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5" documentId="13_ncr:1_{47BF6633-46ED-4856-BE75-92739305C250}" xr6:coauthVersionLast="46" xr6:coauthVersionMax="47" xr10:uidLastSave="{A818827D-398B-475A-A0A1-7E190A87C8E9}"/>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行政事業レビューシート!$A$1:$AX$429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38"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0" i="11" l="1"/>
  <c r="AY145" i="11"/>
  <c r="AY129" i="11"/>
  <c r="AY131" i="11"/>
  <c r="AY155" i="11"/>
  <c r="AY175" i="11"/>
  <c r="AY135" i="11"/>
  <c r="AY141" i="11"/>
  <c r="AY114" i="11"/>
  <c r="AY115" i="11"/>
  <c r="AY151" i="11"/>
  <c r="AY118" i="11"/>
  <c r="AY152" i="11"/>
  <c r="AY140" i="11"/>
  <c r="AY153" i="11"/>
  <c r="AY154" i="11"/>
  <c r="AY142" i="11"/>
  <c r="AY206" i="11"/>
  <c r="AY143" i="11"/>
  <c r="AY10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96" i="11"/>
  <c r="AY81"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<sst xmlns="http://schemas.openxmlformats.org/spreadsheetml/2006/main" count="2046" uniqueCount="764">
  <si>
    <t>事業番号</t>
    <rPh sb="0" eb="2">
      <t>ジギョウ</t>
    </rPh>
    <rPh sb="2" eb="4">
      <t>バンゴウ</t>
    </rPh>
    <phoneticPr fontId="7"/>
  </si>
  <si>
    <t>-</t>
    <phoneticPr fontId="7"/>
  </si>
  <si>
    <t>原規</t>
  </si>
  <si>
    <t>令和4年度行政事業レビューシート</t>
    <rPh sb="0" eb="2">
      <t>レイワ</t>
    </rPh>
    <rPh sb="3" eb="5">
      <t>ネンド</t>
    </rPh>
    <rPh sb="5" eb="7">
      <t>ギョウセイ</t>
    </rPh>
    <rPh sb="7" eb="9">
      <t>ジギョウ</t>
    </rPh>
    <phoneticPr fontId="7"/>
  </si>
  <si>
    <t>（</t>
    <phoneticPr fontId="7"/>
  </si>
  <si>
    <t>原子力規制委員会</t>
  </si>
  <si>
    <t>）</t>
    <phoneticPr fontId="7"/>
  </si>
  <si>
    <t>事業名</t>
    <rPh sb="0" eb="2">
      <t>ジギョウ</t>
    </rPh>
    <rPh sb="2" eb="3">
      <t>メイ</t>
    </rPh>
    <phoneticPr fontId="7"/>
  </si>
  <si>
    <t>放射性廃棄物の処分・放射性物質の輸送等の規制基準整備事業</t>
    <phoneticPr fontId="7"/>
  </si>
  <si>
    <t>担当部局庁</t>
    <phoneticPr fontId="7"/>
  </si>
  <si>
    <t>原子力規制庁</t>
    <rPh sb="0" eb="3">
      <t>ゲンシリョク</t>
    </rPh>
    <rPh sb="3" eb="6">
      <t>キセイチョウ</t>
    </rPh>
    <phoneticPr fontId="7"/>
  </si>
  <si>
    <t>作成責任者</t>
    <rPh sb="0" eb="2">
      <t>サクセイ</t>
    </rPh>
    <rPh sb="2" eb="5">
      <t>セキニンシャ</t>
    </rPh>
    <phoneticPr fontId="7"/>
  </si>
  <si>
    <t>事業開始年度</t>
    <rPh sb="4" eb="6">
      <t>ネンド</t>
    </rPh>
    <phoneticPr fontId="7"/>
  </si>
  <si>
    <t>平成15年度</t>
    <rPh sb="0" eb="2">
      <t>ヘイセイ</t>
    </rPh>
    <rPh sb="4" eb="5">
      <t>ネン</t>
    </rPh>
    <rPh sb="5" eb="6">
      <t>ド</t>
    </rPh>
    <phoneticPr fontId="23"/>
  </si>
  <si>
    <t>事業終了
（予定）年度</t>
    <rPh sb="0" eb="2">
      <t>ジギョウ</t>
    </rPh>
    <rPh sb="2" eb="4">
      <t>シュウリョウ</t>
    </rPh>
    <rPh sb="6" eb="8">
      <t>ヨテイ</t>
    </rPh>
    <rPh sb="9" eb="11">
      <t>ネンド</t>
    </rPh>
    <phoneticPr fontId="7"/>
  </si>
  <si>
    <t>令和6年度</t>
    <rPh sb="0" eb="2">
      <t>レイワ</t>
    </rPh>
    <rPh sb="3" eb="4">
      <t>ネン</t>
    </rPh>
    <rPh sb="4" eb="5">
      <t>ド</t>
    </rPh>
    <phoneticPr fontId="23"/>
  </si>
  <si>
    <t>担当課室</t>
    <rPh sb="0" eb="2">
      <t>タントウ</t>
    </rPh>
    <rPh sb="2" eb="3">
      <t>カ</t>
    </rPh>
    <rPh sb="3" eb="4">
      <t>シツ</t>
    </rPh>
    <phoneticPr fontId="7"/>
  </si>
  <si>
    <t>長官官房技術基盤グループ
システム安全研究部門</t>
    <phoneticPr fontId="7"/>
  </si>
  <si>
    <t>安全技術管理官
（システム安全担当）
田口　清貴</t>
    <rPh sb="13" eb="15">
      <t>アンゼン</t>
    </rPh>
    <rPh sb="19" eb="21">
      <t>タグチ</t>
    </rPh>
    <rPh sb="22" eb="24">
      <t>キヨタカ</t>
    </rPh>
    <phoneticPr fontId="7"/>
  </si>
  <si>
    <t>会計区分</t>
    <rPh sb="0" eb="2">
      <t>カイケイ</t>
    </rPh>
    <rPh sb="2" eb="4">
      <t>クブン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</si>
  <si>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</si>
  <si>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特別会計に関する法律第８５条第６項
特別会計に関する法律施行令第５１条第７項第１０号、第１８号</t>
  </si>
  <si>
    <t>関係する
計画、通知等</t>
    <phoneticPr fontId="7"/>
  </si>
  <si>
    <t>－</t>
    <phoneticPr fontId="7"/>
  </si>
  <si>
    <t>主要政策・施策</t>
  </si>
  <si>
    <t>主要経費</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</si>
  <si>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</si>
  <si>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rPh sb="91" eb="92">
      <t>トウ</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</si>
  <si>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</si>
  <si>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放射性物質の放射性廃棄物処分及び輸送等に関し、国際原子力機関(IAEA)の廃棄物安全基準委員会(WASSC)及び輸送安全基準委員会(TRANSSC)において行われる基準の策定及び定期的な見直し・改定作業に参画するとともに、処分等に関する国内の動向把握、輸送等の規制制度に関する関係機関との調整を図りつつ、改定された基準を国内規制へ反映するための活動を行う。</t>
    <phoneticPr fontId="7"/>
  </si>
  <si>
    <t>実施方法</t>
    <rPh sb="0" eb="2">
      <t>ジッシ</t>
    </rPh>
    <rPh sb="2" eb="4">
      <t>ホウホウ</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</si>
  <si>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</si>
  <si>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令和元年度</t>
    <rPh sb="0" eb="2">
      <t>レイワ</t>
    </rPh>
    <rPh sb="2" eb="4">
      <t>ガンネン</t>
    </rPh>
    <rPh sb="4" eb="5">
      <t>ド</t>
    </rPh>
    <phoneticPr fontId="7"/>
  </si>
  <si>
    <t>令和2年度</t>
    <rPh sb="0" eb="2">
      <t>レイワ</t>
    </rPh>
    <phoneticPr fontId="7"/>
  </si>
  <si>
    <t>令和3年度</t>
    <rPh sb="0" eb="2">
      <t>レイワ</t>
    </rPh>
    <phoneticPr fontId="7"/>
  </si>
  <si>
    <t>令和4年度</t>
    <rPh sb="0" eb="2">
      <t>レイワ</t>
    </rPh>
    <phoneticPr fontId="7"/>
  </si>
  <si>
    <t>令和5年度要求</t>
    <rPh sb="0" eb="2">
      <t>レイワ</t>
    </rPh>
    <rPh sb="5" eb="7">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</si>
  <si>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</si>
  <si>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</si>
  <si>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</si>
  <si>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</si>
  <si>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</si>
  <si>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</si>
  <si>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</si>
  <si>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</si>
  <si>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</si>
  <si>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</si>
  <si>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令和4・5年度
予算内訳
（単位：百万円）</t>
    <rPh sb="0" eb="2">
      <t>レイワ</t>
    </rPh>
    <rPh sb="8" eb="10">
      <t>ヨサン</t>
    </rPh>
    <rPh sb="10" eb="12">
      <t>ウチワケ</t>
    </rPh>
    <phoneticPr fontId="7"/>
  </si>
  <si>
    <t>歳出予算目</t>
    <rPh sb="0" eb="2">
      <t>サイシュツ</t>
    </rPh>
    <rPh sb="2" eb="4">
      <t>ヨサン</t>
    </rPh>
    <rPh sb="4" eb="5">
      <t>モク</t>
    </rPh>
    <phoneticPr fontId="7"/>
  </si>
  <si>
    <t>令和4年度当初予算</t>
    <rPh sb="0" eb="2">
      <t>レイワ</t>
    </rPh>
    <phoneticPr fontId="7"/>
  </si>
  <si>
    <t>令和5年度要求</t>
    <rPh sb="0" eb="2">
      <t>レイワ</t>
    </rPh>
    <phoneticPr fontId="7"/>
  </si>
  <si>
    <t>主な増減理由</t>
    <phoneticPr fontId="7"/>
  </si>
  <si>
    <t>委託費</t>
    <rPh sb="0" eb="3">
      <t>イタクヒ</t>
    </rPh>
    <phoneticPr fontId="7"/>
  </si>
  <si>
    <t>職員旅費</t>
    <rPh sb="0" eb="2">
      <t>ショクイン</t>
    </rPh>
    <rPh sb="2" eb="4">
      <t>リョヒ</t>
    </rPh>
    <phoneticPr fontId="7"/>
  </si>
  <si>
    <t>委員等旅費</t>
    <rPh sb="0" eb="3">
      <t>イイントウ</t>
    </rPh>
    <rPh sb="3" eb="5">
      <t>リョヒ</t>
    </rPh>
    <phoneticPr fontId="7"/>
  </si>
  <si>
    <t>国際会議費</t>
    <rPh sb="0" eb="2">
      <t>コクサイ</t>
    </rPh>
    <rPh sb="2" eb="5">
      <t>カイギヒ</t>
    </rPh>
    <phoneticPr fontId="7"/>
  </si>
  <si>
    <t>活動内容
（アクティビティ）</t>
    <phoneticPr fontId="7"/>
  </si>
  <si>
    <t>TRANSSCおよびWASSCの2回/年の定例会合への参加、各安全基準文書草案に対するレビュー、配下の個別課題ワーキンググループへの参加を通して、安全基準文書類の策定及び改訂に対して我が国の意見を反映させる。IAEA安全基準文書の邦訳作成を作成する。</t>
    <rPh sb="120" eb="122">
      <t>サクセイ</t>
    </rPh>
    <phoneticPr fontId="7"/>
  </si>
  <si>
    <t>活動目標及び
活動実績
（アウトプット）</t>
    <phoneticPr fontId="7"/>
  </si>
  <si>
    <t>活動目標</t>
    <rPh sb="0" eb="2">
      <t>カツドウ</t>
    </rPh>
    <rPh sb="2" eb="4">
      <t>モクヒョウ</t>
    </rPh>
    <phoneticPr fontId="7"/>
  </si>
  <si>
    <t>活動指標</t>
  </si>
  <si>
    <t>単位</t>
    <rPh sb="0" eb="2">
      <t>タンイ</t>
    </rPh>
    <phoneticPr fontId="7"/>
  </si>
  <si>
    <t>令和3年度</t>
    <rPh sb="0" eb="2">
      <t>レイワ</t>
    </rPh>
    <rPh sb="3" eb="5">
      <t>ネンド</t>
    </rPh>
    <phoneticPr fontId="7"/>
  </si>
  <si>
    <t>4年度
活動見込</t>
    <rPh sb="4" eb="6">
      <t>カツドウ</t>
    </rPh>
    <rPh sb="6" eb="8">
      <t>ミコ</t>
    </rPh>
    <phoneticPr fontId="7"/>
  </si>
  <si>
    <t>5年度
活動見込</t>
    <rPh sb="4" eb="6">
      <t>カツドウ</t>
    </rPh>
    <rPh sb="6" eb="8">
      <t>ミコ</t>
    </rPh>
    <phoneticPr fontId="7"/>
  </si>
  <si>
    <t>IAEA安全基準文書（IAEA Safety Standards）の策定及び改定の作業に参画するとともに加盟国の動向を的確に把握し、我が国の状況に関する情報を提供。</t>
    <phoneticPr fontId="7"/>
  </si>
  <si>
    <t>国際会合（IAEAのTRANSSC、WASSC等）への参加延べ人数</t>
    <phoneticPr fontId="7"/>
  </si>
  <si>
    <t>活動実績</t>
    <rPh sb="0" eb="2">
      <t>カツドウ</t>
    </rPh>
    <rPh sb="2" eb="4">
      <t>ジッセキ</t>
    </rPh>
    <phoneticPr fontId="7"/>
  </si>
  <si>
    <t>人</t>
    <rPh sb="0" eb="1">
      <t>ニン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</si>
  <si>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</si>
  <si>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</si>
  <si>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</si>
  <si>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4年度活動見込</t>
    <rPh sb="3" eb="5">
      <t>カツドウ</t>
    </rPh>
    <rPh sb="5" eb="7">
      <t>ミコ</t>
    </rPh>
    <phoneticPr fontId="7"/>
  </si>
  <si>
    <t>執行額／国際会合へ参加延べ人数　　　　　　　　　　　　　　　</t>
    <phoneticPr fontId="7"/>
  </si>
  <si>
    <t>百万円</t>
    <rPh sb="0" eb="3">
      <t>ヒャクマンエン</t>
    </rPh>
    <phoneticPr fontId="7"/>
  </si>
  <si>
    <t>計算式</t>
    <rPh sb="0" eb="2">
      <t>ケイサン</t>
    </rPh>
    <rPh sb="2" eb="3">
      <t>シキ</t>
    </rPh>
    <phoneticPr fontId="7"/>
  </si>
  <si>
    <t>　百万円　/件</t>
    <rPh sb="1" eb="4">
      <t>ヒャクマンエン</t>
    </rPh>
    <rPh sb="6" eb="7">
      <t>ケン</t>
    </rPh>
    <phoneticPr fontId="7"/>
  </si>
  <si>
    <t>61/15</t>
    <phoneticPr fontId="7"/>
  </si>
  <si>
    <t>43/15</t>
    <phoneticPr fontId="7"/>
  </si>
  <si>
    <t>45/15</t>
    <phoneticPr fontId="7"/>
  </si>
  <si>
    <t>60/15</t>
    <phoneticPr fontId="7"/>
  </si>
  <si>
    <t>成果目標及び
成果実績
（アウトカム）</t>
    <rPh sb="0" eb="2">
      <t>セイカ</t>
    </rPh>
    <rPh sb="2" eb="4">
      <t>モクヒョウ</t>
    </rPh>
    <rPh sb="4" eb="5">
      <t>オヨ</t>
    </rPh>
    <rPh sb="7" eb="9">
      <t>セイカ</t>
    </rPh>
    <rPh sb="9" eb="11">
      <t>ジッセキ</t>
    </rPh>
    <phoneticPr fontId="7"/>
  </si>
  <si>
    <t>定量的な成果目標</t>
    <rPh sb="0" eb="3">
      <t>テイリョウテキ</t>
    </rPh>
    <rPh sb="4" eb="6">
      <t>セイカ</t>
    </rPh>
    <rPh sb="6" eb="8">
      <t>モクヒョウ</t>
    </rPh>
    <phoneticPr fontId="7"/>
  </si>
  <si>
    <t>成果指標</t>
    <rPh sb="0" eb="2">
      <t>セイカ</t>
    </rPh>
    <rPh sb="2" eb="4">
      <t>シヒョウ</t>
    </rPh>
    <phoneticPr fontId="7"/>
  </si>
  <si>
    <t>中間目標</t>
    <rPh sb="0" eb="2">
      <t>チュウカン</t>
    </rPh>
    <rPh sb="2" eb="4">
      <t>モクヒョウ</t>
    </rPh>
    <phoneticPr fontId="7"/>
  </si>
  <si>
    <t>目標最終年度</t>
    <rPh sb="0" eb="2">
      <t>モクヒョウ</t>
    </rPh>
    <rPh sb="2" eb="4">
      <t>サイシュウ</t>
    </rPh>
    <rPh sb="4" eb="6">
      <t>ネンド</t>
    </rPh>
    <phoneticPr fontId="7"/>
  </si>
  <si>
    <t>年度</t>
    <rPh sb="0" eb="2">
      <t>ネンド</t>
    </rPh>
    <phoneticPr fontId="7"/>
  </si>
  <si>
    <t>年度</t>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</si>
  <si>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</si>
  <si>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</si>
  <si>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</si>
  <si>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t>
    <phoneticPr fontId="7"/>
  </si>
  <si>
    <t>根拠として用いた
統計・データ名
（出典）</t>
    <rPh sb="0" eb="2">
      <t>コンキョ</t>
    </rPh>
    <rPh sb="5" eb="6">
      <t>モチ</t>
    </rPh>
    <rPh sb="9" eb="11">
      <t>トウケイ</t>
    </rPh>
    <rPh sb="15" eb="16">
      <t>メイ</t>
    </rPh>
    <rPh sb="18" eb="20">
      <t>シュッテン</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</si>
  <si>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</si>
  <si>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</si>
  <si>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</si>
  <si>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</si>
  <si>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事業の妥当性を検証するための代替的な達成目標及び実績</t>
    <phoneticPr fontId="7"/>
  </si>
  <si>
    <t>代替目標</t>
    <rPh sb="0" eb="2">
      <t>ダイタイ</t>
    </rPh>
    <rPh sb="2" eb="4">
      <t>モクヒョウ</t>
    </rPh>
    <phoneticPr fontId="7"/>
  </si>
  <si>
    <t>代替指標</t>
    <rPh sb="0" eb="2">
      <t>ダイタイ</t>
    </rPh>
    <rPh sb="2" eb="4">
      <t>シヒョウ</t>
    </rPh>
    <phoneticPr fontId="7"/>
  </si>
  <si>
    <t>実績</t>
    <rPh sb="0" eb="2">
      <t>ジッセキ</t>
    </rPh>
    <phoneticPr fontId="7"/>
  </si>
  <si>
    <t>IAEA安全基準文書の邦訳公開</t>
    <rPh sb="13" eb="15">
      <t>コウカイ</t>
    </rPh>
    <phoneticPr fontId="7"/>
  </si>
  <si>
    <t>邦訳の件数</t>
    <rPh sb="0" eb="2">
      <t>ホウヤク</t>
    </rPh>
    <rPh sb="3" eb="5">
      <t>ケンスウ</t>
    </rPh>
    <phoneticPr fontId="7"/>
  </si>
  <si>
    <t>件</t>
    <rPh sb="0" eb="1">
      <t>ケン</t>
    </rPh>
    <phoneticPr fontId="7"/>
  </si>
  <si>
    <t>執行額／件数　　　　　　　　　　　　　　</t>
    <rPh sb="0" eb="3">
      <t>シッコウガク</t>
    </rPh>
    <rPh sb="4" eb="6">
      <t>ケンスウ</t>
    </rPh>
    <phoneticPr fontId="7"/>
  </si>
  <si>
    <t>　　　百万円　/件</t>
    <phoneticPr fontId="7"/>
  </si>
  <si>
    <t>43/2</t>
    <phoneticPr fontId="7"/>
  </si>
  <si>
    <t>45/3</t>
    <phoneticPr fontId="7"/>
  </si>
  <si>
    <t>50/2</t>
    <phoneticPr fontId="7"/>
  </si>
  <si>
    <t>IAEAのTRANSSC及びWASSCにおける安全基準文書の策定及び改訂において我が国の意見を反映させることを成果目標とする。</t>
    <phoneticPr fontId="7"/>
  </si>
  <si>
    <t>IAEAよりレビュー依頼のあった安全基準関連文書数（目標値）に対し、我が国のレビュー結果が反映された文書数（実績）を成果指標とする。</t>
    <phoneticPr fontId="7"/>
  </si>
  <si>
    <t>IAEAよりレビュー依頼が予想された安全基準関連文書</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</si>
  <si>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</si>
  <si>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</si>
  <si>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目標・指標</t>
    <rPh sb="0" eb="2">
      <t>モクヒョウ</t>
    </rPh>
    <rPh sb="3" eb="5">
      <t>シヒョウ</t>
    </rPh>
    <phoneticPr fontId="7"/>
  </si>
  <si>
    <t>円/t-CO2</t>
  </si>
  <si>
    <t>％</t>
  </si>
  <si>
    <t>地球温暖化対策関係</t>
    <rPh sb="0" eb="2">
      <t>チキュウ</t>
    </rPh>
    <rPh sb="2" eb="5">
      <t>オンダンカ</t>
    </rPh>
    <rPh sb="5" eb="7">
      <t>タイサク</t>
    </rPh>
    <rPh sb="7" eb="9">
      <t>カンケイ</t>
    </rPh>
    <phoneticPr fontId="7"/>
  </si>
  <si>
    <t>算出方法</t>
    <rPh sb="0" eb="2">
      <t>サンシュツ</t>
    </rPh>
    <rPh sb="2" eb="4">
      <t>ホウホウ</t>
    </rPh>
    <phoneticPr fontId="7"/>
  </si>
  <si>
    <t>うち、
直接効果</t>
    <rPh sb="4" eb="6">
      <t>チョクセツ</t>
    </rPh>
    <rPh sb="6" eb="8">
      <t>コウカ</t>
    </rPh>
    <phoneticPr fontId="7"/>
  </si>
  <si>
    <t>●●</t>
    <phoneticPr fontId="7"/>
  </si>
  <si>
    <t>関係</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</si>
  <si>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</si>
  <si>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チェック</t>
    <phoneticPr fontId="7"/>
  </si>
  <si>
    <t>政策評価、新経済・財政再生計画との関係</t>
    <rPh sb="0" eb="2">
      <t>セイサク</t>
    </rPh>
    <rPh sb="2" eb="4">
      <t>ヒョウカ</t>
    </rPh>
    <rPh sb="17" eb="19">
      <t>カンケイ</t>
    </rPh>
    <phoneticPr fontId="7"/>
  </si>
  <si>
    <t>政策評価</t>
    <rPh sb="0" eb="2">
      <t>セイサク</t>
    </rPh>
    <rPh sb="2" eb="4">
      <t>ヒョウカ</t>
    </rPh>
    <phoneticPr fontId="7"/>
  </si>
  <si>
    <t>政策</t>
    <rPh sb="0" eb="2">
      <t>セイサク</t>
    </rPh>
    <phoneticPr fontId="7"/>
  </si>
  <si>
    <t>原子力に対する確かな規制を通じて、人と環境を守ること</t>
    <phoneticPr fontId="7"/>
  </si>
  <si>
    <t>施策</t>
    <phoneticPr fontId="7"/>
  </si>
  <si>
    <t>政策評価書URL</t>
    <rPh sb="0" eb="2">
      <t>セイサク</t>
    </rPh>
    <rPh sb="2" eb="4">
      <t>ヒョウカ</t>
    </rPh>
    <rPh sb="4" eb="5">
      <t>ショ</t>
    </rPh>
    <phoneticPr fontId="7"/>
  </si>
  <si>
    <t>該当箇所</t>
    <rPh sb="0" eb="2">
      <t>ガイトウ</t>
    </rPh>
    <rPh sb="2" eb="4">
      <t>カショ</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</si>
  <si>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</si>
  <si>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rPh sb="0" eb="2">
      <t>トリクミ</t>
    </rPh>
    <rPh sb="2" eb="4">
      <t>ジコウ</t>
    </rPh>
    <phoneticPr fontId="7"/>
  </si>
  <si>
    <t>分野：</t>
    <rPh sb="0" eb="2">
      <t>ブンヤ</t>
    </rPh>
    <phoneticPr fontId="7"/>
  </si>
  <si>
    <t>（新経済・財政再生計画改革工程表 2021）URL：</t>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</si>
  <si>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</si>
  <si>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</si>
  <si>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</si>
  <si>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</si>
  <si>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国費投入の必要性</t>
    <phoneticPr fontId="7"/>
  </si>
  <si>
    <t>事業の目的は国民や社会のニーズを的確に反映しているか。</t>
    <phoneticPr fontId="7"/>
  </si>
  <si>
    <t>○</t>
  </si>
  <si>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6"/>
  </si>
  <si>
    <t>地方自治体、民間等に委ねることができない事業なのか。</t>
    <phoneticPr fontId="7"/>
  </si>
  <si>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6"/>
  </si>
  <si>
    <t>政策目的の達成手段として必要かつ適切な事業か。政策体系の中で優先度の高い事業か。</t>
    <phoneticPr fontId="7"/>
  </si>
  <si>
    <t>本事業は、原子力規制委員会の政策体系において「原子力規制の厳正かつ適切な実施と技術基盤の強化」における「安全研究の推進と規制基準の継続的改善」の一部として実施するものであり、優先度は高い。</t>
    <phoneticPr fontId="7"/>
  </si>
  <si>
    <t>事業の効率性</t>
    <phoneticPr fontId="7"/>
  </si>
  <si>
    <t>競争性が確保されているなど支出先の選定は妥当か。　</t>
    <phoneticPr fontId="7"/>
  </si>
  <si>
    <t>２件の委託を実施し、１件は入札可能性調査を実施、1件は競争入札を行っ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</si>
  <si>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</si>
  <si>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有</t>
  </si>
  <si>
    <t>競争性のない随意契約となったものはないか。</t>
    <phoneticPr fontId="7"/>
  </si>
  <si>
    <t>無</t>
  </si>
  <si>
    <t>受益者との負担関係は妥当であるか。</t>
    <phoneticPr fontId="7"/>
  </si>
  <si>
    <t>国際機関に加盟する規制機関として、国際基準の策定・改定に寄与するとともに原子炉等規制法に基づく規制基準を国際基準と整合させるための事業であり、国が負担することは妥当である。</t>
    <phoneticPr fontId="7"/>
  </si>
  <si>
    <t>単位当たりコスト等の水準は妥当か。</t>
    <rPh sb="8" eb="9">
      <t>トウ</t>
    </rPh>
    <phoneticPr fontId="7"/>
  </si>
  <si>
    <t>審議される安全基準文書の数及び国内意見集約の業務量から、単位当たりコストの水準は妥当である。</t>
    <phoneticPr fontId="7"/>
  </si>
  <si>
    <t>資金の流れの中間段階での支出は合理的なものとなっているか。</t>
    <phoneticPr fontId="7"/>
  </si>
  <si>
    <t>‐</t>
  </si>
  <si>
    <t>費目・使途が事業目的に即し真に必要なものに限定されているか。</t>
    <phoneticPr fontId="7"/>
  </si>
  <si>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phoneticPr fontId="7"/>
  </si>
  <si>
    <t>不用率が大きい場合、その理由は妥当か。（理由を右に記載）</t>
    <phoneticPr fontId="7"/>
  </si>
  <si>
    <t>委託事業においては額の確定等により支出額が予定を下回ったことにより、不用額が生じた他、R３年度はCOVID-19の世界的な流行が継続しており、TRANSSC、WASSCとも規制庁職員のIAEAへの出張旅費が発生しなかった。さらに、委託先の実施項目ならびに委託先職員の出張旅費も発生しなかった他、IAEAの文書発行スケジュールの遅れにより、邦訳作成作業の発生が当初予定よりも少なかった等、理由については妥当である。</t>
    <rPh sb="64" eb="66">
      <t>ケイゾク</t>
    </rPh>
    <rPh sb="145" eb="146">
      <t>ホカ</t>
    </rPh>
    <rPh sb="152" eb="154">
      <t>ブンショ</t>
    </rPh>
    <rPh sb="154" eb="156">
      <t>ハッコウ</t>
    </rPh>
    <rPh sb="163" eb="164">
      <t>オク</t>
    </rPh>
    <rPh sb="169" eb="171">
      <t>ホウヤク</t>
    </rPh>
    <rPh sb="171" eb="173">
      <t>サクセイ</t>
    </rPh>
    <rPh sb="173" eb="175">
      <t>サギョウ</t>
    </rPh>
    <rPh sb="186" eb="187">
      <t>スク</t>
    </rPh>
    <rPh sb="191" eb="192">
      <t>ナド</t>
    </rPh>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</si>
  <si>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</si>
  <si>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その他コスト削減や効率化に向けた工夫は行われているか。</t>
    <phoneticPr fontId="7"/>
  </si>
  <si>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7"/>
  </si>
  <si>
    <t>事業の有効性</t>
    <rPh sb="0" eb="2">
      <t>ジギョウ</t>
    </rPh>
    <rPh sb="3" eb="6">
      <t>ユウコウセイ</t>
    </rPh>
    <phoneticPr fontId="7"/>
  </si>
  <si>
    <t>成果実績は成果目標に見合ったものとなっているか。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</si>
  <si>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</si>
  <si>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</si>
  <si>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</si>
  <si>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関連事業</t>
    <rPh sb="0" eb="2">
      <t>カンレン</t>
    </rPh>
    <rPh sb="2" eb="4">
      <t>ジギョウ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</si>
  <si>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</si>
  <si>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点検・改善結果</t>
    <rPh sb="0" eb="2">
      <t>テンケン</t>
    </rPh>
    <rPh sb="3" eb="5">
      <t>カイゼン</t>
    </rPh>
    <rPh sb="5" eb="7">
      <t>ケッカ</t>
    </rPh>
    <phoneticPr fontId="7"/>
  </si>
  <si>
    <t>点検結果</t>
    <rPh sb="0" eb="2">
      <t>テンケン</t>
    </rPh>
    <rPh sb="2" eb="4">
      <t>ケッカ</t>
    </rPh>
    <phoneticPr fontId="7"/>
  </si>
  <si>
    <t>本事業は、放射性物質の輸送及び放射性廃棄物の処分に関する国際的な規制の状況把握と日本国内規制への反映に関する優先度が高い内容であり、的確にニーズを反映して実施されている。幅広い関連業者の応札参加を可能とするため、入札可能性調査を行い、広く受注可能機関の有無を調査し、競争性の確保に努めている。</t>
    <rPh sb="13" eb="14">
      <t>オヨ</t>
    </rPh>
    <phoneticPr fontId="7"/>
  </si>
  <si>
    <t>改善の
方向性</t>
    <rPh sb="0" eb="2">
      <t>カイゼン</t>
    </rPh>
    <rPh sb="4" eb="7">
      <t>ホウコウセイ</t>
    </rPh>
    <phoneticPr fontId="7"/>
  </si>
  <si>
    <t>委託については、総合的にコストの上昇及び品質低下をもたらさないよう配慮しながら、入札可能性調査を実施して広く応札可能業者を調査する等の方策を講じることにより、令和4年度以降も令和3年度と同様に競争性の確保に努めていく。</t>
    <phoneticPr fontId="7"/>
  </si>
  <si>
    <t>外部有識者の所見</t>
    <rPh sb="0" eb="2">
      <t>ガイブ</t>
    </rPh>
    <rPh sb="2" eb="5">
      <t>ユウシキシャ</t>
    </rPh>
    <rPh sb="6" eb="8">
      <t>ショケン</t>
    </rPh>
    <phoneticPr fontId="7"/>
  </si>
  <si>
    <t>外部有識者点検対象外</t>
    <phoneticPr fontId="7"/>
  </si>
  <si>
    <t>行政事業レビュー推進チームの所見</t>
    <rPh sb="0" eb="2">
      <t>ギョウセイ</t>
    </rPh>
    <rPh sb="2" eb="4">
      <t>ジギョウ</t>
    </rPh>
    <rPh sb="8" eb="10">
      <t>スイシン</t>
    </rPh>
    <rPh sb="14" eb="16">
      <t>ショケン</t>
    </rPh>
    <phoneticPr fontId="7"/>
  </si>
  <si>
    <t>事業内容の
一部改善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</si>
  <si>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</si>
  <si>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</si>
  <si>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</si>
  <si>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平成23年度</t>
    <rPh sb="0" eb="2">
      <t>ヘイセイ</t>
    </rPh>
    <phoneticPr fontId="7"/>
  </si>
  <si>
    <t>0122</t>
    <phoneticPr fontId="7"/>
  </si>
  <si>
    <t>平成24年度</t>
    <rPh sb="0" eb="2">
      <t>ヘイセイ</t>
    </rPh>
    <phoneticPr fontId="7"/>
  </si>
  <si>
    <t>0366</t>
    <phoneticPr fontId="7"/>
  </si>
  <si>
    <t>平成25年度</t>
    <rPh sb="0" eb="2">
      <t>ヘイセイ</t>
    </rPh>
    <phoneticPr fontId="7"/>
  </si>
  <si>
    <t>(0020, 0055, 0089),0121, 0124</t>
    <phoneticPr fontId="7"/>
  </si>
  <si>
    <t>平成26年度</t>
    <rPh sb="0" eb="2">
      <t>ヘイセイ</t>
    </rPh>
    <phoneticPr fontId="7"/>
  </si>
  <si>
    <t>0020</t>
    <phoneticPr fontId="7"/>
  </si>
  <si>
    <t>平成27年度</t>
    <rPh sb="0" eb="2">
      <t>ヘイセイ</t>
    </rPh>
    <phoneticPr fontId="7"/>
  </si>
  <si>
    <t>0030</t>
    <phoneticPr fontId="7"/>
  </si>
  <si>
    <t>平成28年度</t>
    <rPh sb="0" eb="2">
      <t>ヘイセイ</t>
    </rPh>
    <phoneticPr fontId="7"/>
  </si>
  <si>
    <t>0026</t>
    <phoneticPr fontId="7"/>
  </si>
  <si>
    <t>平成29年度</t>
    <rPh sb="0" eb="2">
      <t>ヘイセイ</t>
    </rPh>
    <phoneticPr fontId="7"/>
  </si>
  <si>
    <t>0025</t>
    <phoneticPr fontId="7"/>
  </si>
  <si>
    <t>平成30年度</t>
    <rPh sb="0" eb="2">
      <t>ヘイセイ</t>
    </rPh>
    <phoneticPr fontId="7"/>
  </si>
  <si>
    <t>0029</t>
    <phoneticPr fontId="7"/>
  </si>
  <si>
    <t>令和2年度</t>
    <rPh sb="0" eb="2">
      <t>レイワ</t>
    </rPh>
    <rPh sb="3" eb="5">
      <t>ネンド</t>
    </rPh>
    <rPh sb="4" eb="5">
      <t>ド</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</si>
  <si>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</si>
  <si>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</si>
  <si>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</si>
  <si>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A.公益財団法人原子力安全研究協会</t>
    <phoneticPr fontId="7"/>
  </si>
  <si>
    <t>B.国立研究開発法人海上・港湾・航空技術研究所</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</si>
  <si>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</si>
  <si>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</si>
  <si>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</si>
  <si>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</si>
  <si>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IAEA会合への参加・検討会の運営・レビューのための調査</t>
    <rPh sb="11" eb="14">
      <t>ケントウカイ</t>
    </rPh>
    <rPh sb="15" eb="17">
      <t>ウンエイ</t>
    </rPh>
    <phoneticPr fontId="7"/>
  </si>
  <si>
    <t>検討会開催費</t>
  </si>
  <si>
    <t>委員旅費・委員手当・会議費・検討会資料作成費</t>
  </si>
  <si>
    <t>一般管理費</t>
    <rPh sb="0" eb="2">
      <t>イッパン</t>
    </rPh>
    <rPh sb="2" eb="5">
      <t>カンリヒ</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</si>
  <si>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</si>
  <si>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</si>
  <si>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</si>
  <si>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</si>
  <si>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</si>
  <si>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</si>
  <si>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</si>
  <si>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　</t>
  </si>
  <si>
    <t>支出先上位１０者リスト</t>
    <phoneticPr fontId="7"/>
  </si>
  <si>
    <t>A.</t>
    <phoneticPr fontId="7"/>
  </si>
  <si>
    <t>支　出　先</t>
    <phoneticPr fontId="7"/>
  </si>
  <si>
    <t>法　人　番　号</t>
    <rPh sb="0" eb="1">
      <t>ホウ</t>
    </rPh>
    <rPh sb="2" eb="3">
      <t>ヒト</t>
    </rPh>
    <rPh sb="4" eb="5">
      <t>バン</t>
    </rPh>
    <rPh sb="6" eb="7">
      <t>ゴウ</t>
    </rPh>
    <phoneticPr fontId="7"/>
  </si>
  <si>
    <t>業　務　概　要</t>
    <phoneticPr fontId="7"/>
  </si>
  <si>
    <t>支　出　額
（百万円）</t>
    <phoneticPr fontId="7"/>
  </si>
  <si>
    <t>契約方式等</t>
    <rPh sb="0" eb="2">
      <t>ケイヤク</t>
    </rPh>
    <rPh sb="2" eb="4">
      <t>ホウシキ</t>
    </rPh>
    <rPh sb="4" eb="5">
      <t>トウ</t>
    </rPh>
    <phoneticPr fontId="7"/>
  </si>
  <si>
    <r>
      <t xml:space="preserve">入札者数
</t>
    </r>
    <r>
      <rPr>
        <sz val="10"/>
        <rFont val="ＭＳ Ｐゴシック"/>
        <family val="3"/>
        <charset val="128"/>
      </rPr>
      <t>（応募者数）</t>
    </r>
    <rPh sb="6" eb="9">
      <t>オウボシャ</t>
    </rPh>
    <rPh sb="9" eb="10">
      <t>スウ</t>
    </rPh>
    <phoneticPr fontId="7"/>
  </si>
  <si>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</si>
  <si>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7"/>
  </si>
  <si>
    <t>公益財団法人原子力安全研究協会</t>
    <phoneticPr fontId="7"/>
  </si>
  <si>
    <t>放射性廃棄物の国際基準等に係る情報整理</t>
    <phoneticPr fontId="7"/>
  </si>
  <si>
    <t>一般競争契約
（総合評価）</t>
    <rPh sb="4" eb="6">
      <t>ケイヤク</t>
    </rPh>
    <rPh sb="8" eb="12">
      <t>ソウゴウヒョウカ</t>
    </rPh>
    <phoneticPr fontId="7"/>
  </si>
  <si>
    <t>放射性廃棄物の国際基準、制度に精通した委員による検討会を実施する契約であることから応札可能な者が限定されるが、一般競争入札を行い、競争性が確保されるように配慮した。しかし、結果として一者応札となったため、積極的な成果公表による事業内容の周知等を行い競争性の確保に努める。</t>
    <rPh sb="0" eb="3">
      <t>ホウシャセイ</t>
    </rPh>
    <rPh sb="3" eb="5">
      <t>ハイキ</t>
    </rPh>
    <rPh sb="5" eb="6">
      <t>ブツ</t>
    </rPh>
    <rPh sb="7" eb="9">
      <t>コクサイ</t>
    </rPh>
    <rPh sb="9" eb="11">
      <t>キジュン</t>
    </rPh>
    <rPh sb="12" eb="14">
      <t>セイド</t>
    </rPh>
    <rPh sb="55" eb="57">
      <t>イッパン</t>
    </rPh>
    <rPh sb="57" eb="59">
      <t>キョウソウ</t>
    </rPh>
    <rPh sb="59" eb="61">
      <t>ニュウサツ</t>
    </rPh>
    <phoneticPr fontId="7"/>
  </si>
  <si>
    <t>B</t>
    <phoneticPr fontId="7"/>
  </si>
  <si>
    <t>国立研究開発法人海上・港湾・航空技術研究所</t>
    <rPh sb="0" eb="10">
      <t>コクリツケンキュウカイハツホウジンカイジョウ</t>
    </rPh>
    <rPh sb="11" eb="13">
      <t>コウワン</t>
    </rPh>
    <rPh sb="14" eb="21">
      <t>コウクウギジュツケンキュウジョ</t>
    </rPh>
    <phoneticPr fontId="7"/>
  </si>
  <si>
    <t xml:space="preserve">放射性物質の国際輸送に係る動向調査
</t>
  </si>
  <si>
    <t>随意契約
（公募）</t>
    <rPh sb="2" eb="4">
      <t>ケイヤク</t>
    </rPh>
    <rPh sb="6" eb="8">
      <t>コウボ</t>
    </rPh>
    <phoneticPr fontId="7"/>
  </si>
  <si>
    <t>国際輸送規制や放射性物質輸送実務、輸送物設計に精通した委員による検討会・分科会を実施する契約であることから応札可能な者が限定されるが、入札可能性調査を行い、競争性が確保されるように配慮した。しかし、結果として一者応札となったため、積極的な成果公表による事業内容の周知等を行い競争性の確保に努める。</t>
    <rPh sb="0" eb="2">
      <t>コクサイ</t>
    </rPh>
    <rPh sb="2" eb="4">
      <t>ユソウ</t>
    </rPh>
    <rPh sb="4" eb="6">
      <t>キセイ</t>
    </rPh>
    <rPh sb="7" eb="12">
      <t>ホウシャセイブッシツ</t>
    </rPh>
    <rPh sb="12" eb="14">
      <t>ユソウ</t>
    </rPh>
    <rPh sb="14" eb="16">
      <t>ジツム</t>
    </rPh>
    <rPh sb="17" eb="19">
      <t>ユソウ</t>
    </rPh>
    <rPh sb="19" eb="20">
      <t>ブツ</t>
    </rPh>
    <rPh sb="20" eb="22">
      <t>セッケイ</t>
    </rPh>
    <rPh sb="23" eb="25">
      <t>セイツウ</t>
    </rPh>
    <rPh sb="27" eb="29">
      <t>イイン</t>
    </rPh>
    <rPh sb="32" eb="35">
      <t>ケントウカイ</t>
    </rPh>
    <rPh sb="36" eb="39">
      <t>ブンカカイ</t>
    </rPh>
    <rPh sb="67" eb="69">
      <t>ニュウサツ</t>
    </rPh>
    <rPh sb="69" eb="72">
      <t>カノウセイ</t>
    </rPh>
    <rPh sb="72" eb="74">
      <t>チョウサ</t>
    </rPh>
    <rPh sb="75" eb="76">
      <t>オコナ</t>
    </rPh>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</si>
  <si>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</si>
  <si>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</si>
  <si>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</si>
  <si>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</si>
  <si>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</si>
  <si>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</si>
  <si>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</si>
  <si>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</si>
  <si>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</si>
  <si>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</si>
  <si>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</si>
  <si>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契約方式</t>
    <rPh sb="0" eb="2">
      <t>ケイヤク</t>
    </rPh>
    <rPh sb="2" eb="4">
      <t>ホウシキ</t>
    </rPh>
    <phoneticPr fontId="7"/>
  </si>
  <si>
    <t>入札者数
（応募者数）</t>
    <rPh sb="6" eb="9">
      <t>オウボシャ</t>
    </rPh>
    <rPh sb="9" eb="10">
      <t>スウ</t>
    </rPh>
    <phoneticPr fontId="7"/>
  </si>
  <si>
    <t>一者応札・一者応募又は
競争性のない随意契約となった理由及び改善策
（契約額10億円以上）</t>
    <phoneticPr fontId="7"/>
  </si>
  <si>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</si>
  <si>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</si>
  <si>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</si>
  <si>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</si>
  <si>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</si>
  <si>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</si>
  <si>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</si>
  <si>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開始年度西暦</t>
    <rPh sb="0" eb="2">
      <t>カイシ</t>
    </rPh>
    <rPh sb="2" eb="4">
      <t>ネンド</t>
    </rPh>
    <rPh sb="4" eb="6">
      <t>セイレキ</t>
    </rPh>
    <phoneticPr fontId="7"/>
  </si>
  <si>
    <t>終了（予定）年度</t>
    <rPh sb="0" eb="2">
      <t>シュウリョウ</t>
    </rPh>
    <rPh sb="3" eb="5">
      <t>ヨテイ</t>
    </rPh>
    <rPh sb="6" eb="8">
      <t>ネンド</t>
    </rPh>
    <phoneticPr fontId="7"/>
  </si>
  <si>
    <t>終了（予定）年度西暦</t>
    <rPh sb="0" eb="2">
      <t>シュウリョウ</t>
    </rPh>
    <rPh sb="3" eb="5">
      <t>ヨテイ</t>
    </rPh>
    <rPh sb="6" eb="8">
      <t>ネンド</t>
    </rPh>
    <rPh sb="8" eb="10">
      <t>セイレキ</t>
    </rPh>
    <phoneticPr fontId="7"/>
  </si>
  <si>
    <t>一体改革分野</t>
    <rPh sb="0" eb="2">
      <t>イッタイ</t>
    </rPh>
    <rPh sb="2" eb="4">
      <t>カイカク</t>
    </rPh>
    <rPh sb="4" eb="6">
      <t>ブンヤ</t>
    </rPh>
    <phoneticPr fontId="7"/>
  </si>
  <si>
    <t>ブロック名</t>
    <rPh sb="4" eb="5">
      <t>メイ</t>
    </rPh>
    <phoneticPr fontId="7"/>
  </si>
  <si>
    <t>契約方式その２</t>
    <rPh sb="0" eb="2">
      <t>ケイヤク</t>
    </rPh>
    <rPh sb="2" eb="4">
      <t>ホウシキ</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</si>
  <si>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</si>
  <si>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</si>
  <si>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</si>
  <si>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</si>
  <si>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</si>
  <si>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</si>
  <si>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</si>
  <si>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</si>
  <si>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7"/>
  </si>
  <si>
    <t>廃止</t>
  </si>
  <si>
    <t>一般競争契約
（最低価格）</t>
    <rPh sb="4" eb="6">
      <t>ケイヤク</t>
    </rPh>
    <rPh sb="8" eb="10">
      <t>サイテイ</t>
    </rPh>
    <rPh sb="10" eb="12">
      <t>カカク</t>
    </rPh>
    <phoneticPr fontId="7"/>
  </si>
  <si>
    <t>A</t>
    <phoneticPr fontId="7"/>
  </si>
  <si>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</si>
  <si>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</si>
  <si>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</si>
  <si>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7"/>
  </si>
  <si>
    <t>新22</t>
    <rPh sb="0" eb="1">
      <t>シン</t>
    </rPh>
    <phoneticPr fontId="7"/>
  </si>
  <si>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</si>
  <si>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</si>
  <si>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</si>
  <si>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</si>
  <si>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</si>
  <si>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7"/>
  </si>
  <si>
    <t>縮減</t>
    <phoneticPr fontId="7"/>
  </si>
  <si>
    <t>社会保障</t>
    <rPh sb="0" eb="2">
      <t>シャカイ</t>
    </rPh>
    <rPh sb="2" eb="4">
      <t>ホショウ</t>
    </rPh>
    <phoneticPr fontId="7"/>
  </si>
  <si>
    <t>沖縄振興</t>
  </si>
  <si>
    <t>地震再保険特別会計</t>
    <rPh sb="5" eb="7">
      <t>トクベツ</t>
    </rPh>
    <rPh sb="7" eb="9">
      <t>カイケイ</t>
    </rPh>
    <phoneticPr fontId="7"/>
  </si>
  <si>
    <t>恩給関係</t>
  </si>
  <si>
    <t>補助</t>
    <rPh sb="0" eb="2">
      <t>ホジョ</t>
    </rPh>
    <phoneticPr fontId="7"/>
  </si>
  <si>
    <t>新23</t>
    <rPh sb="0" eb="1">
      <t>シン</t>
    </rPh>
    <phoneticPr fontId="7"/>
  </si>
  <si>
    <t>内閣府</t>
    <phoneticPr fontId="7"/>
  </si>
  <si>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</si>
  <si>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</si>
  <si>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</si>
  <si>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</si>
  <si>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7"/>
  </si>
  <si>
    <t>執行等改善</t>
    <phoneticPr fontId="7"/>
  </si>
  <si>
    <t>指名競争契約
（最低価格）</t>
    <rPh sb="0" eb="2">
      <t>シメイ</t>
    </rPh>
    <rPh sb="2" eb="4">
      <t>キョウソウ</t>
    </rPh>
    <rPh sb="4" eb="6">
      <t>ケイヤク</t>
    </rPh>
    <rPh sb="8" eb="10">
      <t>サイテイ</t>
    </rPh>
    <rPh sb="10" eb="12">
      <t>カカク</t>
    </rPh>
    <phoneticPr fontId="7"/>
  </si>
  <si>
    <t>社会資本整備等</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</si>
  <si>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</si>
  <si>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</si>
  <si>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</si>
  <si>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</si>
  <si>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</si>
  <si>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</si>
  <si>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</si>
  <si>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</si>
  <si>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</si>
  <si>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7"/>
  </si>
  <si>
    <t>年度内に改善を検討</t>
    <rPh sb="0" eb="2">
      <t>ネンド</t>
    </rPh>
    <rPh sb="2" eb="3">
      <t>ナイ</t>
    </rPh>
    <rPh sb="4" eb="6">
      <t>カイゼン</t>
    </rPh>
    <rPh sb="7" eb="9">
      <t>ケントウ</t>
    </rPh>
    <phoneticPr fontId="7"/>
  </si>
  <si>
    <t>指名競争契約
（総合評価）</t>
    <rPh sb="0" eb="2">
      <t>シメイ</t>
    </rPh>
    <rPh sb="2" eb="4">
      <t>キョウソウ</t>
    </rPh>
    <rPh sb="4" eb="6">
      <t>ケイヤク</t>
    </rPh>
    <rPh sb="8" eb="12">
      <t>ソウゴウヒョウカ</t>
    </rPh>
    <phoneticPr fontId="7"/>
  </si>
  <si>
    <t>地方行財政改革</t>
    <rPh sb="0" eb="2">
      <t>チホウ</t>
    </rPh>
    <rPh sb="2" eb="5">
      <t>ギョウザイセイ</t>
    </rPh>
    <rPh sb="5" eb="7">
      <t>カイカク</t>
    </rPh>
    <phoneticPr fontId="7"/>
  </si>
  <si>
    <t>科学技術・イノベーション</t>
  </si>
  <si>
    <t>外国為替資金特別会計</t>
    <rPh sb="6" eb="8">
      <t>トクベツ</t>
    </rPh>
    <rPh sb="8" eb="10">
      <t>カイケイ</t>
    </rPh>
    <phoneticPr fontId="7"/>
  </si>
  <si>
    <t>公共事業</t>
  </si>
  <si>
    <t>交付</t>
    <rPh sb="0" eb="2">
      <t>コウフ</t>
    </rPh>
    <phoneticPr fontId="7"/>
  </si>
  <si>
    <t>事業番号その２</t>
    <rPh sb="0" eb="4">
      <t>ジギョウバンゴウ</t>
    </rPh>
    <phoneticPr fontId="7"/>
  </si>
  <si>
    <t>カジノ管理委員会</t>
    <rPh sb="3" eb="5">
      <t>カンリ</t>
    </rPh>
    <rPh sb="5" eb="8">
      <t>イインカイ</t>
    </rPh>
    <phoneticPr fontId="7"/>
  </si>
  <si>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</si>
  <si>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</si>
  <si>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</si>
  <si>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</si>
  <si>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現状通り</t>
    <rPh sb="0" eb="2">
      <t>ゲンジョウ</t>
    </rPh>
    <rPh sb="2" eb="3">
      <t>ドオ</t>
    </rPh>
    <phoneticPr fontId="7"/>
  </si>
  <si>
    <t>予定通り終了</t>
    <rPh sb="0" eb="2">
      <t>ヨテイ</t>
    </rPh>
    <rPh sb="2" eb="3">
      <t>ドオ</t>
    </rPh>
    <rPh sb="4" eb="6">
      <t>シュウリョウ</t>
    </rPh>
    <phoneticPr fontId="7"/>
  </si>
  <si>
    <t>随意契約
（企画競争）</t>
    <rPh sb="2" eb="4">
      <t>ケイヤク</t>
    </rPh>
    <rPh sb="6" eb="8">
      <t>キカク</t>
    </rPh>
    <rPh sb="8" eb="10">
      <t>キョウソウ</t>
    </rPh>
    <phoneticPr fontId="7"/>
  </si>
  <si>
    <t>次世代型行政サービスの早期実現</t>
    <rPh sb="0" eb="4">
      <t>ジセダイガタ</t>
    </rPh>
    <rPh sb="4" eb="6">
      <t>ギョウセイ</t>
    </rPh>
    <rPh sb="11" eb="13">
      <t>ソウキ</t>
    </rPh>
    <rPh sb="13" eb="15">
      <t>ジツゲン</t>
    </rPh>
    <phoneticPr fontId="7"/>
  </si>
  <si>
    <t>観光立国</t>
  </si>
  <si>
    <t>財政投融資特別会計財政融資資金勘定</t>
    <rPh sb="5" eb="7">
      <t>トクベツ</t>
    </rPh>
    <rPh sb="7" eb="9">
      <t>カイケイ</t>
    </rPh>
    <phoneticPr fontId="7"/>
  </si>
  <si>
    <t>経済協力</t>
  </si>
  <si>
    <t>貸付</t>
    <rPh sb="0" eb="2">
      <t>カシツケ</t>
    </rPh>
    <phoneticPr fontId="7"/>
  </si>
  <si>
    <t>公正取引委員会</t>
    <phoneticPr fontId="7"/>
  </si>
  <si>
    <t>昭和5年度</t>
    <rPh sb="0" eb="2">
      <t>ショウワ</t>
    </rPh>
    <rPh sb="3" eb="4">
      <t>ネン</t>
    </rPh>
    <rPh sb="4" eb="5">
      <t>ド</t>
    </rPh>
    <phoneticPr fontId="23"/>
  </si>
  <si>
    <t>1930年度</t>
    <rPh sb="4" eb="6">
      <t>ネンド</t>
    </rPh>
    <rPh sb="5" eb="6">
      <t>ド</t>
    </rPh>
    <phoneticPr fontId="23"/>
  </si>
  <si>
    <t>2024年度</t>
    <rPh sb="4" eb="6">
      <t>ネンド</t>
    </rPh>
    <rPh sb="5" eb="6">
      <t>ド</t>
    </rPh>
    <phoneticPr fontId="23"/>
  </si>
  <si>
    <t>文教・科学技術</t>
    <phoneticPr fontId="7"/>
  </si>
  <si>
    <t>交通安全対策</t>
  </si>
  <si>
    <t>財政投融資特別会計投資勘定</t>
    <rPh sb="5" eb="7">
      <t>トクベツ</t>
    </rPh>
    <rPh sb="7" eb="9">
      <t>カイケイ</t>
    </rPh>
    <phoneticPr fontId="7"/>
  </si>
  <si>
    <t>中小企業対策</t>
  </si>
  <si>
    <t>その他</t>
    <rPh sb="2" eb="3">
      <t>タ</t>
    </rPh>
    <phoneticPr fontId="7"/>
  </si>
  <si>
    <t>新02</t>
    <rPh sb="0" eb="1">
      <t>シン</t>
    </rPh>
    <phoneticPr fontId="7"/>
  </si>
  <si>
    <t>警察庁</t>
    <phoneticPr fontId="7"/>
  </si>
  <si>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</si>
  <si>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</si>
  <si>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</si>
  <si>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</si>
  <si>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</si>
  <si>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</si>
  <si>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高齢社会対策</t>
  </si>
  <si>
    <t>財政投融資特別会計特定国有財産整備勘定</t>
    <rPh sb="5" eb="7">
      <t>トクベツ</t>
    </rPh>
    <rPh sb="7" eb="9">
      <t>カイケイ</t>
    </rPh>
    <phoneticPr fontId="7"/>
  </si>
  <si>
    <t>エネルギー対策</t>
  </si>
  <si>
    <t>新03</t>
    <rPh sb="0" eb="1">
      <t>シン</t>
    </rPh>
    <phoneticPr fontId="7"/>
  </si>
  <si>
    <t>金融庁</t>
    <phoneticPr fontId="7"/>
  </si>
  <si>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</si>
  <si>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</si>
  <si>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</si>
  <si>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</si>
  <si>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</si>
  <si>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</si>
  <si>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</si>
  <si>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</si>
  <si>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消費者庁</t>
    <phoneticPr fontId="7"/>
  </si>
  <si>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</si>
  <si>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</si>
  <si>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</si>
  <si>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</si>
  <si>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7"/>
  </si>
  <si>
    <t>子ども・若者育成支援</t>
  </si>
  <si>
    <t>エネルギー対策特別会計電源開発促進勘定</t>
    <rPh sb="7" eb="9">
      <t>トクベツ</t>
    </rPh>
    <rPh sb="9" eb="11">
      <t>カイケイ</t>
    </rPh>
    <phoneticPr fontId="7"/>
  </si>
  <si>
    <t>その他の事項経費</t>
  </si>
  <si>
    <t>デジタル庁</t>
    <rPh sb="4" eb="5">
      <t>チョウ</t>
    </rPh>
    <phoneticPr fontId="7"/>
  </si>
  <si>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</si>
  <si>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</si>
  <si>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</si>
  <si>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</si>
  <si>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7"/>
  </si>
  <si>
    <t>障害者施策</t>
  </si>
  <si>
    <t>エネルギー対策特別会計原子力損害賠償支援勘定</t>
    <rPh sb="7" eb="9">
      <t>トクベツ</t>
    </rPh>
    <rPh sb="9" eb="11">
      <t>カイケイ</t>
    </rPh>
    <phoneticPr fontId="7"/>
  </si>
  <si>
    <t>省庁(事業番号用)</t>
    <rPh sb="0" eb="2">
      <t>ショウチョウ</t>
    </rPh>
    <rPh sb="3" eb="5">
      <t>ジギョウ</t>
    </rPh>
    <rPh sb="5" eb="7">
      <t>バンゴウ</t>
    </rPh>
    <rPh sb="7" eb="8">
      <t>ヨウ</t>
    </rPh>
    <phoneticPr fontId="7"/>
  </si>
  <si>
    <t>復興庁</t>
    <phoneticPr fontId="7"/>
  </si>
  <si>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</si>
  <si>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</si>
  <si>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</si>
  <si>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</si>
  <si>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7"/>
  </si>
  <si>
    <t>少子化社会対策</t>
  </si>
  <si>
    <t>労働保険特別会計労災勘定</t>
    <rPh sb="4" eb="6">
      <t>トクベツ</t>
    </rPh>
    <rPh sb="6" eb="8">
      <t>カイケイ</t>
    </rPh>
    <phoneticPr fontId="7"/>
  </si>
  <si>
    <t>総務省</t>
    <phoneticPr fontId="7"/>
  </si>
  <si>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</si>
  <si>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</si>
  <si>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</si>
  <si>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</si>
  <si>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</si>
  <si>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7"/>
  </si>
  <si>
    <t>官房</t>
    <phoneticPr fontId="7"/>
  </si>
  <si>
    <t>法務省</t>
    <phoneticPr fontId="7"/>
  </si>
  <si>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</si>
  <si>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</si>
  <si>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</si>
  <si>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</si>
  <si>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</si>
  <si>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7"/>
  </si>
  <si>
    <t>府</t>
    <phoneticPr fontId="7"/>
  </si>
  <si>
    <t>外務省</t>
    <phoneticPr fontId="7"/>
  </si>
  <si>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</si>
  <si>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</si>
  <si>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</si>
  <si>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</si>
  <si>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</si>
  <si>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7"/>
  </si>
  <si>
    <t>個情</t>
    <rPh sb="1" eb="2">
      <t>ジョウ</t>
    </rPh>
    <phoneticPr fontId="7"/>
  </si>
  <si>
    <t>財務省</t>
    <phoneticPr fontId="7"/>
  </si>
  <si>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</si>
  <si>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</si>
  <si>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</si>
  <si>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</si>
  <si>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</si>
  <si>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7"/>
  </si>
  <si>
    <t>カジノ</t>
    <phoneticPr fontId="7"/>
  </si>
  <si>
    <t>文部科学省</t>
    <phoneticPr fontId="7"/>
  </si>
  <si>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</si>
  <si>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</si>
  <si>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</si>
  <si>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</si>
  <si>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クールジャパン</t>
  </si>
  <si>
    <t>年金特別会計厚生年金勘定</t>
    <rPh sb="2" eb="4">
      <t>トクベツ</t>
    </rPh>
    <rPh sb="4" eb="6">
      <t>カイケイ</t>
    </rPh>
    <phoneticPr fontId="7"/>
  </si>
  <si>
    <t>公取</t>
    <phoneticPr fontId="7"/>
  </si>
  <si>
    <t>厚生労働省</t>
    <phoneticPr fontId="7"/>
  </si>
  <si>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</si>
  <si>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</si>
  <si>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</si>
  <si>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</si>
  <si>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知的財産</t>
    <phoneticPr fontId="7"/>
  </si>
  <si>
    <t>年金特別会計健康勘定</t>
    <rPh sb="2" eb="4">
      <t>トクベツ</t>
    </rPh>
    <rPh sb="4" eb="6">
      <t>カイケイ</t>
    </rPh>
    <phoneticPr fontId="7"/>
  </si>
  <si>
    <t>警察</t>
    <phoneticPr fontId="7"/>
  </si>
  <si>
    <t>農林水産省</t>
    <phoneticPr fontId="7"/>
  </si>
  <si>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</si>
  <si>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</si>
  <si>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</si>
  <si>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</si>
  <si>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地方創生</t>
    <phoneticPr fontId="7"/>
  </si>
  <si>
    <t>年金特別会計子ども・子育て支援勘定</t>
    <rPh sb="2" eb="4">
      <t>トクベツ</t>
    </rPh>
    <rPh sb="4" eb="6">
      <t>カイケイ</t>
    </rPh>
    <rPh sb="6" eb="7">
      <t>コ</t>
    </rPh>
    <rPh sb="11" eb="12">
      <t>ソダ</t>
    </rPh>
    <rPh sb="13" eb="15">
      <t>シエン</t>
    </rPh>
    <phoneticPr fontId="7"/>
  </si>
  <si>
    <t>金融</t>
    <phoneticPr fontId="7"/>
  </si>
  <si>
    <t>経済産業省</t>
    <phoneticPr fontId="7"/>
  </si>
  <si>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</si>
  <si>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</si>
  <si>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</si>
  <si>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</si>
  <si>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ＯＤＡ</t>
    <phoneticPr fontId="7"/>
  </si>
  <si>
    <t>年金特別会計業務勘定</t>
    <rPh sb="2" eb="4">
      <t>トクベツ</t>
    </rPh>
    <rPh sb="4" eb="6">
      <t>カイケイ</t>
    </rPh>
    <phoneticPr fontId="7"/>
  </si>
  <si>
    <t>消費</t>
    <phoneticPr fontId="7"/>
  </si>
  <si>
    <t>国土交通省</t>
    <phoneticPr fontId="7"/>
  </si>
  <si>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</si>
  <si>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</si>
  <si>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</si>
  <si>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</si>
  <si>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2020年東京オリパラ</t>
    <rPh sb="4" eb="5">
      <t>ネン</t>
    </rPh>
    <rPh sb="5" eb="7">
      <t>トウキョウ</t>
    </rPh>
    <phoneticPr fontId="7"/>
  </si>
  <si>
    <t>食料安定供給特別会計農業経営安定勘定</t>
    <rPh sb="6" eb="8">
      <t>トクベツ</t>
    </rPh>
    <rPh sb="8" eb="10">
      <t>カイケイ</t>
    </rPh>
    <phoneticPr fontId="7"/>
  </si>
  <si>
    <t>デジ</t>
    <phoneticPr fontId="7"/>
  </si>
  <si>
    <t>環境省</t>
    <phoneticPr fontId="7"/>
  </si>
  <si>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</si>
  <si>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</si>
  <si>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</si>
  <si>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</si>
  <si>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統計改革</t>
    <rPh sb="0" eb="2">
      <t>トウケイ</t>
    </rPh>
    <rPh sb="2" eb="4">
      <t>カイカク</t>
    </rPh>
    <phoneticPr fontId="7"/>
  </si>
  <si>
    <t>食料安定供給特別会計食糧管理勘定</t>
    <rPh sb="6" eb="8">
      <t>トクベツ</t>
    </rPh>
    <rPh sb="8" eb="10">
      <t>カイケイ</t>
    </rPh>
    <phoneticPr fontId="7"/>
  </si>
  <si>
    <t>復興</t>
    <phoneticPr fontId="7"/>
  </si>
  <si>
    <t>原子力規制委員会</t>
    <phoneticPr fontId="7"/>
  </si>
  <si>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</si>
  <si>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</si>
  <si>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</si>
  <si>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</si>
  <si>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食料安定供給特別会計農業再保険勘定</t>
    <rPh sb="6" eb="8">
      <t>トクベツ</t>
    </rPh>
    <rPh sb="8" eb="10">
      <t>カイケイ</t>
    </rPh>
    <phoneticPr fontId="7"/>
  </si>
  <si>
    <t>総務</t>
    <phoneticPr fontId="7"/>
  </si>
  <si>
    <t>防衛省</t>
    <phoneticPr fontId="7"/>
  </si>
  <si>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</si>
  <si>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</si>
  <si>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</si>
  <si>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</si>
  <si>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7"/>
  </si>
  <si>
    <t>法務</t>
    <phoneticPr fontId="7"/>
  </si>
  <si>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</si>
  <si>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</si>
  <si>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</si>
  <si>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</si>
  <si>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7"/>
  </si>
  <si>
    <t>外務</t>
    <phoneticPr fontId="7"/>
  </si>
  <si>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</si>
  <si>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</si>
  <si>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</si>
  <si>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</si>
  <si>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7"/>
  </si>
  <si>
    <t>財務</t>
    <rPh sb="0" eb="2">
      <t>ザイム</t>
    </rPh>
    <phoneticPr fontId="7"/>
  </si>
  <si>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</si>
  <si>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</si>
  <si>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</si>
  <si>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</si>
  <si>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7"/>
  </si>
  <si>
    <t>文科</t>
    <phoneticPr fontId="7"/>
  </si>
  <si>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</si>
  <si>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</si>
  <si>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</si>
  <si>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</si>
  <si>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7"/>
  </si>
  <si>
    <t>国有林野事業債務管理特別会計</t>
    <phoneticPr fontId="7"/>
  </si>
  <si>
    <t>厚労</t>
    <phoneticPr fontId="7"/>
  </si>
  <si>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</si>
  <si>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</si>
  <si>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</si>
  <si>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</si>
  <si>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7"/>
  </si>
  <si>
    <t>農水</t>
    <phoneticPr fontId="7"/>
  </si>
  <si>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</si>
  <si>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</si>
  <si>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</si>
  <si>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</si>
  <si>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7"/>
  </si>
  <si>
    <t>経産</t>
    <phoneticPr fontId="7"/>
  </si>
  <si>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</si>
  <si>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</si>
  <si>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</si>
  <si>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</si>
  <si>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7"/>
  </si>
  <si>
    <t>国交</t>
    <phoneticPr fontId="7"/>
  </si>
  <si>
    <t>昭和30年度</t>
    <rPh sb="0" eb="2">
      <t>ショウワ</t>
    </rPh>
    <rPh sb="4" eb="5">
      <t>ネン</t>
    </rPh>
    <rPh sb="5" eb="6">
      <t>ド</t>
    </rPh>
    <phoneticPr fontId="23"/>
  </si>
  <si>
    <t>1955年度</t>
    <rPh sb="4" eb="6">
      <t>ネンド</t>
    </rPh>
    <rPh sb="5" eb="6">
      <t>ド</t>
    </rPh>
    <phoneticPr fontId="23"/>
  </si>
  <si>
    <t>終了予定なし</t>
    <rPh sb="0" eb="2">
      <t>シュウリョウ</t>
    </rPh>
    <rPh sb="2" eb="4">
      <t>ヨテイ</t>
    </rPh>
    <phoneticPr fontId="23"/>
  </si>
  <si>
    <t>自動車安全特別会計自動車検査登録勘定</t>
    <phoneticPr fontId="7"/>
  </si>
  <si>
    <t>環境</t>
    <phoneticPr fontId="7"/>
  </si>
  <si>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</si>
  <si>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</si>
  <si>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7"/>
  </si>
  <si>
    <t>原規</t>
    <phoneticPr fontId="7"/>
  </si>
  <si>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</si>
  <si>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</si>
  <si>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7"/>
  </si>
  <si>
    <t>防衛</t>
    <phoneticPr fontId="7"/>
  </si>
  <si>
    <t>昭和33年度</t>
    <rPh sb="0" eb="2">
      <t>ショウワ</t>
    </rPh>
    <rPh sb="4" eb="5">
      <t>ネン</t>
    </rPh>
    <rPh sb="5" eb="6">
      <t>ド</t>
    </rPh>
    <phoneticPr fontId="23"/>
  </si>
  <si>
    <t>1958年度</t>
    <rPh sb="4" eb="6">
      <t>ネンド</t>
    </rPh>
    <rPh sb="5" eb="6">
      <t>ド</t>
    </rPh>
    <phoneticPr fontId="23"/>
  </si>
  <si>
    <t>東日本大震災復興特別会計</t>
    <phoneticPr fontId="7"/>
  </si>
  <si>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</si>
  <si>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</si>
  <si>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</si>
  <si>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</si>
  <si>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昭和36年度</t>
    <rPh sb="0" eb="2">
      <t>ショウワ</t>
    </rPh>
    <rPh sb="4" eb="5">
      <t>ネン</t>
    </rPh>
    <rPh sb="5" eb="6">
      <t>ド</t>
    </rPh>
    <phoneticPr fontId="23"/>
  </si>
  <si>
    <t>1961年度</t>
    <rPh sb="4" eb="6">
      <t>ネンド</t>
    </rPh>
    <rPh sb="5" eb="6">
      <t>ド</t>
    </rPh>
    <phoneticPr fontId="23"/>
  </si>
  <si>
    <t>事業番号その3</t>
    <rPh sb="0" eb="4">
      <t>ジギョウバンゴウ</t>
    </rPh>
    <phoneticPr fontId="7"/>
  </si>
  <si>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</si>
  <si>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</si>
  <si>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</si>
  <si>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</si>
  <si>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新31</t>
    <rPh sb="0" eb="1">
      <t>シン</t>
    </rPh>
    <phoneticPr fontId="7"/>
  </si>
  <si>
    <t>昭和39年度</t>
    <rPh sb="0" eb="2">
      <t>ショウワ</t>
    </rPh>
    <rPh sb="4" eb="5">
      <t>ネン</t>
    </rPh>
    <rPh sb="5" eb="6">
      <t>ド</t>
    </rPh>
    <phoneticPr fontId="23"/>
  </si>
  <si>
    <t>1964年度</t>
    <rPh sb="4" eb="6">
      <t>ネンド</t>
    </rPh>
    <rPh sb="5" eb="6">
      <t>ド</t>
    </rPh>
    <phoneticPr fontId="23"/>
  </si>
  <si>
    <t>新32</t>
    <rPh sb="0" eb="1">
      <t>シン</t>
    </rPh>
    <phoneticPr fontId="7"/>
  </si>
  <si>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</si>
  <si>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</si>
  <si>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</si>
  <si>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</si>
  <si>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</si>
  <si>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</si>
  <si>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</si>
  <si>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</si>
  <si>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令和３年度</t>
    <rPh sb="0" eb="2">
      <t>レイワ</t>
    </rPh>
    <rPh sb="3" eb="5">
      <t>ネンド</t>
    </rPh>
    <phoneticPr fontId="7"/>
  </si>
  <si>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</si>
  <si>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</si>
  <si>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</si>
  <si>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</si>
  <si>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</si>
  <si>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</si>
  <si>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</si>
  <si>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</si>
  <si>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</si>
  <si>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</si>
  <si>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</si>
  <si>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</si>
  <si>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</si>
  <si>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</si>
  <si>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</si>
  <si>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</si>
  <si>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</si>
  <si>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</si>
  <si>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</si>
  <si>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</si>
  <si>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</si>
  <si>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</si>
  <si>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新21</t>
    <rPh sb="0" eb="1">
      <t>シン</t>
    </rPh>
    <phoneticPr fontId="7"/>
  </si>
  <si>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</si>
  <si>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</si>
  <si>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</si>
  <si>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</si>
  <si>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</si>
  <si>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</si>
  <si>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</si>
  <si>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</si>
  <si>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</si>
  <si>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</si>
  <si>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</si>
  <si>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</si>
  <si>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</si>
  <si>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</si>
  <si>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</si>
  <si>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</si>
  <si>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</si>
  <si>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</si>
  <si>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</si>
  <si>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</si>
  <si>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</si>
  <si>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</si>
  <si>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</si>
  <si>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</si>
  <si>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</si>
  <si>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</si>
  <si>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</si>
  <si>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</si>
  <si>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</si>
  <si>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</si>
  <si>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</si>
  <si>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</si>
  <si>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</si>
  <si>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</si>
  <si>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</si>
  <si>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</si>
  <si>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</si>
  <si>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</si>
  <si>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</si>
  <si>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</si>
  <si>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</si>
  <si>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</si>
  <si>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</si>
  <si>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</si>
  <si>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</si>
  <si>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</si>
  <si>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</si>
  <si>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</si>
  <si>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</si>
  <si>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</si>
  <si>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</si>
  <si>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</si>
  <si>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</si>
  <si>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</si>
  <si>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</si>
  <si>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</si>
  <si>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</si>
  <si>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</si>
  <si>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</si>
  <si>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</si>
  <si>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</si>
  <si>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</si>
  <si>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</si>
  <si>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</si>
  <si>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</si>
  <si>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</si>
  <si>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</si>
  <si>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</si>
  <si>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</si>
  <si>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</si>
  <si>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</si>
  <si>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</si>
  <si>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</si>
  <si>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</si>
  <si>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</si>
  <si>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</si>
  <si>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</si>
  <si>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7"/>
  </si>
  <si>
    <t>令和2年度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</si>
  <si>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</si>
  <si>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</si>
  <si>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令和元年度</t>
    <rPh sb="0" eb="2">
      <t>レイワ</t>
    </rPh>
    <rPh sb="2" eb="3">
      <t>ガン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</si>
  <si>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</si>
  <si>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</si>
  <si>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</si>
  <si>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</si>
  <si>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</si>
  <si>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</si>
  <si>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</si>
  <si>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</si>
  <si>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</si>
  <si>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</si>
  <si>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</si>
  <si>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</si>
  <si>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</si>
  <si>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</si>
  <si>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</si>
  <si>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</si>
  <si>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</si>
  <si>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</si>
  <si>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</si>
  <si>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</si>
  <si>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</si>
  <si>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</si>
  <si>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</si>
  <si>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</si>
  <si>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</si>
  <si>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</si>
  <si>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</si>
  <si>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</si>
  <si>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</si>
  <si>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</si>
  <si>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</si>
  <si>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</si>
  <si>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</si>
  <si>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</si>
  <si>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</si>
  <si>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</si>
  <si>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</si>
  <si>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</si>
  <si>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</si>
  <si>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</si>
  <si>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</si>
  <si>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</si>
  <si>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</si>
  <si>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</si>
  <si>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</si>
  <si>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</si>
  <si>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</si>
  <si>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</si>
  <si>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</si>
  <si>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</si>
  <si>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</si>
  <si>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</si>
  <si>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</si>
  <si>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</si>
  <si>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</si>
  <si>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</si>
  <si>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</si>
  <si>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</si>
  <si>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</si>
  <si>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</si>
  <si>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</si>
  <si>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</si>
  <si>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</si>
  <si>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</si>
  <si>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</si>
  <si>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</si>
  <si>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</si>
  <si>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</si>
  <si>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</si>
  <si>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</si>
  <si>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</si>
  <si>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</si>
  <si>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</si>
  <si>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</si>
  <si>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</si>
  <si>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</si>
  <si>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</si>
  <si>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</si>
  <si>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</si>
  <si>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</si>
  <si>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引き続き、一者応札案件について、幅広く関連業者の応札参加を積極的に働き掛ける等の入札方法の改善を通じ、競争性の確保に努めること。
本事業の意義や成果をわかりやすく発信するよう心がけること。</t>
    <rPh sb="0" eb="1">
      <t>ヒ</t>
    </rPh>
    <rPh sb="2" eb="3">
      <t>ツヅ</t>
    </rPh>
    <phoneticPr fontId="7"/>
  </si>
  <si>
    <t>令和五年度はIAEA安全基準文書類の邦訳公開のための邦訳作成費用が増加する事が予想されるため委託費の増加が見込まれる。
輸送規則(SSR-6)改定のための対面技術会合の開催が増えることが予想されるため、職員旅費の増加が見込まれる。
令和5年度にはANSNアジア原子力安全ネットワークの会合を日本国内で実施予定であり、そのため国際会議費の費用発生が見込まれる。</t>
    <rPh sb="0" eb="2">
      <t>レイワ</t>
    </rPh>
    <rPh sb="2" eb="3">
      <t>5</t>
    </rPh>
    <rPh sb="3" eb="5">
      <t>ネンド</t>
    </rPh>
    <rPh sb="10" eb="12">
      <t>アンゼン</t>
    </rPh>
    <rPh sb="12" eb="14">
      <t>キジュン</t>
    </rPh>
    <rPh sb="14" eb="16">
      <t>ブンショ</t>
    </rPh>
    <rPh sb="16" eb="17">
      <t>ルイ</t>
    </rPh>
    <rPh sb="18" eb="20">
      <t>ホウヤク</t>
    </rPh>
    <rPh sb="20" eb="22">
      <t>コウカイ</t>
    </rPh>
    <rPh sb="26" eb="28">
      <t>ホウヤク</t>
    </rPh>
    <rPh sb="28" eb="30">
      <t>サクセイ</t>
    </rPh>
    <rPh sb="30" eb="32">
      <t>ヒヨウ</t>
    </rPh>
    <rPh sb="33" eb="35">
      <t>ゾウカ</t>
    </rPh>
    <rPh sb="37" eb="38">
      <t>コト</t>
    </rPh>
    <rPh sb="39" eb="41">
      <t>ヨソウ</t>
    </rPh>
    <rPh sb="162" eb="164">
      <t>コクサイ</t>
    </rPh>
    <rPh sb="164" eb="166">
      <t>カイギ</t>
    </rPh>
    <rPh sb="166" eb="167">
      <t>ヒ</t>
    </rPh>
    <phoneticPr fontId="7"/>
  </si>
  <si>
    <t>引き続き、一者応札案件について、幅広く関連業者の応札参加を積極的に働き掛ける等の入札方法の改善を通じ、競争性の確保に努める。
本事業の意義や成果をわかりやすく発信することに努める。</t>
    <phoneticPr fontId="7"/>
  </si>
  <si>
    <t>https://www.nra.go.jp/data/000401555.pdf</t>
    <phoneticPr fontId="7"/>
  </si>
  <si>
    <t>p.11-13</t>
    <phoneticPr fontId="7"/>
  </si>
  <si>
    <t>２．原子力規制の厳正かつ適切な実施と技術基盤の強化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</si>
</sst>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lignment vertical="center"/>
    </xf>
    <xf numFmtId="0" fontId="8"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lignment vertical="center"/>
    </xf>
    <xf numFmtId="0" fontId="7" fillId="3" borderId="11" xfId="0" applyFont="1" applyFill="1" applyBorder="1">
      <alignment vertical="center"/>
    </xf>
    <xf numFmtId="0" fontId="5" fillId="0" borderId="0" xfId="4">
      <alignment vertical="center"/>
    </xf>
    <xf numFmtId="0" fontId="8" fillId="0" borderId="0" xfId="4" applyFont="1">
      <alignment vertical="center"/>
    </xf>
    <xf numFmtId="0" fontId="20" fillId="0" borderId="0" xfId="4" applyFont="1">
      <alignment vertical="center"/>
    </xf>
    <xf numFmtId="0" fontId="4" fillId="0" borderId="0" xfId="5">
      <alignment vertical="center"/>
    </xf>
    <xf numFmtId="0" fontId="15" fillId="0" borderId="0" xfId="4" applyFont="1" applyAlignment="1">
      <alignment horizontal="center" vertical="center" wrapText="1"/>
    </xf>
    <xf numFmtId="0" fontId="5" fillId="0" borderId="0" xfId="4" applyAlignment="1">
      <alignment horizontal="center" vertical="center"/>
    </xf>
    <xf numFmtId="0" fontId="13" fillId="0" borderId="0" xfId="4" applyFont="1" applyAlignment="1">
      <alignment horizontal="center" vertical="center" wrapText="1"/>
    </xf>
    <xf numFmtId="176" fontId="5" fillId="0" borderId="0" xfId="4" applyNumberFormat="1" applyAlignment="1">
      <alignment horizontal="right" vertical="center"/>
    </xf>
    <xf numFmtId="0" fontId="28" fillId="3" borderId="11" xfId="0" applyFont="1" applyFill="1" applyBorder="1">
      <alignment vertical="center"/>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2" xfId="1" applyFont="1" applyBorder="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13"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5" fillId="5" borderId="0" xfId="0" applyFont="1" applyFill="1" applyAlignment="1">
      <alignment horizontal="center" vertical="center" wrapText="1"/>
    </xf>
    <xf numFmtId="0" fontId="0" fillId="3" borderId="11" xfId="0" applyFill="1" applyBorder="1" applyAlignment="1">
      <alignment vertical="center" wrapText="1"/>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9" fillId="5" borderId="0" xfId="0" applyFont="1" applyFill="1">
      <alignment vertical="center"/>
    </xf>
    <xf numFmtId="0" fontId="5" fillId="0" borderId="0" xfId="4" applyAlignment="1">
      <alignment vertical="center" wrapText="1"/>
    </xf>
    <xf numFmtId="0" fontId="5" fillId="0" borderId="0" xfId="4" applyAlignment="1">
      <alignment horizontal="left" vertical="center" wrapText="1"/>
    </xf>
    <xf numFmtId="0" fontId="5" fillId="0" borderId="0" xfId="4" applyAlignment="1">
      <alignment horizontal="center" vertical="center" wrapText="1"/>
    </xf>
    <xf numFmtId="0" fontId="8" fillId="0" borderId="0" xfId="4" applyFont="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3" fillId="0" borderId="1" xfId="1" applyFont="1" applyBorder="1" applyAlignment="1">
      <alignment vertical="top"/>
    </xf>
    <xf numFmtId="0" fontId="0" fillId="3" borderId="63" xfId="0" applyFill="1" applyBorder="1">
      <alignment vertical="center"/>
    </xf>
    <xf numFmtId="0" fontId="25"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lignment vertical="center"/>
    </xf>
    <xf numFmtId="0" fontId="22" fillId="5" borderId="0" xfId="0" applyFont="1" applyFill="1" applyAlignment="1" applyProtection="1">
      <alignment vertical="center" wrapText="1"/>
      <protection locked="0"/>
    </xf>
    <xf numFmtId="0" fontId="21" fillId="0" borderId="0" xfId="0" applyFont="1" applyAlignment="1">
      <alignment horizontal="center" vertical="center"/>
    </xf>
    <xf numFmtId="0" fontId="24" fillId="0" borderId="25" xfId="0" applyFont="1" applyBorder="1" applyAlignment="1">
      <alignment horizontal="center" vertical="center" wrapText="1"/>
    </xf>
    <xf numFmtId="0" fontId="7"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Alignment="1">
      <alignment horizontal="justify" vertical="center" wrapText="1"/>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4" fillId="0" borderId="24" xfId="0" applyFont="1" applyBorder="1" applyAlignment="1" applyProtection="1">
      <alignment horizontal="center" vertical="center" wrapText="1"/>
      <protection locked="0"/>
    </xf>
    <xf numFmtId="179" fontId="24" fillId="0" borderId="25" xfId="0" applyNumberFormat="1" applyFont="1" applyBorder="1" applyAlignment="1" applyProtection="1">
      <alignment horizontal="center" vertical="center" wrapText="1"/>
      <protection locked="0"/>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5" fillId="6" borderId="14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0" fontId="5"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21" fillId="0" borderId="84"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5" fillId="0" borderId="41" xfId="0" applyFont="1" applyBorder="1" applyAlignment="1">
      <alignment horizontal="center" vertical="center"/>
    </xf>
    <xf numFmtId="0" fontId="0" fillId="0" borderId="40" xfId="0"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49" fontId="22" fillId="0" borderId="26" xfId="0" applyNumberFormat="1" applyFont="1" applyBorder="1" applyAlignment="1" applyProtection="1">
      <alignment horizontal="center" vertical="center" wrapText="1"/>
      <protection locked="0"/>
    </xf>
    <xf numFmtId="0" fontId="11" fillId="2" borderId="3"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46" xfId="3"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Border="1" applyAlignment="1" applyProtection="1">
      <alignment horizontal="left" vertical="center" wrapText="1"/>
      <protection locked="0"/>
    </xf>
    <xf numFmtId="49" fontId="22" fillId="0" borderId="25" xfId="0" applyNumberFormat="1" applyFont="1" applyBorder="1" applyAlignment="1" applyProtection="1">
      <alignment horizontal="left" vertical="center" wrapText="1"/>
      <protection locked="0"/>
    </xf>
    <xf numFmtId="49" fontId="22" fillId="0" borderId="26" xfId="0" applyNumberFormat="1" applyFont="1" applyBorder="1" applyAlignment="1" applyProtection="1">
      <alignment horizontal="left" vertical="center" wrapText="1"/>
      <protection locked="0"/>
    </xf>
    <xf numFmtId="49" fontId="22"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5"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2" fillId="0" borderId="72" xfId="0" applyNumberFormat="1" applyFont="1" applyBorder="1" applyAlignment="1" applyProtection="1">
      <alignment horizontal="center" vertical="center" wrapText="1"/>
      <protection locked="0"/>
    </xf>
    <xf numFmtId="49" fontId="22" fillId="0" borderId="95" xfId="0" applyNumberFormat="1" applyFont="1" applyBorder="1" applyAlignment="1" applyProtection="1">
      <alignment horizontal="center" vertical="center" wrapText="1"/>
      <protection locked="0"/>
    </xf>
    <xf numFmtId="0" fontId="24" fillId="0" borderId="165" xfId="0" applyFont="1" applyBorder="1" applyAlignment="1" applyProtection="1">
      <alignment horizontal="center" vertical="center" wrapText="1"/>
      <protection locked="0"/>
    </xf>
    <xf numFmtId="49" fontId="22" fillId="0" borderId="165" xfId="0" applyNumberFormat="1" applyFont="1" applyBorder="1" applyAlignment="1" applyProtection="1">
      <alignment horizontal="center" vertical="center" wrapText="1"/>
      <protection locked="0"/>
    </xf>
    <xf numFmtId="179" fontId="24" fillId="0" borderId="159" xfId="0" applyNumberFormat="1" applyFont="1" applyBorder="1" applyAlignment="1" applyProtection="1">
      <alignment horizontal="center" vertical="center" wrapText="1"/>
      <protection locked="0"/>
    </xf>
    <xf numFmtId="49" fontId="22" fillId="0" borderId="159" xfId="0" applyNumberFormat="1" applyFont="1" applyBorder="1" applyAlignment="1" applyProtection="1">
      <alignment horizontal="center" vertical="center" wrapText="1"/>
      <protection locked="0"/>
    </xf>
    <xf numFmtId="49" fontId="22" fillId="0" borderId="112" xfId="0" applyNumberFormat="1" applyFont="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2" fillId="0" borderId="79" xfId="0" applyNumberFormat="1" applyFont="1" applyBorder="1" applyAlignment="1" applyProtection="1">
      <alignment horizontal="center" vertical="center" wrapText="1"/>
      <protection locked="0"/>
    </xf>
    <xf numFmtId="49" fontId="22" fillId="0" borderId="111" xfId="0" applyNumberFormat="1" applyFont="1" applyBorder="1" applyAlignment="1" applyProtection="1">
      <alignment horizontal="center" vertical="center" wrapText="1"/>
      <protection locked="0"/>
    </xf>
    <xf numFmtId="179" fontId="24"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9"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5"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5"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13"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3"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5" fillId="6" borderId="81" xfId="0" applyFont="1" applyFill="1" applyBorder="1" applyAlignment="1">
      <alignment horizontal="center" vertical="center" wrapText="1"/>
    </xf>
    <xf numFmtId="0" fontId="15" fillId="6" borderId="82" xfId="0" applyFont="1" applyFill="1" applyBorder="1" applyAlignment="1">
      <alignment horizontal="center" vertical="center" wrapText="1"/>
    </xf>
    <xf numFmtId="0" fontId="15"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5" fillId="6" borderId="130" xfId="0" applyFont="1" applyFill="1" applyBorder="1" applyAlignment="1">
      <alignment horizontal="center" vertical="center"/>
    </xf>
    <xf numFmtId="0" fontId="15" fillId="6" borderId="156"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5" fillId="0" borderId="11" xfId="0" applyNumberFormat="1" applyFont="1" applyBorder="1" applyAlignment="1" applyProtection="1">
      <alignment horizontal="center" vertical="center" shrinkToFit="1"/>
      <protection locked="0"/>
    </xf>
    <xf numFmtId="177" fontId="5" fillId="0" borderId="24" xfId="0" applyNumberFormat="1" applyFont="1" applyBorder="1" applyAlignment="1" applyProtection="1">
      <alignment horizontal="center" vertical="center" shrinkToFit="1"/>
      <protection locked="0"/>
    </xf>
    <xf numFmtId="177" fontId="5" fillId="0" borderId="25" xfId="0" applyNumberFormat="1" applyFont="1" applyBorder="1" applyAlignment="1" applyProtection="1">
      <alignment horizontal="center" vertical="center" shrinkToFit="1"/>
      <protection locked="0"/>
    </xf>
    <xf numFmtId="177" fontId="5" fillId="0" borderId="34" xfId="0" applyNumberFormat="1"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5" fillId="2" borderId="130"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13"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5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11" fillId="6" borderId="49" xfId="3" applyFont="1" applyFill="1" applyBorder="1" applyAlignment="1">
      <alignment horizontal="center" vertical="center" wrapText="1"/>
    </xf>
    <xf numFmtId="0" fontId="11" fillId="6" borderId="50" xfId="3" applyFont="1" applyFill="1" applyBorder="1" applyAlignment="1">
      <alignment horizontal="center" vertical="center" wrapText="1"/>
    </xf>
    <xf numFmtId="0" fontId="11"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84"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1" fillId="2" borderId="49" xfId="3" applyFont="1" applyFill="1" applyBorder="1" applyAlignment="1">
      <alignment horizontal="center" vertical="center" wrapText="1"/>
    </xf>
    <xf numFmtId="0" fontId="11" fillId="2" borderId="50" xfId="3" applyFont="1" applyFill="1" applyBorder="1" applyAlignment="1">
      <alignment horizontal="center" vertical="center" wrapText="1"/>
    </xf>
    <xf numFmtId="0" fontId="11" fillId="2" borderId="150" xfId="3" applyFont="1" applyFill="1" applyBorder="1" applyAlignment="1">
      <alignment horizontal="center" vertical="center" wrapText="1"/>
    </xf>
    <xf numFmtId="0" fontId="0" fillId="4" borderId="34" xfId="0"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4" fillId="2" borderId="90"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1" fillId="2" borderId="32" xfId="3" applyFont="1" applyFill="1" applyBorder="1" applyAlignment="1">
      <alignment horizontal="center" vertical="center" wrapText="1"/>
    </xf>
    <xf numFmtId="0" fontId="11" fillId="2" borderId="25" xfId="3" applyFont="1" applyFill="1" applyBorder="1" applyAlignment="1">
      <alignment horizontal="center" vertical="center" wrapText="1"/>
    </xf>
    <xf numFmtId="0" fontId="13" fillId="0" borderId="33" xfId="1" applyFont="1" applyBorder="1" applyAlignment="1" applyProtection="1">
      <alignment horizontal="left" vertical="top" wrapText="1"/>
      <protection locked="0"/>
    </xf>
    <xf numFmtId="0" fontId="13" fillId="0" borderId="25" xfId="1" applyFont="1" applyBorder="1" applyAlignment="1" applyProtection="1">
      <alignment horizontal="left" vertical="top" wrapText="1"/>
      <protection locked="0"/>
    </xf>
    <xf numFmtId="0" fontId="13" fillId="0" borderId="34" xfId="1" applyFont="1" applyBorder="1" applyAlignment="1" applyProtection="1">
      <alignment horizontal="left" vertical="top" wrapText="1"/>
      <protection locked="0"/>
    </xf>
    <xf numFmtId="0" fontId="11"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1" fillId="2" borderId="44" xfId="3" applyFont="1" applyFill="1" applyBorder="1" applyAlignment="1">
      <alignment horizontal="center" vertical="center" wrapText="1"/>
    </xf>
    <xf numFmtId="0" fontId="11" fillId="2" borderId="41" xfId="3" applyFont="1" applyFill="1" applyBorder="1" applyAlignment="1">
      <alignment horizontal="center" vertical="center" wrapText="1"/>
    </xf>
    <xf numFmtId="0" fontId="11" fillId="2" borderId="45" xfId="3" applyFont="1" applyFill="1" applyBorder="1" applyAlignment="1">
      <alignment horizontal="center" vertical="center" wrapText="1"/>
    </xf>
    <xf numFmtId="0" fontId="11" fillId="2" borderId="47"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1" fillId="0" borderId="87" xfId="3" applyFont="1" applyBorder="1" applyAlignment="1">
      <alignment horizontal="center" vertical="center" wrapText="1"/>
    </xf>
    <xf numFmtId="0" fontId="11" fillId="0" borderId="88" xfId="3" applyFont="1" applyBorder="1" applyAlignment="1">
      <alignment horizontal="center" vertical="center" wrapText="1"/>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4" fillId="2" borderId="13" xfId="3" applyFont="1" applyFill="1" applyBorder="1" applyAlignment="1">
      <alignment horizontal="center" vertical="center" wrapText="1"/>
    </xf>
    <xf numFmtId="0" fontId="14" fillId="2" borderId="14" xfId="3" applyFont="1" applyFill="1" applyBorder="1" applyAlignment="1">
      <alignment horizontal="center" vertical="center" wrapText="1"/>
    </xf>
    <xf numFmtId="0" fontId="14"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4"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4" fillId="2" borderId="40"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11" fillId="2" borderId="49" xfId="3" applyFont="1" applyFill="1" applyBorder="1" applyAlignment="1">
      <alignment horizontal="center" vertical="center"/>
    </xf>
    <xf numFmtId="0" fontId="11" fillId="2" borderId="50" xfId="3" applyFont="1" applyFill="1" applyBorder="1" applyAlignment="1">
      <alignment horizontal="center" vertical="center"/>
    </xf>
    <xf numFmtId="0" fontId="16"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1"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1" fillId="2" borderId="86" xfId="1" applyFont="1" applyFill="1" applyBorder="1" applyAlignment="1">
      <alignment horizontal="center" vertical="center"/>
    </xf>
    <xf numFmtId="0" fontId="0" fillId="0" borderId="51" xfId="0" applyBorder="1" applyAlignment="1">
      <alignment horizontal="center" vertical="center"/>
    </xf>
    <xf numFmtId="0" fontId="12" fillId="6" borderId="44" xfId="3" applyFont="1" applyFill="1" applyBorder="1" applyAlignment="1">
      <alignment horizontal="center" vertical="center" wrapText="1" shrinkToFit="1"/>
    </xf>
    <xf numFmtId="0" fontId="12" fillId="6" borderId="41" xfId="3" applyFont="1" applyFill="1" applyBorder="1" applyAlignment="1">
      <alignment horizontal="center" vertical="center" wrapText="1" shrinkToFit="1"/>
    </xf>
    <xf numFmtId="0" fontId="12" fillId="6" borderId="45" xfId="3" applyFont="1" applyFill="1" applyBorder="1" applyAlignment="1">
      <alignment horizontal="center" vertical="center" wrapText="1" shrinkToFit="1"/>
    </xf>
    <xf numFmtId="0" fontId="14" fillId="0" borderId="73" xfId="3" applyFont="1" applyBorder="1" applyAlignment="1" applyProtection="1">
      <alignment horizontal="center" vertical="center"/>
      <protection locked="0"/>
    </xf>
    <xf numFmtId="0" fontId="14" fillId="0" borderId="41" xfId="3" applyFont="1" applyBorder="1" applyAlignment="1" applyProtection="1">
      <alignment horizontal="center" vertical="center"/>
      <protection locked="0"/>
    </xf>
    <xf numFmtId="0" fontId="12" fillId="6" borderId="40" xfId="3" applyFont="1" applyFill="1" applyBorder="1" applyAlignment="1">
      <alignment horizontal="center" vertical="center" wrapText="1"/>
    </xf>
    <xf numFmtId="0" fontId="12" fillId="6" borderId="41" xfId="3" applyFont="1" applyFill="1" applyBorder="1" applyAlignment="1">
      <alignment horizontal="center" vertical="center" wrapText="1"/>
    </xf>
    <xf numFmtId="0" fontId="12" fillId="6" borderId="42" xfId="3" applyFont="1" applyFill="1" applyBorder="1" applyAlignment="1">
      <alignment horizontal="center" vertical="center" wrapText="1"/>
    </xf>
    <xf numFmtId="0" fontId="14" fillId="0" borderId="40" xfId="3" applyFont="1" applyBorder="1" applyAlignment="1" applyProtection="1">
      <alignment horizontal="center" vertical="center"/>
      <protection locked="0"/>
    </xf>
    <xf numFmtId="0" fontId="14" fillId="0" borderId="42" xfId="3" applyFont="1" applyBorder="1" applyAlignment="1" applyProtection="1">
      <alignment horizontal="center" vertical="center"/>
      <protection locked="0"/>
    </xf>
    <xf numFmtId="0" fontId="11"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8" fontId="21" fillId="0" borderId="7" xfId="0" applyNumberFormat="1" applyFont="1" applyBorder="1" applyAlignment="1" applyProtection="1">
      <alignment horizontal="center" vertical="center"/>
      <protection locked="0"/>
    </xf>
    <xf numFmtId="0" fontId="10" fillId="2" borderId="110" xfId="3" applyFont="1" applyFill="1" applyBorder="1" applyAlignment="1">
      <alignment horizontal="right" vertical="center"/>
    </xf>
    <xf numFmtId="0" fontId="10" fillId="2" borderId="9" xfId="3" applyFont="1" applyFill="1" applyBorder="1" applyAlignment="1">
      <alignment horizontal="right" vertical="center"/>
    </xf>
    <xf numFmtId="0" fontId="20" fillId="0" borderId="9" xfId="0" applyFont="1" applyBorder="1" applyAlignment="1" applyProtection="1">
      <alignment horizontal="center" vertical="center"/>
      <protection locked="0"/>
    </xf>
    <xf numFmtId="0" fontId="15" fillId="2" borderId="47" xfId="3" applyFont="1" applyFill="1" applyBorder="1" applyAlignment="1">
      <alignment horizontal="center" vertical="center" wrapText="1" shrinkToFit="1"/>
    </xf>
    <xf numFmtId="0" fontId="15" fillId="2" borderId="17" xfId="3" applyFont="1" applyFill="1" applyBorder="1" applyAlignment="1">
      <alignment horizontal="center" vertical="center" wrapText="1" shrinkToFit="1"/>
    </xf>
    <xf numFmtId="0" fontId="15"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5" fillId="6" borderId="24" xfId="3" applyFont="1" applyFill="1" applyBorder="1" applyAlignment="1">
      <alignment horizontal="center" vertical="center" wrapText="1" shrinkToFit="1"/>
    </xf>
    <xf numFmtId="0" fontId="15" fillId="6" borderId="25" xfId="3" applyFont="1" applyFill="1" applyBorder="1" applyAlignment="1">
      <alignment horizontal="center" vertical="center" wrapText="1" shrinkToFit="1"/>
    </xf>
    <xf numFmtId="0" fontId="15"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3" fillId="0" borderId="66" xfId="1" applyFont="1" applyBorder="1" applyAlignment="1" applyProtection="1">
      <alignment horizontal="left" vertical="top" wrapText="1"/>
      <protection locked="0"/>
    </xf>
    <xf numFmtId="0" fontId="13" fillId="0" borderId="17" xfId="1" applyFont="1" applyBorder="1" applyAlignment="1" applyProtection="1">
      <alignment horizontal="left" vertical="top" wrapText="1"/>
      <protection locked="0"/>
    </xf>
    <xf numFmtId="0" fontId="13"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4" fillId="0" borderId="40" xfId="2" applyFont="1" applyBorder="1" applyAlignment="1" applyProtection="1">
      <alignment horizontal="left" vertical="center" wrapText="1" shrinkToFit="1"/>
      <protection locked="0"/>
    </xf>
    <xf numFmtId="0" fontId="14" fillId="0" borderId="41" xfId="2" applyFont="1" applyBorder="1" applyAlignment="1" applyProtection="1">
      <alignment horizontal="left" vertical="center" wrapText="1" shrinkToFit="1"/>
      <protection locked="0"/>
    </xf>
    <xf numFmtId="0" fontId="14" fillId="0" borderId="62" xfId="2" applyFont="1" applyBorder="1" applyAlignment="1" applyProtection="1">
      <alignment horizontal="left" vertical="center" wrapText="1" shrinkToFit="1"/>
      <protection locked="0"/>
    </xf>
    <xf numFmtId="0" fontId="15" fillId="2" borderId="32" xfId="3" applyFont="1" applyFill="1" applyBorder="1" applyAlignment="1">
      <alignment horizontal="center" vertical="center"/>
    </xf>
    <xf numFmtId="0" fontId="15" fillId="2" borderId="25" xfId="3" applyFont="1" applyFill="1" applyBorder="1" applyAlignment="1">
      <alignment horizontal="center" vertical="center"/>
    </xf>
    <xf numFmtId="0" fontId="14" fillId="0" borderId="33" xfId="1" applyFont="1" applyBorder="1" applyAlignment="1">
      <alignment horizontal="left" vertical="center" wrapText="1" shrinkToFit="1"/>
    </xf>
    <xf numFmtId="0" fontId="14" fillId="0" borderId="25" xfId="1" applyFont="1" applyBorder="1" applyAlignment="1">
      <alignment horizontal="left" vertical="center" wrapText="1" shrinkToFit="1"/>
    </xf>
    <xf numFmtId="0" fontId="14"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Font="1" applyFill="1" applyBorder="1" applyAlignment="1">
      <alignment horizontal="center" vertical="center" wrapText="1"/>
    </xf>
    <xf numFmtId="0" fontId="0" fillId="0" borderId="18" xfId="0" applyBorder="1" applyAlignment="1">
      <alignment horizontal="center" vertical="center"/>
    </xf>
    <xf numFmtId="49" fontId="22" fillId="0" borderId="161" xfId="0" applyNumberFormat="1" applyFont="1" applyBorder="1" applyAlignment="1" applyProtection="1">
      <alignment horizontal="center" vertical="center" wrapText="1"/>
      <protection locked="0"/>
    </xf>
    <xf numFmtId="49" fontId="22" fillId="0" borderId="74" xfId="0" applyNumberFormat="1" applyFont="1" applyBorder="1" applyAlignment="1" applyProtection="1">
      <alignment horizontal="center" vertical="center" wrapText="1"/>
      <protection locked="0"/>
    </xf>
    <xf numFmtId="49" fontId="22" fillId="0" borderId="80" xfId="0" applyNumberFormat="1" applyFont="1" applyBorder="1" applyAlignment="1" applyProtection="1">
      <alignment horizontal="center" vertical="center" wrapText="1"/>
      <protection locked="0"/>
    </xf>
    <xf numFmtId="49" fontId="22" fillId="0" borderId="163" xfId="0" applyNumberFormat="1" applyFont="1" applyBorder="1" applyAlignment="1" applyProtection="1">
      <alignment horizontal="center" vertical="center" wrapText="1"/>
      <protection locked="0"/>
    </xf>
    <xf numFmtId="179" fontId="24" fillId="0" borderId="165" xfId="0" applyNumberFormat="1" applyFont="1" applyBorder="1" applyAlignment="1" applyProtection="1">
      <alignment horizontal="center" vertical="center" wrapText="1"/>
      <protection locked="0"/>
    </xf>
    <xf numFmtId="49" fontId="22" fillId="0" borderId="166" xfId="0" applyNumberFormat="1" applyFont="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5" xfId="0" applyFont="1" applyFill="1" applyBorder="1" applyAlignment="1" applyProtection="1">
      <alignment horizontal="center" vertical="center" wrapText="1"/>
      <protection locked="0"/>
    </xf>
    <xf numFmtId="0" fontId="22" fillId="5" borderId="167"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17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5"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85EC7A8D-DEFD-4771-AFF2-F0F4395BE78A}"/>
    <cellStyle name="標準 3 2 2 2" xfId="12" xr:uid="{CFBE0A47-F710-4197-A096-888868B44A41}"/>
    <cellStyle name="標準 3 2 3" xfId="10" xr:uid="{0ECDA681-FD55-4C44-9C42-EE6CB18BBC1D}"/>
    <cellStyle name="標準 3 3" xfId="7" xr:uid="{B77D5CC2-AF6F-4B5A-872C-A2763DBF82EE}"/>
    <cellStyle name="標準 3 3 2" xfId="11" xr:uid="{CE0335BD-285F-4873-B182-C8B5352906D6}"/>
    <cellStyle name="標準 3 4" xfId="9" xr:uid="{E957FEFA-E78A-4F26-942B-108B6BF607E7}"/>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934</xdr:colOff>
      <xdr:row>272</xdr:row>
      <xdr:rowOff>25400</xdr:rowOff>
    </xdr:from>
    <xdr:to>
      <xdr:col>40</xdr:col>
      <xdr:colOff>62918</xdr:colOff>
      <xdr:row>275</xdr:row>
      <xdr:rowOff>314936</xdr:rowOff>
    </xdr:to>
    <xdr:sp macro="" textlink="">
      <xdr:nvSpPr>
        <xdr:cNvPr id="2" name="正方形/長方形 1">
          <a:extLst>
            <a:ext uri="{FF2B5EF4-FFF2-40B4-BE49-F238E27FC236}">
              <a16:creationId xmlns:a16="http://schemas.microsoft.com/office/drawing/2014/main" id="{65D7DA3D-3E09-4914-B920-10BA3FA66B29}"/>
            </a:ext>
          </a:extLst>
        </xdr:cNvPr>
        <xdr:cNvSpPr/>
      </xdr:nvSpPr>
      <xdr:spPr>
        <a:xfrm>
          <a:off x="3861734" y="89877900"/>
          <a:ext cx="4329184" cy="13563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46</a:t>
          </a:r>
          <a:r>
            <a:rPr kumimoji="1" lang="ja-JP" altLang="en-US" sz="1400">
              <a:solidFill>
                <a:sysClr val="windowText" lastClr="000000"/>
              </a:solidFill>
            </a:rPr>
            <a:t>百万円</a:t>
          </a:r>
        </a:p>
      </xdr:txBody>
    </xdr:sp>
    <xdr:clientData/>
  </xdr:twoCellAnchor>
  <xdr:twoCellAnchor>
    <xdr:from>
      <xdr:col>19</xdr:col>
      <xdr:colOff>204553</xdr:colOff>
      <xdr:row>275</xdr:row>
      <xdr:rowOff>341644</xdr:rowOff>
    </xdr:from>
    <xdr:to>
      <xdr:col>38</xdr:col>
      <xdr:colOff>189440</xdr:colOff>
      <xdr:row>277</xdr:row>
      <xdr:rowOff>266690</xdr:rowOff>
    </xdr:to>
    <xdr:sp macro="" textlink="">
      <xdr:nvSpPr>
        <xdr:cNvPr id="3" name="大かっこ 2">
          <a:extLst>
            <a:ext uri="{FF2B5EF4-FFF2-40B4-BE49-F238E27FC236}">
              <a16:creationId xmlns:a16="http://schemas.microsoft.com/office/drawing/2014/main" id="{B228E06A-69B2-4B4C-A959-8DEE725DA4D0}"/>
            </a:ext>
          </a:extLst>
        </xdr:cNvPr>
        <xdr:cNvSpPr/>
      </xdr:nvSpPr>
      <xdr:spPr>
        <a:xfrm>
          <a:off x="4005028" y="49985944"/>
          <a:ext cx="3785362" cy="6298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145483</xdr:colOff>
      <xdr:row>287</xdr:row>
      <xdr:rowOff>152544</xdr:rowOff>
    </xdr:from>
    <xdr:ext cx="2230098" cy="275717"/>
    <xdr:sp macro="" textlink="">
      <xdr:nvSpPr>
        <xdr:cNvPr id="4" name="テキスト ボックス 3">
          <a:extLst>
            <a:ext uri="{FF2B5EF4-FFF2-40B4-BE49-F238E27FC236}">
              <a16:creationId xmlns:a16="http://schemas.microsoft.com/office/drawing/2014/main" id="{C6AAD009-7A11-44AF-9E7C-578FC61D0C09}"/>
            </a:ext>
          </a:extLst>
        </xdr:cNvPr>
        <xdr:cNvSpPr txBox="1"/>
      </xdr:nvSpPr>
      <xdr:spPr>
        <a:xfrm>
          <a:off x="2545783" y="54654594"/>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12</xdr:col>
      <xdr:colOff>128717</xdr:colOff>
      <xdr:row>287</xdr:row>
      <xdr:rowOff>419100</xdr:rowOff>
    </xdr:from>
    <xdr:to>
      <xdr:col>24</xdr:col>
      <xdr:colOff>3331</xdr:colOff>
      <xdr:row>290</xdr:row>
      <xdr:rowOff>142875</xdr:rowOff>
    </xdr:to>
    <xdr:sp macro="" textlink="">
      <xdr:nvSpPr>
        <xdr:cNvPr id="5" name="正方形/長方形 4">
          <a:extLst>
            <a:ext uri="{FF2B5EF4-FFF2-40B4-BE49-F238E27FC236}">
              <a16:creationId xmlns:a16="http://schemas.microsoft.com/office/drawing/2014/main" id="{6CA99780-F78A-4D92-8030-DDF7E2819550}"/>
            </a:ext>
          </a:extLst>
        </xdr:cNvPr>
        <xdr:cNvSpPr/>
      </xdr:nvSpPr>
      <xdr:spPr>
        <a:xfrm>
          <a:off x="2529017" y="54921150"/>
          <a:ext cx="2274914" cy="990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12</xdr:col>
      <xdr:colOff>151006</xdr:colOff>
      <xdr:row>290</xdr:row>
      <xdr:rowOff>276224</xdr:rowOff>
    </xdr:from>
    <xdr:to>
      <xdr:col>23</xdr:col>
      <xdr:colOff>165896</xdr:colOff>
      <xdr:row>292</xdr:row>
      <xdr:rowOff>172212</xdr:rowOff>
    </xdr:to>
    <xdr:sp macro="" textlink="">
      <xdr:nvSpPr>
        <xdr:cNvPr id="6" name="大かっこ 5">
          <a:extLst>
            <a:ext uri="{FF2B5EF4-FFF2-40B4-BE49-F238E27FC236}">
              <a16:creationId xmlns:a16="http://schemas.microsoft.com/office/drawing/2014/main" id="{1DF19B42-69A7-4728-975B-4977E29E30E7}"/>
            </a:ext>
          </a:extLst>
        </xdr:cNvPr>
        <xdr:cNvSpPr/>
      </xdr:nvSpPr>
      <xdr:spPr>
        <a:xfrm>
          <a:off x="2551306" y="56045099"/>
          <a:ext cx="2215165" cy="724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29</xdr:col>
      <xdr:colOff>190915</xdr:colOff>
      <xdr:row>277</xdr:row>
      <xdr:rowOff>149870</xdr:rowOff>
    </xdr:from>
    <xdr:to>
      <xdr:col>29</xdr:col>
      <xdr:colOff>190915</xdr:colOff>
      <xdr:row>286</xdr:row>
      <xdr:rowOff>172798</xdr:rowOff>
    </xdr:to>
    <xdr:cxnSp macro="">
      <xdr:nvCxnSpPr>
        <xdr:cNvPr id="7" name="直線矢印コネクタ 6">
          <a:extLst>
            <a:ext uri="{FF2B5EF4-FFF2-40B4-BE49-F238E27FC236}">
              <a16:creationId xmlns:a16="http://schemas.microsoft.com/office/drawing/2014/main" id="{26C046D6-4A96-4738-B49B-DC49474C85D9}"/>
            </a:ext>
          </a:extLst>
        </xdr:cNvPr>
        <xdr:cNvCxnSpPr/>
      </xdr:nvCxnSpPr>
      <xdr:spPr>
        <a:xfrm>
          <a:off x="5991640" y="50499020"/>
          <a:ext cx="0" cy="3509078"/>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55090</xdr:colOff>
      <xdr:row>286</xdr:row>
      <xdr:rowOff>179976</xdr:rowOff>
    </xdr:from>
    <xdr:to>
      <xdr:col>40</xdr:col>
      <xdr:colOff>80418</xdr:colOff>
      <xdr:row>287</xdr:row>
      <xdr:rowOff>100228</xdr:rowOff>
    </xdr:to>
    <xdr:sp macro="" textlink="">
      <xdr:nvSpPr>
        <xdr:cNvPr id="8" name="フリーフォーム 20">
          <a:extLst>
            <a:ext uri="{FF2B5EF4-FFF2-40B4-BE49-F238E27FC236}">
              <a16:creationId xmlns:a16="http://schemas.microsoft.com/office/drawing/2014/main" id="{A014C41D-200A-4009-8F88-E8A21C1FD42F}"/>
            </a:ext>
          </a:extLst>
        </xdr:cNvPr>
        <xdr:cNvSpPr/>
      </xdr:nvSpPr>
      <xdr:spPr>
        <a:xfrm>
          <a:off x="3655540" y="54015276"/>
          <a:ext cx="4425878" cy="58700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103</xdr:colOff>
      <xdr:row>279</xdr:row>
      <xdr:rowOff>185280</xdr:rowOff>
    </xdr:from>
    <xdr:to>
      <xdr:col>35</xdr:col>
      <xdr:colOff>9552</xdr:colOff>
      <xdr:row>279</xdr:row>
      <xdr:rowOff>186157</xdr:rowOff>
    </xdr:to>
    <xdr:cxnSp macro="">
      <xdr:nvCxnSpPr>
        <xdr:cNvPr id="9" name="直線矢印コネクタ 8">
          <a:extLst>
            <a:ext uri="{FF2B5EF4-FFF2-40B4-BE49-F238E27FC236}">
              <a16:creationId xmlns:a16="http://schemas.microsoft.com/office/drawing/2014/main" id="{874D8234-3C22-47BD-934F-2157FF87788A}"/>
            </a:ext>
          </a:extLst>
        </xdr:cNvPr>
        <xdr:cNvCxnSpPr>
          <a:endCxn id="11" idx="1"/>
        </xdr:cNvCxnSpPr>
      </xdr:nvCxnSpPr>
      <xdr:spPr>
        <a:xfrm>
          <a:off x="6000853" y="51239280"/>
          <a:ext cx="100957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42102</xdr:colOff>
      <xdr:row>280</xdr:row>
      <xdr:rowOff>221233</xdr:rowOff>
    </xdr:from>
    <xdr:to>
      <xdr:col>46</xdr:col>
      <xdr:colOff>28226</xdr:colOff>
      <xdr:row>281</xdr:row>
      <xdr:rowOff>244526</xdr:rowOff>
    </xdr:to>
    <xdr:sp macro="" textlink="">
      <xdr:nvSpPr>
        <xdr:cNvPr id="10" name="大かっこ 9">
          <a:extLst>
            <a:ext uri="{FF2B5EF4-FFF2-40B4-BE49-F238E27FC236}">
              <a16:creationId xmlns:a16="http://schemas.microsoft.com/office/drawing/2014/main" id="{E893894D-6D65-4E1D-8239-AF04E2B5B161}"/>
            </a:ext>
          </a:extLst>
        </xdr:cNvPr>
        <xdr:cNvSpPr/>
      </xdr:nvSpPr>
      <xdr:spPr>
        <a:xfrm>
          <a:off x="7042977" y="51627658"/>
          <a:ext cx="2186399" cy="375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35</xdr:col>
      <xdr:colOff>19036</xdr:colOff>
      <xdr:row>278</xdr:row>
      <xdr:rowOff>231332</xdr:rowOff>
    </xdr:from>
    <xdr:to>
      <xdr:col>45</xdr:col>
      <xdr:colOff>146339</xdr:colOff>
      <xdr:row>280</xdr:row>
      <xdr:rowOff>173760</xdr:rowOff>
    </xdr:to>
    <xdr:sp macro="" textlink="">
      <xdr:nvSpPr>
        <xdr:cNvPr id="11" name="正方形/長方形 10">
          <a:extLst>
            <a:ext uri="{FF2B5EF4-FFF2-40B4-BE49-F238E27FC236}">
              <a16:creationId xmlns:a16="http://schemas.microsoft.com/office/drawing/2014/main" id="{EC4D0A32-93F8-4FD7-8C79-1FC8CBE738C2}"/>
            </a:ext>
          </a:extLst>
        </xdr:cNvPr>
        <xdr:cNvSpPr/>
      </xdr:nvSpPr>
      <xdr:spPr>
        <a:xfrm>
          <a:off x="7019911" y="50932907"/>
          <a:ext cx="2127553" cy="647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oneCellAnchor>
    <xdr:from>
      <xdr:col>36</xdr:col>
      <xdr:colOff>92987</xdr:colOff>
      <xdr:row>287</xdr:row>
      <xdr:rowOff>155241</xdr:rowOff>
    </xdr:from>
    <xdr:ext cx="1665841" cy="275717"/>
    <xdr:sp macro="" textlink="">
      <xdr:nvSpPr>
        <xdr:cNvPr id="12" name="テキスト ボックス 11">
          <a:extLst>
            <a:ext uri="{FF2B5EF4-FFF2-40B4-BE49-F238E27FC236}">
              <a16:creationId xmlns:a16="http://schemas.microsoft.com/office/drawing/2014/main" id="{1E33EBE8-A7FF-409D-8D51-676EC51C1F5C}"/>
            </a:ext>
          </a:extLst>
        </xdr:cNvPr>
        <xdr:cNvSpPr txBox="1"/>
      </xdr:nvSpPr>
      <xdr:spPr>
        <a:xfrm>
          <a:off x="7293887" y="54657291"/>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143298</xdr:colOff>
      <xdr:row>287</xdr:row>
      <xdr:rowOff>424502</xdr:rowOff>
    </xdr:from>
    <xdr:to>
      <xdr:col>47</xdr:col>
      <xdr:colOff>1673</xdr:colOff>
      <xdr:row>290</xdr:row>
      <xdr:rowOff>142875</xdr:rowOff>
    </xdr:to>
    <xdr:sp macro="" textlink="">
      <xdr:nvSpPr>
        <xdr:cNvPr id="13" name="正方形/長方形 12">
          <a:extLst>
            <a:ext uri="{FF2B5EF4-FFF2-40B4-BE49-F238E27FC236}">
              <a16:creationId xmlns:a16="http://schemas.microsoft.com/office/drawing/2014/main" id="{930FD67C-BC8B-4DA7-AC05-8B3B33968614}"/>
            </a:ext>
          </a:extLst>
        </xdr:cNvPr>
        <xdr:cNvSpPr/>
      </xdr:nvSpPr>
      <xdr:spPr>
        <a:xfrm>
          <a:off x="6744123" y="54926552"/>
          <a:ext cx="2658725" cy="985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34</xdr:col>
      <xdr:colOff>196997</xdr:colOff>
      <xdr:row>290</xdr:row>
      <xdr:rowOff>371475</xdr:rowOff>
    </xdr:from>
    <xdr:to>
      <xdr:col>46</xdr:col>
      <xdr:colOff>2768</xdr:colOff>
      <xdr:row>292</xdr:row>
      <xdr:rowOff>191241</xdr:rowOff>
    </xdr:to>
    <xdr:sp macro="" textlink="">
      <xdr:nvSpPr>
        <xdr:cNvPr id="14" name="大かっこ 13">
          <a:extLst>
            <a:ext uri="{FF2B5EF4-FFF2-40B4-BE49-F238E27FC236}">
              <a16:creationId xmlns:a16="http://schemas.microsoft.com/office/drawing/2014/main" id="{5A62904A-180F-482C-A237-838DE4A16700}"/>
            </a:ext>
          </a:extLst>
        </xdr:cNvPr>
        <xdr:cNvSpPr/>
      </xdr:nvSpPr>
      <xdr:spPr>
        <a:xfrm>
          <a:off x="6997847" y="56140350"/>
          <a:ext cx="2206071" cy="64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396" zoomScaleNormal="75" zoomScaleSheetLayoutView="10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18">
        <v>2022</v>
      </c>
      <c r="AE2" s="818"/>
      <c r="AF2" s="818"/>
      <c r="AG2" s="818"/>
      <c r="AH2" s="818"/>
      <c r="AI2" s="80" t="s">
        <v>1</v>
      </c>
      <c r="AJ2" s="818" t="s">
        <v>2</v>
      </c>
      <c r="AK2" s="818"/>
      <c r="AL2" s="818"/>
      <c r="AM2" s="818"/>
      <c r="AN2" s="80" t="s">
        <v>1</v>
      </c>
      <c r="AO2" s="818">
        <v>21</v>
      </c>
      <c r="AP2" s="818"/>
      <c r="AQ2" s="818"/>
      <c r="AR2" s="80" t="s">
        <v>1</v>
      </c>
      <c r="AS2" s="819">
        <v>20</v>
      </c>
      <c r="AT2" s="819"/>
      <c r="AU2" s="819"/>
      <c r="AV2" s="80" t="str">
        <f>IF(AW2="","","-")</f>
        <v/>
      </c>
      <c r="AW2" s="820"/>
      <c r="AX2" s="820"/>
    </row>
    <row r="3" spans="1:50" ht="21" customHeight="1" thickBot="1" x14ac:dyDescent="0.25">
      <c r="A3" s="821" t="s">
        <v>3</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21" t="s">
        <v>4</v>
      </c>
      <c r="AJ3" s="823" t="s">
        <v>5</v>
      </c>
      <c r="AK3" s="823"/>
      <c r="AL3" s="823"/>
      <c r="AM3" s="823"/>
      <c r="AN3" s="823"/>
      <c r="AO3" s="823"/>
      <c r="AP3" s="823"/>
      <c r="AQ3" s="823"/>
      <c r="AR3" s="823"/>
      <c r="AS3" s="823"/>
      <c r="AT3" s="823"/>
      <c r="AU3" s="823"/>
      <c r="AV3" s="823"/>
      <c r="AW3" s="823"/>
      <c r="AX3" s="22" t="s">
        <v>6</v>
      </c>
    </row>
    <row r="4" spans="1:50" ht="24.75" customHeight="1" x14ac:dyDescent="0.2">
      <c r="A4" s="794" t="s">
        <v>7</v>
      </c>
      <c r="B4" s="795"/>
      <c r="C4" s="795"/>
      <c r="D4" s="795"/>
      <c r="E4" s="795"/>
      <c r="F4" s="795"/>
      <c r="G4" s="796" t="s">
        <v>8</v>
      </c>
      <c r="H4" s="797"/>
      <c r="I4" s="797"/>
      <c r="J4" s="797"/>
      <c r="K4" s="797"/>
      <c r="L4" s="797"/>
      <c r="M4" s="797"/>
      <c r="N4" s="797"/>
      <c r="O4" s="797"/>
      <c r="P4" s="797"/>
      <c r="Q4" s="797"/>
      <c r="R4" s="797"/>
      <c r="S4" s="797"/>
      <c r="T4" s="797"/>
      <c r="U4" s="797"/>
      <c r="V4" s="797"/>
      <c r="W4" s="797"/>
      <c r="X4" s="797"/>
      <c r="Y4" s="798" t="s">
        <v>9</v>
      </c>
      <c r="Z4" s="799"/>
      <c r="AA4" s="799"/>
      <c r="AB4" s="799"/>
      <c r="AC4" s="799"/>
      <c r="AD4" s="800"/>
      <c r="AE4" s="801" t="s">
        <v>10</v>
      </c>
      <c r="AF4" s="797"/>
      <c r="AG4" s="797"/>
      <c r="AH4" s="797"/>
      <c r="AI4" s="797"/>
      <c r="AJ4" s="797"/>
      <c r="AK4" s="797"/>
      <c r="AL4" s="797"/>
      <c r="AM4" s="797"/>
      <c r="AN4" s="797"/>
      <c r="AO4" s="797"/>
      <c r="AP4" s="802"/>
      <c r="AQ4" s="803" t="s">
        <v>11</v>
      </c>
      <c r="AR4" s="799"/>
      <c r="AS4" s="799"/>
      <c r="AT4" s="799"/>
      <c r="AU4" s="799"/>
      <c r="AV4" s="799"/>
      <c r="AW4" s="799"/>
      <c r="AX4" s="804"/>
    </row>
    <row r="5" spans="1:50" ht="41.65" customHeight="1" x14ac:dyDescent="0.2">
      <c r="A5" s="805" t="s">
        <v>12</v>
      </c>
      <c r="B5" s="806"/>
      <c r="C5" s="806"/>
      <c r="D5" s="806"/>
      <c r="E5" s="806"/>
      <c r="F5" s="807"/>
      <c r="G5" s="808" t="s">
        <v>13</v>
      </c>
      <c r="H5" s="809"/>
      <c r="I5" s="809"/>
      <c r="J5" s="809"/>
      <c r="K5" s="809"/>
      <c r="L5" s="809"/>
      <c r="M5" s="810" t="s">
        <v>14</v>
      </c>
      <c r="N5" s="811"/>
      <c r="O5" s="811"/>
      <c r="P5" s="811"/>
      <c r="Q5" s="811"/>
      <c r="R5" s="812"/>
      <c r="S5" s="813" t="s">
        <v>15</v>
      </c>
      <c r="T5" s="809"/>
      <c r="U5" s="809"/>
      <c r="V5" s="809"/>
      <c r="W5" s="809"/>
      <c r="X5" s="814"/>
      <c r="Y5" s="815" t="s">
        <v>16</v>
      </c>
      <c r="Z5" s="816"/>
      <c r="AA5" s="816"/>
      <c r="AB5" s="816"/>
      <c r="AC5" s="816"/>
      <c r="AD5" s="817"/>
      <c r="AE5" s="838" t="s">
        <v>17</v>
      </c>
      <c r="AF5" s="838"/>
      <c r="AG5" s="838"/>
      <c r="AH5" s="838"/>
      <c r="AI5" s="838"/>
      <c r="AJ5" s="838"/>
      <c r="AK5" s="838"/>
      <c r="AL5" s="838"/>
      <c r="AM5" s="838"/>
      <c r="AN5" s="838"/>
      <c r="AO5" s="838"/>
      <c r="AP5" s="839"/>
      <c r="AQ5" s="840" t="s">
        <v>18</v>
      </c>
      <c r="AR5" s="841"/>
      <c r="AS5" s="841"/>
      <c r="AT5" s="841"/>
      <c r="AU5" s="841"/>
      <c r="AV5" s="841"/>
      <c r="AW5" s="841"/>
      <c r="AX5" s="842"/>
    </row>
    <row r="6" spans="1:50" ht="24" customHeight="1" x14ac:dyDescent="0.2">
      <c r="A6" s="843" t="s">
        <v>19</v>
      </c>
      <c r="B6" s="844"/>
      <c r="C6" s="844"/>
      <c r="D6" s="844"/>
      <c r="E6" s="844"/>
      <c r="F6" s="844"/>
      <c r="G6" s="845" t="str">
        <f>入力規則等!F39</f>
        <v>エネルギー対策特別会計電源開発促進勘定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2">
      <c r="A7" s="824" t="s">
        <v>20</v>
      </c>
      <c r="B7" s="825"/>
      <c r="C7" s="825"/>
      <c r="D7" s="825"/>
      <c r="E7" s="825"/>
      <c r="F7" s="826"/>
      <c r="G7" s="848" t="s">
        <v>21</v>
      </c>
      <c r="H7" s="849"/>
      <c r="I7" s="849"/>
      <c r="J7" s="849"/>
      <c r="K7" s="849"/>
      <c r="L7" s="849"/>
      <c r="M7" s="849"/>
      <c r="N7" s="849"/>
      <c r="O7" s="849"/>
      <c r="P7" s="849"/>
      <c r="Q7" s="849"/>
      <c r="R7" s="849"/>
      <c r="S7" s="849"/>
      <c r="T7" s="849"/>
      <c r="U7" s="849"/>
      <c r="V7" s="849"/>
      <c r="W7" s="849"/>
      <c r="X7" s="850"/>
      <c r="Y7" s="851" t="s">
        <v>22</v>
      </c>
      <c r="Z7" s="671"/>
      <c r="AA7" s="671"/>
      <c r="AB7" s="671"/>
      <c r="AC7" s="671"/>
      <c r="AD7" s="852"/>
      <c r="AE7" s="781" t="s">
        <v>23</v>
      </c>
      <c r="AF7" s="782"/>
      <c r="AG7" s="782"/>
      <c r="AH7" s="782"/>
      <c r="AI7" s="782"/>
      <c r="AJ7" s="782"/>
      <c r="AK7" s="782"/>
      <c r="AL7" s="782"/>
      <c r="AM7" s="782"/>
      <c r="AN7" s="782"/>
      <c r="AO7" s="782"/>
      <c r="AP7" s="782"/>
      <c r="AQ7" s="782"/>
      <c r="AR7" s="782"/>
      <c r="AS7" s="782"/>
      <c r="AT7" s="782"/>
      <c r="AU7" s="782"/>
      <c r="AV7" s="782"/>
      <c r="AW7" s="782"/>
      <c r="AX7" s="783"/>
    </row>
    <row r="8" spans="1:50" ht="27" customHeight="1" x14ac:dyDescent="0.2">
      <c r="A8" s="824" t="s">
        <v>24</v>
      </c>
      <c r="B8" s="825"/>
      <c r="C8" s="825"/>
      <c r="D8" s="825"/>
      <c r="E8" s="825"/>
      <c r="F8" s="826"/>
      <c r="G8" s="827" t="str">
        <f>入力規則等!A27</f>
        <v>科学技術・イノベーション</v>
      </c>
      <c r="H8" s="828"/>
      <c r="I8" s="828"/>
      <c r="J8" s="828"/>
      <c r="K8" s="828"/>
      <c r="L8" s="828"/>
      <c r="M8" s="828"/>
      <c r="N8" s="828"/>
      <c r="O8" s="828"/>
      <c r="P8" s="828"/>
      <c r="Q8" s="828"/>
      <c r="R8" s="828"/>
      <c r="S8" s="828"/>
      <c r="T8" s="828"/>
      <c r="U8" s="828"/>
      <c r="V8" s="828"/>
      <c r="W8" s="828"/>
      <c r="X8" s="829"/>
      <c r="Y8" s="830" t="s">
        <v>25</v>
      </c>
      <c r="Z8" s="831"/>
      <c r="AA8" s="831"/>
      <c r="AB8" s="831"/>
      <c r="AC8" s="831"/>
      <c r="AD8" s="832"/>
      <c r="AE8" s="833" t="str">
        <f>入力規則等!K13</f>
        <v>エネルギー対策</v>
      </c>
      <c r="AF8" s="828"/>
      <c r="AG8" s="828"/>
      <c r="AH8" s="828"/>
      <c r="AI8" s="828"/>
      <c r="AJ8" s="828"/>
      <c r="AK8" s="828"/>
      <c r="AL8" s="828"/>
      <c r="AM8" s="828"/>
      <c r="AN8" s="828"/>
      <c r="AO8" s="828"/>
      <c r="AP8" s="828"/>
      <c r="AQ8" s="828"/>
      <c r="AR8" s="828"/>
      <c r="AS8" s="828"/>
      <c r="AT8" s="828"/>
      <c r="AU8" s="828"/>
      <c r="AV8" s="828"/>
      <c r="AW8" s="828"/>
      <c r="AX8" s="834"/>
    </row>
    <row r="9" spans="1:50" ht="48.65" customHeight="1" x14ac:dyDescent="0.2">
      <c r="A9" s="754" t="s">
        <v>26</v>
      </c>
      <c r="B9" s="755"/>
      <c r="C9" s="755"/>
      <c r="D9" s="755"/>
      <c r="E9" s="755"/>
      <c r="F9" s="755"/>
      <c r="G9" s="835" t="s">
        <v>27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48.65" customHeight="1" x14ac:dyDescent="0.2">
      <c r="A10" s="742" t="s">
        <v>28</v>
      </c>
      <c r="B10" s="743"/>
      <c r="C10" s="743"/>
      <c r="D10" s="743"/>
      <c r="E10" s="743"/>
      <c r="F10" s="743"/>
      <c r="G10" s="744" t="s">
        <v>29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24.65" customHeight="1" x14ac:dyDescent="0.2">
      <c r="A11" s="742" t="s">
        <v>30</v>
      </c>
      <c r="B11" s="743"/>
      <c r="C11" s="743"/>
      <c r="D11" s="743"/>
      <c r="E11" s="743"/>
      <c r="F11" s="747"/>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2">
      <c r="A12" s="751" t="s">
        <v>31</v>
      </c>
      <c r="B12" s="752"/>
      <c r="C12" s="752"/>
      <c r="D12" s="752"/>
      <c r="E12" s="752"/>
      <c r="F12" s="753"/>
      <c r="G12" s="757"/>
      <c r="H12" s="758"/>
      <c r="I12" s="758"/>
      <c r="J12" s="758"/>
      <c r="K12" s="758"/>
      <c r="L12" s="758"/>
      <c r="M12" s="758"/>
      <c r="N12" s="758"/>
      <c r="O12" s="758"/>
      <c r="P12" s="179" t="s">
        <v>32</v>
      </c>
      <c r="Q12" s="180"/>
      <c r="R12" s="180"/>
      <c r="S12" s="180"/>
      <c r="T12" s="180"/>
      <c r="U12" s="180"/>
      <c r="V12" s="181"/>
      <c r="W12" s="179" t="s">
        <v>33</v>
      </c>
      <c r="X12" s="180"/>
      <c r="Y12" s="180"/>
      <c r="Z12" s="180"/>
      <c r="AA12" s="180"/>
      <c r="AB12" s="180"/>
      <c r="AC12" s="181"/>
      <c r="AD12" s="179" t="s">
        <v>34</v>
      </c>
      <c r="AE12" s="180"/>
      <c r="AF12" s="180"/>
      <c r="AG12" s="180"/>
      <c r="AH12" s="180"/>
      <c r="AI12" s="180"/>
      <c r="AJ12" s="181"/>
      <c r="AK12" s="179" t="s">
        <v>35</v>
      </c>
      <c r="AL12" s="180"/>
      <c r="AM12" s="180"/>
      <c r="AN12" s="180"/>
      <c r="AO12" s="180"/>
      <c r="AP12" s="180"/>
      <c r="AQ12" s="181"/>
      <c r="AR12" s="179" t="s">
        <v>36</v>
      </c>
      <c r="AS12" s="180"/>
      <c r="AT12" s="180"/>
      <c r="AU12" s="180"/>
      <c r="AV12" s="180"/>
      <c r="AW12" s="180"/>
      <c r="AX12" s="787"/>
    </row>
    <row r="13" spans="1:50" ht="21" customHeight="1" x14ac:dyDescent="0.2">
      <c r="A13" s="305"/>
      <c r="B13" s="306"/>
      <c r="C13" s="306"/>
      <c r="D13" s="306"/>
      <c r="E13" s="306"/>
      <c r="F13" s="307"/>
      <c r="G13" s="771" t="s">
        <v>37</v>
      </c>
      <c r="H13" s="772"/>
      <c r="I13" s="788" t="s">
        <v>38</v>
      </c>
      <c r="J13" s="789"/>
      <c r="K13" s="789"/>
      <c r="L13" s="789"/>
      <c r="M13" s="789"/>
      <c r="N13" s="789"/>
      <c r="O13" s="790"/>
      <c r="P13" s="684">
        <v>70</v>
      </c>
      <c r="Q13" s="685"/>
      <c r="R13" s="685"/>
      <c r="S13" s="685"/>
      <c r="T13" s="685"/>
      <c r="U13" s="685"/>
      <c r="V13" s="686"/>
      <c r="W13" s="684">
        <v>84</v>
      </c>
      <c r="X13" s="685"/>
      <c r="Y13" s="685"/>
      <c r="Z13" s="685"/>
      <c r="AA13" s="685"/>
      <c r="AB13" s="685"/>
      <c r="AC13" s="686"/>
      <c r="AD13" s="684">
        <v>63</v>
      </c>
      <c r="AE13" s="685"/>
      <c r="AF13" s="685"/>
      <c r="AG13" s="685"/>
      <c r="AH13" s="685"/>
      <c r="AI13" s="685"/>
      <c r="AJ13" s="686"/>
      <c r="AK13" s="684">
        <v>60</v>
      </c>
      <c r="AL13" s="685"/>
      <c r="AM13" s="685"/>
      <c r="AN13" s="685"/>
      <c r="AO13" s="685"/>
      <c r="AP13" s="685"/>
      <c r="AQ13" s="686"/>
      <c r="AR13" s="716">
        <v>89</v>
      </c>
      <c r="AS13" s="717"/>
      <c r="AT13" s="717"/>
      <c r="AU13" s="717"/>
      <c r="AV13" s="717"/>
      <c r="AW13" s="717"/>
      <c r="AX13" s="791"/>
    </row>
    <row r="14" spans="1:50" ht="21" customHeight="1" x14ac:dyDescent="0.2">
      <c r="A14" s="305"/>
      <c r="B14" s="306"/>
      <c r="C14" s="306"/>
      <c r="D14" s="306"/>
      <c r="E14" s="306"/>
      <c r="F14" s="307"/>
      <c r="G14" s="773"/>
      <c r="H14" s="774"/>
      <c r="I14" s="766" t="s">
        <v>39</v>
      </c>
      <c r="J14" s="767"/>
      <c r="K14" s="767"/>
      <c r="L14" s="767"/>
      <c r="M14" s="767"/>
      <c r="N14" s="767"/>
      <c r="O14" s="768"/>
      <c r="P14" s="684" t="s">
        <v>1</v>
      </c>
      <c r="Q14" s="685"/>
      <c r="R14" s="685"/>
      <c r="S14" s="685"/>
      <c r="T14" s="685"/>
      <c r="U14" s="685"/>
      <c r="V14" s="686"/>
      <c r="W14" s="684" t="s">
        <v>1</v>
      </c>
      <c r="X14" s="685"/>
      <c r="Y14" s="685"/>
      <c r="Z14" s="685"/>
      <c r="AA14" s="685"/>
      <c r="AB14" s="685"/>
      <c r="AC14" s="686"/>
      <c r="AD14" s="684" t="s">
        <v>1</v>
      </c>
      <c r="AE14" s="685"/>
      <c r="AF14" s="685"/>
      <c r="AG14" s="685"/>
      <c r="AH14" s="685"/>
      <c r="AI14" s="685"/>
      <c r="AJ14" s="686"/>
      <c r="AK14" s="684" t="s">
        <v>1</v>
      </c>
      <c r="AL14" s="685"/>
      <c r="AM14" s="685"/>
      <c r="AN14" s="685"/>
      <c r="AO14" s="685"/>
      <c r="AP14" s="685"/>
      <c r="AQ14" s="686"/>
      <c r="AR14" s="777"/>
      <c r="AS14" s="777"/>
      <c r="AT14" s="777"/>
      <c r="AU14" s="777"/>
      <c r="AV14" s="777"/>
      <c r="AW14" s="777"/>
      <c r="AX14" s="778"/>
    </row>
    <row r="15" spans="1:50" ht="21" customHeight="1" x14ac:dyDescent="0.2">
      <c r="A15" s="305"/>
      <c r="B15" s="306"/>
      <c r="C15" s="306"/>
      <c r="D15" s="306"/>
      <c r="E15" s="306"/>
      <c r="F15" s="307"/>
      <c r="G15" s="773"/>
      <c r="H15" s="774"/>
      <c r="I15" s="766" t="s">
        <v>40</v>
      </c>
      <c r="J15" s="779"/>
      <c r="K15" s="779"/>
      <c r="L15" s="779"/>
      <c r="M15" s="779"/>
      <c r="N15" s="779"/>
      <c r="O15" s="780"/>
      <c r="P15" s="684" t="s">
        <v>1</v>
      </c>
      <c r="Q15" s="685"/>
      <c r="R15" s="685"/>
      <c r="S15" s="685"/>
      <c r="T15" s="685"/>
      <c r="U15" s="685"/>
      <c r="V15" s="686"/>
      <c r="W15" s="684" t="s">
        <v>1</v>
      </c>
      <c r="X15" s="685"/>
      <c r="Y15" s="685"/>
      <c r="Z15" s="685"/>
      <c r="AA15" s="685"/>
      <c r="AB15" s="685"/>
      <c r="AC15" s="686"/>
      <c r="AD15" s="684" t="s">
        <v>1</v>
      </c>
      <c r="AE15" s="685"/>
      <c r="AF15" s="685"/>
      <c r="AG15" s="685"/>
      <c r="AH15" s="685"/>
      <c r="AI15" s="685"/>
      <c r="AJ15" s="686"/>
      <c r="AK15" s="684" t="s">
        <v>1</v>
      </c>
      <c r="AL15" s="685"/>
      <c r="AM15" s="685"/>
      <c r="AN15" s="685"/>
      <c r="AO15" s="685"/>
      <c r="AP15" s="685"/>
      <c r="AQ15" s="686"/>
      <c r="AR15" s="684" t="s">
        <v>1</v>
      </c>
      <c r="AS15" s="685"/>
      <c r="AT15" s="685"/>
      <c r="AU15" s="685"/>
      <c r="AV15" s="685"/>
      <c r="AW15" s="685"/>
      <c r="AX15" s="792"/>
    </row>
    <row r="16" spans="1:50" ht="21" customHeight="1" x14ac:dyDescent="0.2">
      <c r="A16" s="305"/>
      <c r="B16" s="306"/>
      <c r="C16" s="306"/>
      <c r="D16" s="306"/>
      <c r="E16" s="306"/>
      <c r="F16" s="307"/>
      <c r="G16" s="773"/>
      <c r="H16" s="774"/>
      <c r="I16" s="766" t="s">
        <v>41</v>
      </c>
      <c r="J16" s="779"/>
      <c r="K16" s="779"/>
      <c r="L16" s="779"/>
      <c r="M16" s="779"/>
      <c r="N16" s="779"/>
      <c r="O16" s="780"/>
      <c r="P16" s="684" t="s">
        <v>1</v>
      </c>
      <c r="Q16" s="685"/>
      <c r="R16" s="685"/>
      <c r="S16" s="685"/>
      <c r="T16" s="685"/>
      <c r="U16" s="685"/>
      <c r="V16" s="686"/>
      <c r="W16" s="684" t="s">
        <v>1</v>
      </c>
      <c r="X16" s="685"/>
      <c r="Y16" s="685"/>
      <c r="Z16" s="685"/>
      <c r="AA16" s="685"/>
      <c r="AB16" s="685"/>
      <c r="AC16" s="686"/>
      <c r="AD16" s="684" t="s">
        <v>1</v>
      </c>
      <c r="AE16" s="685"/>
      <c r="AF16" s="685"/>
      <c r="AG16" s="685"/>
      <c r="AH16" s="685"/>
      <c r="AI16" s="685"/>
      <c r="AJ16" s="686"/>
      <c r="AK16" s="684" t="s">
        <v>1</v>
      </c>
      <c r="AL16" s="685"/>
      <c r="AM16" s="685"/>
      <c r="AN16" s="685"/>
      <c r="AO16" s="685"/>
      <c r="AP16" s="685"/>
      <c r="AQ16" s="686"/>
      <c r="AR16" s="784"/>
      <c r="AS16" s="785"/>
      <c r="AT16" s="785"/>
      <c r="AU16" s="785"/>
      <c r="AV16" s="785"/>
      <c r="AW16" s="785"/>
      <c r="AX16" s="786"/>
    </row>
    <row r="17" spans="1:50" ht="24.75" customHeight="1" x14ac:dyDescent="0.2">
      <c r="A17" s="305"/>
      <c r="B17" s="306"/>
      <c r="C17" s="306"/>
      <c r="D17" s="306"/>
      <c r="E17" s="306"/>
      <c r="F17" s="307"/>
      <c r="G17" s="773"/>
      <c r="H17" s="774"/>
      <c r="I17" s="766" t="s">
        <v>42</v>
      </c>
      <c r="J17" s="767"/>
      <c r="K17" s="767"/>
      <c r="L17" s="767"/>
      <c r="M17" s="767"/>
      <c r="N17" s="767"/>
      <c r="O17" s="768"/>
      <c r="P17" s="684" t="s">
        <v>1</v>
      </c>
      <c r="Q17" s="685"/>
      <c r="R17" s="685"/>
      <c r="S17" s="685"/>
      <c r="T17" s="685"/>
      <c r="U17" s="685"/>
      <c r="V17" s="686"/>
      <c r="W17" s="684" t="s">
        <v>1</v>
      </c>
      <c r="X17" s="685"/>
      <c r="Y17" s="685"/>
      <c r="Z17" s="685"/>
      <c r="AA17" s="685"/>
      <c r="AB17" s="685"/>
      <c r="AC17" s="686"/>
      <c r="AD17" s="684" t="s">
        <v>1</v>
      </c>
      <c r="AE17" s="685"/>
      <c r="AF17" s="685"/>
      <c r="AG17" s="685"/>
      <c r="AH17" s="685"/>
      <c r="AI17" s="685"/>
      <c r="AJ17" s="686"/>
      <c r="AK17" s="684" t="s">
        <v>1</v>
      </c>
      <c r="AL17" s="685"/>
      <c r="AM17" s="685"/>
      <c r="AN17" s="685"/>
      <c r="AO17" s="685"/>
      <c r="AP17" s="685"/>
      <c r="AQ17" s="686"/>
      <c r="AR17" s="769"/>
      <c r="AS17" s="769"/>
      <c r="AT17" s="769"/>
      <c r="AU17" s="769"/>
      <c r="AV17" s="769"/>
      <c r="AW17" s="769"/>
      <c r="AX17" s="770"/>
    </row>
    <row r="18" spans="1:50" ht="24.75" customHeight="1" x14ac:dyDescent="0.2">
      <c r="A18" s="305"/>
      <c r="B18" s="306"/>
      <c r="C18" s="306"/>
      <c r="D18" s="306"/>
      <c r="E18" s="306"/>
      <c r="F18" s="307"/>
      <c r="G18" s="775"/>
      <c r="H18" s="776"/>
      <c r="I18" s="759" t="s">
        <v>43</v>
      </c>
      <c r="J18" s="760"/>
      <c r="K18" s="760"/>
      <c r="L18" s="760"/>
      <c r="M18" s="760"/>
      <c r="N18" s="760"/>
      <c r="O18" s="761"/>
      <c r="P18" s="762">
        <f>SUM(P13:V17)</f>
        <v>70</v>
      </c>
      <c r="Q18" s="763"/>
      <c r="R18" s="763"/>
      <c r="S18" s="763"/>
      <c r="T18" s="763"/>
      <c r="U18" s="763"/>
      <c r="V18" s="764"/>
      <c r="W18" s="762">
        <f>SUM(W13:AC17)</f>
        <v>84</v>
      </c>
      <c r="X18" s="763"/>
      <c r="Y18" s="763"/>
      <c r="Z18" s="763"/>
      <c r="AA18" s="763"/>
      <c r="AB18" s="763"/>
      <c r="AC18" s="764"/>
      <c r="AD18" s="762">
        <f>SUM(AD13:AJ17)</f>
        <v>63</v>
      </c>
      <c r="AE18" s="763"/>
      <c r="AF18" s="763"/>
      <c r="AG18" s="763"/>
      <c r="AH18" s="763"/>
      <c r="AI18" s="763"/>
      <c r="AJ18" s="764"/>
      <c r="AK18" s="762">
        <f>SUM(AK13:AQ17)</f>
        <v>60</v>
      </c>
      <c r="AL18" s="763"/>
      <c r="AM18" s="763"/>
      <c r="AN18" s="763"/>
      <c r="AO18" s="763"/>
      <c r="AP18" s="763"/>
      <c r="AQ18" s="764"/>
      <c r="AR18" s="762">
        <f>SUM(AR13:AX17)</f>
        <v>89</v>
      </c>
      <c r="AS18" s="763"/>
      <c r="AT18" s="763"/>
      <c r="AU18" s="763"/>
      <c r="AV18" s="763"/>
      <c r="AW18" s="763"/>
      <c r="AX18" s="765"/>
    </row>
    <row r="19" spans="1:50" ht="24.75" customHeight="1" x14ac:dyDescent="0.2">
      <c r="A19" s="305"/>
      <c r="B19" s="306"/>
      <c r="C19" s="306"/>
      <c r="D19" s="306"/>
      <c r="E19" s="306"/>
      <c r="F19" s="307"/>
      <c r="G19" s="731" t="s">
        <v>44</v>
      </c>
      <c r="H19" s="732"/>
      <c r="I19" s="732"/>
      <c r="J19" s="732"/>
      <c r="K19" s="732"/>
      <c r="L19" s="732"/>
      <c r="M19" s="732"/>
      <c r="N19" s="732"/>
      <c r="O19" s="732"/>
      <c r="P19" s="684">
        <v>61</v>
      </c>
      <c r="Q19" s="685"/>
      <c r="R19" s="685"/>
      <c r="S19" s="685"/>
      <c r="T19" s="685"/>
      <c r="U19" s="685"/>
      <c r="V19" s="686"/>
      <c r="W19" s="684">
        <v>43</v>
      </c>
      <c r="X19" s="685"/>
      <c r="Y19" s="685"/>
      <c r="Z19" s="685"/>
      <c r="AA19" s="685"/>
      <c r="AB19" s="685"/>
      <c r="AC19" s="686"/>
      <c r="AD19" s="684">
        <v>45</v>
      </c>
      <c r="AE19" s="685"/>
      <c r="AF19" s="685"/>
      <c r="AG19" s="685"/>
      <c r="AH19" s="685"/>
      <c r="AI19" s="685"/>
      <c r="AJ19" s="686"/>
      <c r="AK19" s="728"/>
      <c r="AL19" s="728"/>
      <c r="AM19" s="728"/>
      <c r="AN19" s="728"/>
      <c r="AO19" s="728"/>
      <c r="AP19" s="728"/>
      <c r="AQ19" s="728"/>
      <c r="AR19" s="728"/>
      <c r="AS19" s="728"/>
      <c r="AT19" s="728"/>
      <c r="AU19" s="728"/>
      <c r="AV19" s="728"/>
      <c r="AW19" s="728"/>
      <c r="AX19" s="730"/>
    </row>
    <row r="20" spans="1:50" ht="24.75" customHeight="1" x14ac:dyDescent="0.2">
      <c r="A20" s="305"/>
      <c r="B20" s="306"/>
      <c r="C20" s="306"/>
      <c r="D20" s="306"/>
      <c r="E20" s="306"/>
      <c r="F20" s="307"/>
      <c r="G20" s="731" t="s">
        <v>45</v>
      </c>
      <c r="H20" s="732"/>
      <c r="I20" s="732"/>
      <c r="J20" s="732"/>
      <c r="K20" s="732"/>
      <c r="L20" s="732"/>
      <c r="M20" s="732"/>
      <c r="N20" s="732"/>
      <c r="O20" s="732"/>
      <c r="P20" s="727">
        <f>IF(P18=0, "-", SUM(P19)/P18)</f>
        <v>0.87142857142857144</v>
      </c>
      <c r="Q20" s="727"/>
      <c r="R20" s="727"/>
      <c r="S20" s="727"/>
      <c r="T20" s="727"/>
      <c r="U20" s="727"/>
      <c r="V20" s="727"/>
      <c r="W20" s="727">
        <f>IF(W18=0, "-", SUM(W19)/W18)</f>
        <v>0.51190476190476186</v>
      </c>
      <c r="X20" s="727"/>
      <c r="Y20" s="727"/>
      <c r="Z20" s="727"/>
      <c r="AA20" s="727"/>
      <c r="AB20" s="727"/>
      <c r="AC20" s="727"/>
      <c r="AD20" s="727">
        <f>IF(AD18=0, "-", SUM(AD19)/AD18)</f>
        <v>0.7142857142857143</v>
      </c>
      <c r="AE20" s="727"/>
      <c r="AF20" s="727"/>
      <c r="AG20" s="727"/>
      <c r="AH20" s="727"/>
      <c r="AI20" s="727"/>
      <c r="AJ20" s="727"/>
      <c r="AK20" s="728"/>
      <c r="AL20" s="728"/>
      <c r="AM20" s="728"/>
      <c r="AN20" s="728"/>
      <c r="AO20" s="728"/>
      <c r="AP20" s="728"/>
      <c r="AQ20" s="729"/>
      <c r="AR20" s="729"/>
      <c r="AS20" s="729"/>
      <c r="AT20" s="729"/>
      <c r="AU20" s="728"/>
      <c r="AV20" s="728"/>
      <c r="AW20" s="728"/>
      <c r="AX20" s="730"/>
    </row>
    <row r="21" spans="1:50" ht="25.5" customHeight="1" x14ac:dyDescent="0.2">
      <c r="A21" s="754"/>
      <c r="B21" s="755"/>
      <c r="C21" s="755"/>
      <c r="D21" s="755"/>
      <c r="E21" s="755"/>
      <c r="F21" s="756"/>
      <c r="G21" s="725" t="s">
        <v>46</v>
      </c>
      <c r="H21" s="726"/>
      <c r="I21" s="726"/>
      <c r="J21" s="726"/>
      <c r="K21" s="726"/>
      <c r="L21" s="726"/>
      <c r="M21" s="726"/>
      <c r="N21" s="726"/>
      <c r="O21" s="726"/>
      <c r="P21" s="727">
        <f>IF(P19=0, "-", SUM(P19)/SUM(P13,P14))</f>
        <v>0.87142857142857144</v>
      </c>
      <c r="Q21" s="727"/>
      <c r="R21" s="727"/>
      <c r="S21" s="727"/>
      <c r="T21" s="727"/>
      <c r="U21" s="727"/>
      <c r="V21" s="727"/>
      <c r="W21" s="727">
        <f>IF(W19=0, "-", SUM(W19)/SUM(W13,W14))</f>
        <v>0.51190476190476186</v>
      </c>
      <c r="X21" s="727"/>
      <c r="Y21" s="727"/>
      <c r="Z21" s="727"/>
      <c r="AA21" s="727"/>
      <c r="AB21" s="727"/>
      <c r="AC21" s="727"/>
      <c r="AD21" s="727">
        <f>IF(AD19=0, "-", SUM(AD19)/SUM(AD13,AD14))</f>
        <v>0.7142857142857143</v>
      </c>
      <c r="AE21" s="727"/>
      <c r="AF21" s="727"/>
      <c r="AG21" s="727"/>
      <c r="AH21" s="727"/>
      <c r="AI21" s="727"/>
      <c r="AJ21" s="727"/>
      <c r="AK21" s="728"/>
      <c r="AL21" s="728"/>
      <c r="AM21" s="728"/>
      <c r="AN21" s="728"/>
      <c r="AO21" s="728"/>
      <c r="AP21" s="728"/>
      <c r="AQ21" s="729"/>
      <c r="AR21" s="729"/>
      <c r="AS21" s="729"/>
      <c r="AT21" s="729"/>
      <c r="AU21" s="728"/>
      <c r="AV21" s="728"/>
      <c r="AW21" s="728"/>
      <c r="AX21" s="730"/>
    </row>
    <row r="22" spans="1:50" ht="18.75" customHeight="1" x14ac:dyDescent="0.2">
      <c r="A22" s="690" t="s">
        <v>47</v>
      </c>
      <c r="B22" s="691"/>
      <c r="C22" s="691"/>
      <c r="D22" s="691"/>
      <c r="E22" s="691"/>
      <c r="F22" s="692"/>
      <c r="G22" s="696" t="s">
        <v>48</v>
      </c>
      <c r="H22" s="540"/>
      <c r="I22" s="540"/>
      <c r="J22" s="540"/>
      <c r="K22" s="540"/>
      <c r="L22" s="540"/>
      <c r="M22" s="540"/>
      <c r="N22" s="540"/>
      <c r="O22" s="541"/>
      <c r="P22" s="697" t="s">
        <v>49</v>
      </c>
      <c r="Q22" s="540"/>
      <c r="R22" s="540"/>
      <c r="S22" s="540"/>
      <c r="T22" s="540"/>
      <c r="U22" s="540"/>
      <c r="V22" s="541"/>
      <c r="W22" s="697" t="s">
        <v>50</v>
      </c>
      <c r="X22" s="540"/>
      <c r="Y22" s="540"/>
      <c r="Z22" s="540"/>
      <c r="AA22" s="540"/>
      <c r="AB22" s="540"/>
      <c r="AC22" s="541"/>
      <c r="AD22" s="697" t="s">
        <v>51</v>
      </c>
      <c r="AE22" s="540"/>
      <c r="AF22" s="540"/>
      <c r="AG22" s="540"/>
      <c r="AH22" s="540"/>
      <c r="AI22" s="540"/>
      <c r="AJ22" s="540"/>
      <c r="AK22" s="540"/>
      <c r="AL22" s="540"/>
      <c r="AM22" s="540"/>
      <c r="AN22" s="540"/>
      <c r="AO22" s="540"/>
      <c r="AP22" s="540"/>
      <c r="AQ22" s="540"/>
      <c r="AR22" s="540"/>
      <c r="AS22" s="540"/>
      <c r="AT22" s="540"/>
      <c r="AU22" s="540"/>
      <c r="AV22" s="540"/>
      <c r="AW22" s="540"/>
      <c r="AX22" s="715"/>
    </row>
    <row r="23" spans="1:50" ht="19.5" customHeight="1" x14ac:dyDescent="0.2">
      <c r="A23" s="693"/>
      <c r="B23" s="694"/>
      <c r="C23" s="694"/>
      <c r="D23" s="694"/>
      <c r="E23" s="694"/>
      <c r="F23" s="695"/>
      <c r="G23" s="739" t="s">
        <v>52</v>
      </c>
      <c r="H23" s="740"/>
      <c r="I23" s="740"/>
      <c r="J23" s="740"/>
      <c r="K23" s="740"/>
      <c r="L23" s="740"/>
      <c r="M23" s="740"/>
      <c r="N23" s="740"/>
      <c r="O23" s="741"/>
      <c r="P23" s="716">
        <v>51</v>
      </c>
      <c r="Q23" s="717"/>
      <c r="R23" s="717"/>
      <c r="S23" s="717"/>
      <c r="T23" s="717"/>
      <c r="U23" s="717"/>
      <c r="V23" s="718"/>
      <c r="W23" s="716">
        <v>72</v>
      </c>
      <c r="X23" s="717"/>
      <c r="Y23" s="717"/>
      <c r="Z23" s="717"/>
      <c r="AA23" s="717"/>
      <c r="AB23" s="717"/>
      <c r="AC23" s="718"/>
      <c r="AD23" s="719" t="s">
        <v>759</v>
      </c>
      <c r="AE23" s="720"/>
      <c r="AF23" s="720"/>
      <c r="AG23" s="720"/>
      <c r="AH23" s="720"/>
      <c r="AI23" s="720"/>
      <c r="AJ23" s="720"/>
      <c r="AK23" s="720"/>
      <c r="AL23" s="720"/>
      <c r="AM23" s="720"/>
      <c r="AN23" s="720"/>
      <c r="AO23" s="720"/>
      <c r="AP23" s="720"/>
      <c r="AQ23" s="720"/>
      <c r="AR23" s="720"/>
      <c r="AS23" s="720"/>
      <c r="AT23" s="720"/>
      <c r="AU23" s="720"/>
      <c r="AV23" s="720"/>
      <c r="AW23" s="720"/>
      <c r="AX23" s="721"/>
    </row>
    <row r="24" spans="1:50" ht="19.5" customHeight="1" x14ac:dyDescent="0.2">
      <c r="A24" s="693"/>
      <c r="B24" s="694"/>
      <c r="C24" s="694"/>
      <c r="D24" s="694"/>
      <c r="E24" s="694"/>
      <c r="F24" s="695"/>
      <c r="G24" s="687" t="s">
        <v>53</v>
      </c>
      <c r="H24" s="688"/>
      <c r="I24" s="688"/>
      <c r="J24" s="688"/>
      <c r="K24" s="688"/>
      <c r="L24" s="688"/>
      <c r="M24" s="688"/>
      <c r="N24" s="688"/>
      <c r="O24" s="689"/>
      <c r="P24" s="684">
        <v>6</v>
      </c>
      <c r="Q24" s="685"/>
      <c r="R24" s="685"/>
      <c r="S24" s="685"/>
      <c r="T24" s="685"/>
      <c r="U24" s="685"/>
      <c r="V24" s="686"/>
      <c r="W24" s="684">
        <v>8</v>
      </c>
      <c r="X24" s="685"/>
      <c r="Y24" s="685"/>
      <c r="Z24" s="685"/>
      <c r="AA24" s="685"/>
      <c r="AB24" s="685"/>
      <c r="AC24" s="686"/>
      <c r="AD24" s="722"/>
      <c r="AE24" s="723"/>
      <c r="AF24" s="723"/>
      <c r="AG24" s="723"/>
      <c r="AH24" s="723"/>
      <c r="AI24" s="723"/>
      <c r="AJ24" s="723"/>
      <c r="AK24" s="723"/>
      <c r="AL24" s="723"/>
      <c r="AM24" s="723"/>
      <c r="AN24" s="723"/>
      <c r="AO24" s="723"/>
      <c r="AP24" s="723"/>
      <c r="AQ24" s="723"/>
      <c r="AR24" s="723"/>
      <c r="AS24" s="723"/>
      <c r="AT24" s="723"/>
      <c r="AU24" s="723"/>
      <c r="AV24" s="723"/>
      <c r="AW24" s="723"/>
      <c r="AX24" s="724"/>
    </row>
    <row r="25" spans="1:50" ht="19.5" customHeight="1" x14ac:dyDescent="0.2">
      <c r="A25" s="693"/>
      <c r="B25" s="694"/>
      <c r="C25" s="694"/>
      <c r="D25" s="694"/>
      <c r="E25" s="694"/>
      <c r="F25" s="695"/>
      <c r="G25" s="687" t="s">
        <v>54</v>
      </c>
      <c r="H25" s="688"/>
      <c r="I25" s="688"/>
      <c r="J25" s="688"/>
      <c r="K25" s="688"/>
      <c r="L25" s="688"/>
      <c r="M25" s="688"/>
      <c r="N25" s="688"/>
      <c r="O25" s="689"/>
      <c r="P25" s="684">
        <v>3</v>
      </c>
      <c r="Q25" s="685"/>
      <c r="R25" s="685"/>
      <c r="S25" s="685"/>
      <c r="T25" s="685"/>
      <c r="U25" s="685"/>
      <c r="V25" s="686"/>
      <c r="W25" s="684">
        <v>0</v>
      </c>
      <c r="X25" s="685"/>
      <c r="Y25" s="685"/>
      <c r="Z25" s="685"/>
      <c r="AA25" s="685"/>
      <c r="AB25" s="685"/>
      <c r="AC25" s="686"/>
      <c r="AD25" s="722"/>
      <c r="AE25" s="723"/>
      <c r="AF25" s="723"/>
      <c r="AG25" s="723"/>
      <c r="AH25" s="723"/>
      <c r="AI25" s="723"/>
      <c r="AJ25" s="723"/>
      <c r="AK25" s="723"/>
      <c r="AL25" s="723"/>
      <c r="AM25" s="723"/>
      <c r="AN25" s="723"/>
      <c r="AO25" s="723"/>
      <c r="AP25" s="723"/>
      <c r="AQ25" s="723"/>
      <c r="AR25" s="723"/>
      <c r="AS25" s="723"/>
      <c r="AT25" s="723"/>
      <c r="AU25" s="723"/>
      <c r="AV25" s="723"/>
      <c r="AW25" s="723"/>
      <c r="AX25" s="724"/>
    </row>
    <row r="26" spans="1:50" ht="19.5" customHeight="1" x14ac:dyDescent="0.2">
      <c r="A26" s="693"/>
      <c r="B26" s="694"/>
      <c r="C26" s="694"/>
      <c r="D26" s="694"/>
      <c r="E26" s="694"/>
      <c r="F26" s="695"/>
      <c r="G26" s="687" t="s">
        <v>55</v>
      </c>
      <c r="H26" s="688"/>
      <c r="I26" s="688"/>
      <c r="J26" s="688"/>
      <c r="K26" s="688"/>
      <c r="L26" s="688"/>
      <c r="M26" s="688"/>
      <c r="N26" s="688"/>
      <c r="O26" s="689"/>
      <c r="P26" s="684" t="s">
        <v>1</v>
      </c>
      <c r="Q26" s="685"/>
      <c r="R26" s="685"/>
      <c r="S26" s="685"/>
      <c r="T26" s="685"/>
      <c r="U26" s="685"/>
      <c r="V26" s="686"/>
      <c r="W26" s="684">
        <v>9</v>
      </c>
      <c r="X26" s="685"/>
      <c r="Y26" s="685"/>
      <c r="Z26" s="685"/>
      <c r="AA26" s="685"/>
      <c r="AB26" s="685"/>
      <c r="AC26" s="686"/>
      <c r="AD26" s="722"/>
      <c r="AE26" s="723"/>
      <c r="AF26" s="723"/>
      <c r="AG26" s="723"/>
      <c r="AH26" s="723"/>
      <c r="AI26" s="723"/>
      <c r="AJ26" s="723"/>
      <c r="AK26" s="723"/>
      <c r="AL26" s="723"/>
      <c r="AM26" s="723"/>
      <c r="AN26" s="723"/>
      <c r="AO26" s="723"/>
      <c r="AP26" s="723"/>
      <c r="AQ26" s="723"/>
      <c r="AR26" s="723"/>
      <c r="AS26" s="723"/>
      <c r="AT26" s="723"/>
      <c r="AU26" s="723"/>
      <c r="AV26" s="723"/>
      <c r="AW26" s="723"/>
      <c r="AX26" s="724"/>
    </row>
    <row r="27" spans="1:50" ht="19.5" customHeight="1" x14ac:dyDescent="0.2">
      <c r="A27" s="693"/>
      <c r="B27" s="694"/>
      <c r="C27" s="694"/>
      <c r="D27" s="694"/>
      <c r="E27" s="694"/>
      <c r="F27" s="695"/>
      <c r="G27" s="687"/>
      <c r="H27" s="688"/>
      <c r="I27" s="688"/>
      <c r="J27" s="688"/>
      <c r="K27" s="688"/>
      <c r="L27" s="688"/>
      <c r="M27" s="688"/>
      <c r="N27" s="688"/>
      <c r="O27" s="689"/>
      <c r="P27" s="684"/>
      <c r="Q27" s="685"/>
      <c r="R27" s="685"/>
      <c r="S27" s="685"/>
      <c r="T27" s="685"/>
      <c r="U27" s="685"/>
      <c r="V27" s="686"/>
      <c r="W27" s="684"/>
      <c r="X27" s="685"/>
      <c r="Y27" s="685"/>
      <c r="Z27" s="685"/>
      <c r="AA27" s="685"/>
      <c r="AB27" s="685"/>
      <c r="AC27" s="686"/>
      <c r="AD27" s="722"/>
      <c r="AE27" s="723"/>
      <c r="AF27" s="723"/>
      <c r="AG27" s="723"/>
      <c r="AH27" s="723"/>
      <c r="AI27" s="723"/>
      <c r="AJ27" s="723"/>
      <c r="AK27" s="723"/>
      <c r="AL27" s="723"/>
      <c r="AM27" s="723"/>
      <c r="AN27" s="723"/>
      <c r="AO27" s="723"/>
      <c r="AP27" s="723"/>
      <c r="AQ27" s="723"/>
      <c r="AR27" s="723"/>
      <c r="AS27" s="723"/>
      <c r="AT27" s="723"/>
      <c r="AU27" s="723"/>
      <c r="AV27" s="723"/>
      <c r="AW27" s="723"/>
      <c r="AX27" s="724"/>
    </row>
    <row r="28" spans="1:50" ht="19.5" customHeight="1" x14ac:dyDescent="0.2">
      <c r="A28" s="693"/>
      <c r="B28" s="694"/>
      <c r="C28" s="694"/>
      <c r="D28" s="694"/>
      <c r="E28" s="694"/>
      <c r="F28" s="695"/>
      <c r="G28" s="733"/>
      <c r="H28" s="734"/>
      <c r="I28" s="734"/>
      <c r="J28" s="734"/>
      <c r="K28" s="734"/>
      <c r="L28" s="734"/>
      <c r="M28" s="734"/>
      <c r="N28" s="734"/>
      <c r="O28" s="735"/>
      <c r="P28" s="736"/>
      <c r="Q28" s="737"/>
      <c r="R28" s="737"/>
      <c r="S28" s="737"/>
      <c r="T28" s="737"/>
      <c r="U28" s="737"/>
      <c r="V28" s="738"/>
      <c r="W28" s="736"/>
      <c r="X28" s="737"/>
      <c r="Y28" s="737"/>
      <c r="Z28" s="737"/>
      <c r="AA28" s="737"/>
      <c r="AB28" s="737"/>
      <c r="AC28" s="738"/>
      <c r="AD28" s="722"/>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19.5" customHeight="1" thickBot="1" x14ac:dyDescent="0.25">
      <c r="A29" s="693"/>
      <c r="B29" s="694"/>
      <c r="C29" s="694"/>
      <c r="D29" s="694"/>
      <c r="E29" s="694"/>
      <c r="F29" s="695"/>
      <c r="G29" s="296" t="s">
        <v>43</v>
      </c>
      <c r="H29" s="665"/>
      <c r="I29" s="665"/>
      <c r="J29" s="665"/>
      <c r="K29" s="665"/>
      <c r="L29" s="665"/>
      <c r="M29" s="665"/>
      <c r="N29" s="665"/>
      <c r="O29" s="705"/>
      <c r="P29" s="706">
        <f>AK13</f>
        <v>60</v>
      </c>
      <c r="Q29" s="707"/>
      <c r="R29" s="707"/>
      <c r="S29" s="707"/>
      <c r="T29" s="707"/>
      <c r="U29" s="707"/>
      <c r="V29" s="708"/>
      <c r="W29" s="709">
        <f>AR13</f>
        <v>89</v>
      </c>
      <c r="X29" s="710"/>
      <c r="Y29" s="710"/>
      <c r="Z29" s="710"/>
      <c r="AA29" s="710"/>
      <c r="AB29" s="710"/>
      <c r="AC29" s="711"/>
      <c r="AD29" s="723"/>
      <c r="AE29" s="723"/>
      <c r="AF29" s="723"/>
      <c r="AG29" s="723"/>
      <c r="AH29" s="723"/>
      <c r="AI29" s="723"/>
      <c r="AJ29" s="723"/>
      <c r="AK29" s="723"/>
      <c r="AL29" s="723"/>
      <c r="AM29" s="723"/>
      <c r="AN29" s="723"/>
      <c r="AO29" s="723"/>
      <c r="AP29" s="723"/>
      <c r="AQ29" s="723"/>
      <c r="AR29" s="723"/>
      <c r="AS29" s="723"/>
      <c r="AT29" s="723"/>
      <c r="AU29" s="723"/>
      <c r="AV29" s="723"/>
      <c r="AW29" s="723"/>
      <c r="AX29" s="724"/>
    </row>
    <row r="30" spans="1:50" ht="37.15" customHeight="1" x14ac:dyDescent="0.2">
      <c r="A30" s="712" t="s">
        <v>56</v>
      </c>
      <c r="B30" s="713"/>
      <c r="C30" s="713"/>
      <c r="D30" s="713"/>
      <c r="E30" s="713"/>
      <c r="F30" s="714"/>
      <c r="G30" s="701" t="s">
        <v>57</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0" ht="31.5" customHeight="1" x14ac:dyDescent="0.2">
      <c r="A31" s="506" t="s">
        <v>58</v>
      </c>
      <c r="B31" s="157"/>
      <c r="C31" s="157"/>
      <c r="D31" s="157"/>
      <c r="E31" s="157"/>
      <c r="F31" s="158"/>
      <c r="G31" s="675" t="s">
        <v>59</v>
      </c>
      <c r="H31" s="676"/>
      <c r="I31" s="676"/>
      <c r="J31" s="676"/>
      <c r="K31" s="676"/>
      <c r="L31" s="676"/>
      <c r="M31" s="676"/>
      <c r="N31" s="676"/>
      <c r="O31" s="676"/>
      <c r="P31" s="677" t="s">
        <v>60</v>
      </c>
      <c r="Q31" s="676"/>
      <c r="R31" s="676"/>
      <c r="S31" s="676"/>
      <c r="T31" s="676"/>
      <c r="U31" s="676"/>
      <c r="V31" s="676"/>
      <c r="W31" s="676"/>
      <c r="X31" s="678"/>
      <c r="Y31" s="679"/>
      <c r="Z31" s="680"/>
      <c r="AA31" s="681"/>
      <c r="AB31" s="613" t="s">
        <v>61</v>
      </c>
      <c r="AC31" s="613"/>
      <c r="AD31" s="613"/>
      <c r="AE31" s="120" t="s">
        <v>32</v>
      </c>
      <c r="AF31" s="682"/>
      <c r="AG31" s="682"/>
      <c r="AH31" s="683"/>
      <c r="AI31" s="120" t="s">
        <v>33</v>
      </c>
      <c r="AJ31" s="682"/>
      <c r="AK31" s="682"/>
      <c r="AL31" s="683"/>
      <c r="AM31" s="120" t="s">
        <v>62</v>
      </c>
      <c r="AN31" s="682"/>
      <c r="AO31" s="682"/>
      <c r="AP31" s="683"/>
      <c r="AQ31" s="610" t="s">
        <v>63</v>
      </c>
      <c r="AR31" s="611"/>
      <c r="AS31" s="611"/>
      <c r="AT31" s="612"/>
      <c r="AU31" s="610" t="s">
        <v>64</v>
      </c>
      <c r="AV31" s="611"/>
      <c r="AW31" s="611"/>
      <c r="AX31" s="621"/>
    </row>
    <row r="32" spans="1:50" ht="23.25" customHeight="1" x14ac:dyDescent="0.2">
      <c r="A32" s="506"/>
      <c r="B32" s="157"/>
      <c r="C32" s="157"/>
      <c r="D32" s="157"/>
      <c r="E32" s="157"/>
      <c r="F32" s="158"/>
      <c r="G32" s="622" t="s">
        <v>65</v>
      </c>
      <c r="H32" s="623"/>
      <c r="I32" s="623"/>
      <c r="J32" s="623"/>
      <c r="K32" s="623"/>
      <c r="L32" s="623"/>
      <c r="M32" s="623"/>
      <c r="N32" s="623"/>
      <c r="O32" s="623"/>
      <c r="P32" s="383" t="s">
        <v>66</v>
      </c>
      <c r="Q32" s="626"/>
      <c r="R32" s="626"/>
      <c r="S32" s="626"/>
      <c r="T32" s="626"/>
      <c r="U32" s="626"/>
      <c r="V32" s="626"/>
      <c r="W32" s="626"/>
      <c r="X32" s="627"/>
      <c r="Y32" s="631" t="s">
        <v>67</v>
      </c>
      <c r="Z32" s="632"/>
      <c r="AA32" s="633"/>
      <c r="AB32" s="152" t="s">
        <v>68</v>
      </c>
      <c r="AC32" s="634"/>
      <c r="AD32" s="634"/>
      <c r="AE32" s="603">
        <v>15</v>
      </c>
      <c r="AF32" s="603"/>
      <c r="AG32" s="603"/>
      <c r="AH32" s="603"/>
      <c r="AI32" s="603">
        <v>15</v>
      </c>
      <c r="AJ32" s="603"/>
      <c r="AK32" s="603"/>
      <c r="AL32" s="603"/>
      <c r="AM32" s="603">
        <v>15</v>
      </c>
      <c r="AN32" s="603"/>
      <c r="AO32" s="603"/>
      <c r="AP32" s="603"/>
      <c r="AQ32" s="620" t="s">
        <v>1</v>
      </c>
      <c r="AR32" s="603"/>
      <c r="AS32" s="603"/>
      <c r="AT32" s="603"/>
      <c r="AU32" s="97" t="s">
        <v>1</v>
      </c>
      <c r="AV32" s="605"/>
      <c r="AW32" s="605"/>
      <c r="AX32" s="606"/>
    </row>
    <row r="33" spans="1:51" ht="65.25" customHeight="1" x14ac:dyDescent="0.2">
      <c r="A33" s="192"/>
      <c r="B33" s="162"/>
      <c r="C33" s="162"/>
      <c r="D33" s="162"/>
      <c r="E33" s="162"/>
      <c r="F33" s="163"/>
      <c r="G33" s="624"/>
      <c r="H33" s="625"/>
      <c r="I33" s="625"/>
      <c r="J33" s="625"/>
      <c r="K33" s="625"/>
      <c r="L33" s="625"/>
      <c r="M33" s="625"/>
      <c r="N33" s="625"/>
      <c r="O33" s="625"/>
      <c r="P33" s="628"/>
      <c r="Q33" s="629"/>
      <c r="R33" s="629"/>
      <c r="S33" s="629"/>
      <c r="T33" s="629"/>
      <c r="U33" s="629"/>
      <c r="V33" s="629"/>
      <c r="W33" s="629"/>
      <c r="X33" s="630"/>
      <c r="Y33" s="607" t="s">
        <v>69</v>
      </c>
      <c r="Z33" s="608"/>
      <c r="AA33" s="609"/>
      <c r="AB33" s="152" t="s">
        <v>68</v>
      </c>
      <c r="AC33" s="634"/>
      <c r="AD33" s="634"/>
      <c r="AE33" s="603">
        <v>15</v>
      </c>
      <c r="AF33" s="603"/>
      <c r="AG33" s="603"/>
      <c r="AH33" s="603"/>
      <c r="AI33" s="603">
        <v>15</v>
      </c>
      <c r="AJ33" s="603"/>
      <c r="AK33" s="603"/>
      <c r="AL33" s="603"/>
      <c r="AM33" s="603">
        <v>15</v>
      </c>
      <c r="AN33" s="603"/>
      <c r="AO33" s="603"/>
      <c r="AP33" s="603"/>
      <c r="AQ33" s="603">
        <v>15</v>
      </c>
      <c r="AR33" s="603"/>
      <c r="AS33" s="603"/>
      <c r="AT33" s="603"/>
      <c r="AU33" s="604">
        <v>15</v>
      </c>
      <c r="AV33" s="605"/>
      <c r="AW33" s="605"/>
      <c r="AX33" s="606"/>
    </row>
    <row r="34" spans="1:51" ht="23.25" customHeight="1" x14ac:dyDescent="0.2">
      <c r="A34" s="664" t="s">
        <v>70</v>
      </c>
      <c r="B34" s="665"/>
      <c r="C34" s="665"/>
      <c r="D34" s="665"/>
      <c r="E34" s="665"/>
      <c r="F34" s="666"/>
      <c r="G34" s="180" t="s">
        <v>71</v>
      </c>
      <c r="H34" s="180"/>
      <c r="I34" s="180"/>
      <c r="J34" s="180"/>
      <c r="K34" s="180"/>
      <c r="L34" s="180"/>
      <c r="M34" s="180"/>
      <c r="N34" s="180"/>
      <c r="O34" s="180"/>
      <c r="P34" s="180"/>
      <c r="Q34" s="180"/>
      <c r="R34" s="180"/>
      <c r="S34" s="180"/>
      <c r="T34" s="180"/>
      <c r="U34" s="180"/>
      <c r="V34" s="180"/>
      <c r="W34" s="180"/>
      <c r="X34" s="181"/>
      <c r="Y34" s="617"/>
      <c r="Z34" s="618"/>
      <c r="AA34" s="619"/>
      <c r="AB34" s="179" t="s">
        <v>61</v>
      </c>
      <c r="AC34" s="180"/>
      <c r="AD34" s="181"/>
      <c r="AE34" s="179" t="s">
        <v>32</v>
      </c>
      <c r="AF34" s="180"/>
      <c r="AG34" s="180"/>
      <c r="AH34" s="181"/>
      <c r="AI34" s="179" t="s">
        <v>33</v>
      </c>
      <c r="AJ34" s="180"/>
      <c r="AK34" s="180"/>
      <c r="AL34" s="181"/>
      <c r="AM34" s="179" t="s">
        <v>62</v>
      </c>
      <c r="AN34" s="180"/>
      <c r="AO34" s="180"/>
      <c r="AP34" s="181"/>
      <c r="AQ34" s="614" t="s">
        <v>72</v>
      </c>
      <c r="AR34" s="615"/>
      <c r="AS34" s="615"/>
      <c r="AT34" s="615"/>
      <c r="AU34" s="615"/>
      <c r="AV34" s="615"/>
      <c r="AW34" s="615"/>
      <c r="AX34" s="616"/>
    </row>
    <row r="35" spans="1:51" ht="23.25" customHeight="1" x14ac:dyDescent="0.2">
      <c r="A35" s="667"/>
      <c r="B35" s="668"/>
      <c r="C35" s="668"/>
      <c r="D35" s="668"/>
      <c r="E35" s="668"/>
      <c r="F35" s="669"/>
      <c r="G35" s="638" t="s">
        <v>73</v>
      </c>
      <c r="H35" s="551"/>
      <c r="I35" s="551"/>
      <c r="J35" s="551"/>
      <c r="K35" s="551"/>
      <c r="L35" s="551"/>
      <c r="M35" s="551"/>
      <c r="N35" s="551"/>
      <c r="O35" s="551"/>
      <c r="P35" s="551"/>
      <c r="Q35" s="551"/>
      <c r="R35" s="551"/>
      <c r="S35" s="551"/>
      <c r="T35" s="551"/>
      <c r="U35" s="551"/>
      <c r="V35" s="551"/>
      <c r="W35" s="551"/>
      <c r="X35" s="551"/>
      <c r="Y35" s="641" t="s">
        <v>70</v>
      </c>
      <c r="Z35" s="642"/>
      <c r="AA35" s="643"/>
      <c r="AB35" s="644" t="s">
        <v>74</v>
      </c>
      <c r="AC35" s="645"/>
      <c r="AD35" s="646"/>
      <c r="AE35" s="620">
        <v>4</v>
      </c>
      <c r="AF35" s="620"/>
      <c r="AG35" s="620"/>
      <c r="AH35" s="620"/>
      <c r="AI35" s="620">
        <v>3</v>
      </c>
      <c r="AJ35" s="620"/>
      <c r="AK35" s="620"/>
      <c r="AL35" s="620"/>
      <c r="AM35" s="620">
        <v>3</v>
      </c>
      <c r="AN35" s="620"/>
      <c r="AO35" s="620"/>
      <c r="AP35" s="620"/>
      <c r="AQ35" s="97">
        <v>4</v>
      </c>
      <c r="AR35" s="91"/>
      <c r="AS35" s="91"/>
      <c r="AT35" s="91"/>
      <c r="AU35" s="91"/>
      <c r="AV35" s="91"/>
      <c r="AW35" s="91"/>
      <c r="AX35" s="92"/>
    </row>
    <row r="36" spans="1:51" ht="33.65" customHeight="1" x14ac:dyDescent="0.2">
      <c r="A36" s="670"/>
      <c r="B36" s="671"/>
      <c r="C36" s="671"/>
      <c r="D36" s="671"/>
      <c r="E36" s="671"/>
      <c r="F36" s="672"/>
      <c r="G36" s="639"/>
      <c r="H36" s="640"/>
      <c r="I36" s="640"/>
      <c r="J36" s="640"/>
      <c r="K36" s="640"/>
      <c r="L36" s="640"/>
      <c r="M36" s="640"/>
      <c r="N36" s="640"/>
      <c r="O36" s="640"/>
      <c r="P36" s="640"/>
      <c r="Q36" s="640"/>
      <c r="R36" s="640"/>
      <c r="S36" s="640"/>
      <c r="T36" s="640"/>
      <c r="U36" s="640"/>
      <c r="V36" s="640"/>
      <c r="W36" s="640"/>
      <c r="X36" s="640"/>
      <c r="Y36" s="219" t="s">
        <v>75</v>
      </c>
      <c r="Z36" s="635"/>
      <c r="AA36" s="636"/>
      <c r="AB36" s="599" t="s">
        <v>76</v>
      </c>
      <c r="AC36" s="600"/>
      <c r="AD36" s="601"/>
      <c r="AE36" s="602" t="s">
        <v>77</v>
      </c>
      <c r="AF36" s="602"/>
      <c r="AG36" s="602"/>
      <c r="AH36" s="602"/>
      <c r="AI36" s="602" t="s">
        <v>78</v>
      </c>
      <c r="AJ36" s="602"/>
      <c r="AK36" s="602"/>
      <c r="AL36" s="602"/>
      <c r="AM36" s="602" t="s">
        <v>79</v>
      </c>
      <c r="AN36" s="602"/>
      <c r="AO36" s="602"/>
      <c r="AP36" s="602"/>
      <c r="AQ36" s="602" t="s">
        <v>80</v>
      </c>
      <c r="AR36" s="602"/>
      <c r="AS36" s="602"/>
      <c r="AT36" s="602"/>
      <c r="AU36" s="602"/>
      <c r="AV36" s="602"/>
      <c r="AW36" s="602"/>
      <c r="AX36" s="637"/>
    </row>
    <row r="37" spans="1:51" ht="18.75" hidden="1" customHeight="1" x14ac:dyDescent="0.2">
      <c r="A37" s="652" t="s">
        <v>81</v>
      </c>
      <c r="B37" s="653"/>
      <c r="C37" s="653"/>
      <c r="D37" s="653"/>
      <c r="E37" s="653"/>
      <c r="F37" s="654"/>
      <c r="G37" s="591" t="s">
        <v>82</v>
      </c>
      <c r="H37" s="197"/>
      <c r="I37" s="197"/>
      <c r="J37" s="197"/>
      <c r="K37" s="197"/>
      <c r="L37" s="197"/>
      <c r="M37" s="197"/>
      <c r="N37" s="197"/>
      <c r="O37" s="198"/>
      <c r="P37" s="199" t="s">
        <v>83</v>
      </c>
      <c r="Q37" s="197"/>
      <c r="R37" s="197"/>
      <c r="S37" s="197"/>
      <c r="T37" s="197"/>
      <c r="U37" s="197"/>
      <c r="V37" s="197"/>
      <c r="W37" s="197"/>
      <c r="X37" s="198"/>
      <c r="Y37" s="592"/>
      <c r="Z37" s="579"/>
      <c r="AA37" s="580"/>
      <c r="AB37" s="596" t="s">
        <v>61</v>
      </c>
      <c r="AC37" s="597"/>
      <c r="AD37" s="598"/>
      <c r="AE37" s="596" t="s">
        <v>32</v>
      </c>
      <c r="AF37" s="597"/>
      <c r="AG37" s="597"/>
      <c r="AH37" s="598"/>
      <c r="AI37" s="662" t="s">
        <v>33</v>
      </c>
      <c r="AJ37" s="662"/>
      <c r="AK37" s="662"/>
      <c r="AL37" s="596"/>
      <c r="AM37" s="662" t="s">
        <v>62</v>
      </c>
      <c r="AN37" s="662"/>
      <c r="AO37" s="662"/>
      <c r="AP37" s="596"/>
      <c r="AQ37" s="216" t="s">
        <v>84</v>
      </c>
      <c r="AR37" s="217"/>
      <c r="AS37" s="217"/>
      <c r="AT37" s="218"/>
      <c r="AU37" s="197" t="s">
        <v>85</v>
      </c>
      <c r="AV37" s="197"/>
      <c r="AW37" s="197"/>
      <c r="AX37" s="200"/>
    </row>
    <row r="38" spans="1:51" ht="18.75" hidden="1" customHeight="1" x14ac:dyDescent="0.2">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3"/>
      <c r="AJ38" s="663"/>
      <c r="AK38" s="663"/>
      <c r="AL38" s="120"/>
      <c r="AM38" s="663"/>
      <c r="AN38" s="663"/>
      <c r="AO38" s="663"/>
      <c r="AP38" s="120"/>
      <c r="AQ38" s="503"/>
      <c r="AR38" s="504"/>
      <c r="AS38" s="131" t="s">
        <v>86</v>
      </c>
      <c r="AT38" s="132"/>
      <c r="AU38" s="130"/>
      <c r="AV38" s="130"/>
      <c r="AW38" s="112" t="s">
        <v>87</v>
      </c>
      <c r="AX38" s="133"/>
    </row>
    <row r="39" spans="1:51" ht="23.25" hidden="1" customHeight="1" x14ac:dyDescent="0.2">
      <c r="A39" s="658"/>
      <c r="B39" s="656"/>
      <c r="C39" s="656"/>
      <c r="D39" s="656"/>
      <c r="E39" s="656"/>
      <c r="F39" s="657"/>
      <c r="G39" s="182"/>
      <c r="H39" s="183"/>
      <c r="I39" s="183"/>
      <c r="J39" s="183"/>
      <c r="K39" s="183"/>
      <c r="L39" s="183"/>
      <c r="M39" s="183"/>
      <c r="N39" s="183"/>
      <c r="O39" s="184"/>
      <c r="P39" s="135"/>
      <c r="Q39" s="135"/>
      <c r="R39" s="135"/>
      <c r="S39" s="135"/>
      <c r="T39" s="135"/>
      <c r="U39" s="135"/>
      <c r="V39" s="135"/>
      <c r="W39" s="135"/>
      <c r="X39" s="136"/>
      <c r="Y39" s="219" t="s">
        <v>88</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2">
      <c r="A40" s="659"/>
      <c r="B40" s="660"/>
      <c r="C40" s="660"/>
      <c r="D40" s="660"/>
      <c r="E40" s="660"/>
      <c r="F40" s="661"/>
      <c r="G40" s="185"/>
      <c r="H40" s="186"/>
      <c r="I40" s="186"/>
      <c r="J40" s="186"/>
      <c r="K40" s="186"/>
      <c r="L40" s="186"/>
      <c r="M40" s="186"/>
      <c r="N40" s="186"/>
      <c r="O40" s="187"/>
      <c r="P40" s="138"/>
      <c r="Q40" s="138"/>
      <c r="R40" s="138"/>
      <c r="S40" s="138"/>
      <c r="T40" s="138"/>
      <c r="U40" s="138"/>
      <c r="V40" s="138"/>
      <c r="W40" s="138"/>
      <c r="X40" s="139"/>
      <c r="Y40" s="179" t="s">
        <v>89</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55.5" hidden="1" customHeight="1" x14ac:dyDescent="0.2">
      <c r="A41" s="658"/>
      <c r="B41" s="656"/>
      <c r="C41" s="656"/>
      <c r="D41" s="656"/>
      <c r="E41" s="656"/>
      <c r="F41" s="657"/>
      <c r="G41" s="188"/>
      <c r="H41" s="189"/>
      <c r="I41" s="189"/>
      <c r="J41" s="189"/>
      <c r="K41" s="189"/>
      <c r="L41" s="189"/>
      <c r="M41" s="189"/>
      <c r="N41" s="189"/>
      <c r="O41" s="190"/>
      <c r="P41" s="141"/>
      <c r="Q41" s="141"/>
      <c r="R41" s="141"/>
      <c r="S41" s="141"/>
      <c r="T41" s="141"/>
      <c r="U41" s="141"/>
      <c r="V41" s="141"/>
      <c r="W41" s="141"/>
      <c r="X41" s="142"/>
      <c r="Y41" s="179" t="s">
        <v>90</v>
      </c>
      <c r="Z41" s="180"/>
      <c r="AA41" s="181"/>
      <c r="AB41" s="581" t="s">
        <v>91</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17.649999999999999" hidden="1" customHeight="1" x14ac:dyDescent="0.2">
      <c r="A42" s="191" t="s">
        <v>92</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17.649999999999999"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21" hidden="1" customHeight="1" x14ac:dyDescent="0.2">
      <c r="A44" s="239" t="s">
        <v>93</v>
      </c>
      <c r="B44" s="156" t="s">
        <v>94</v>
      </c>
      <c r="C44" s="157"/>
      <c r="D44" s="157"/>
      <c r="E44" s="157"/>
      <c r="F44" s="158"/>
      <c r="G44" s="197" t="s">
        <v>95</v>
      </c>
      <c r="H44" s="197"/>
      <c r="I44" s="197"/>
      <c r="J44" s="197"/>
      <c r="K44" s="197"/>
      <c r="L44" s="197"/>
      <c r="M44" s="197"/>
      <c r="N44" s="197"/>
      <c r="O44" s="197"/>
      <c r="P44" s="197"/>
      <c r="Q44" s="197"/>
      <c r="R44" s="197"/>
      <c r="S44" s="197"/>
      <c r="T44" s="197"/>
      <c r="U44" s="197"/>
      <c r="V44" s="197"/>
      <c r="W44" s="197"/>
      <c r="X44" s="197"/>
      <c r="Y44" s="197"/>
      <c r="Z44" s="197"/>
      <c r="AA44" s="198"/>
      <c r="AB44" s="199" t="s">
        <v>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1"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1"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1"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21"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21" hidden="1" customHeight="1" x14ac:dyDescent="0.2">
      <c r="A49" s="195"/>
      <c r="B49" s="153" t="s">
        <v>97</v>
      </c>
      <c r="C49" s="154"/>
      <c r="D49" s="154"/>
      <c r="E49" s="154"/>
      <c r="F49" s="155"/>
      <c r="G49" s="159" t="s">
        <v>98</v>
      </c>
      <c r="H49" s="109"/>
      <c r="I49" s="109"/>
      <c r="J49" s="109"/>
      <c r="K49" s="109"/>
      <c r="L49" s="109"/>
      <c r="M49" s="109"/>
      <c r="N49" s="109"/>
      <c r="O49" s="110"/>
      <c r="P49" s="108" t="s">
        <v>99</v>
      </c>
      <c r="Q49" s="109"/>
      <c r="R49" s="109"/>
      <c r="S49" s="109"/>
      <c r="T49" s="109"/>
      <c r="U49" s="109"/>
      <c r="V49" s="109"/>
      <c r="W49" s="109"/>
      <c r="X49" s="110"/>
      <c r="Y49" s="114"/>
      <c r="Z49" s="115"/>
      <c r="AA49" s="116"/>
      <c r="AB49" s="117" t="s">
        <v>61</v>
      </c>
      <c r="AC49" s="118"/>
      <c r="AD49" s="119"/>
      <c r="AE49" s="123" t="s">
        <v>32</v>
      </c>
      <c r="AF49" s="123"/>
      <c r="AG49" s="123"/>
      <c r="AH49" s="123"/>
      <c r="AI49" s="123" t="s">
        <v>33</v>
      </c>
      <c r="AJ49" s="123"/>
      <c r="AK49" s="123"/>
      <c r="AL49" s="123"/>
      <c r="AM49" s="123" t="s">
        <v>62</v>
      </c>
      <c r="AN49" s="123"/>
      <c r="AO49" s="123"/>
      <c r="AP49" s="123"/>
      <c r="AQ49" s="124" t="s">
        <v>84</v>
      </c>
      <c r="AR49" s="125"/>
      <c r="AS49" s="125"/>
      <c r="AT49" s="126"/>
      <c r="AU49" s="127" t="s">
        <v>85</v>
      </c>
      <c r="AV49" s="127"/>
      <c r="AW49" s="127"/>
      <c r="AX49" s="128"/>
      <c r="AY49">
        <f t="shared" si="0"/>
        <v>0</v>
      </c>
    </row>
    <row r="50" spans="1:51" ht="21"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86</v>
      </c>
      <c r="AT50" s="132"/>
      <c r="AU50" s="130"/>
      <c r="AV50" s="130"/>
      <c r="AW50" s="112" t="s">
        <v>87</v>
      </c>
      <c r="AX50" s="133"/>
      <c r="AY50">
        <f t="shared" si="0"/>
        <v>0</v>
      </c>
    </row>
    <row r="51" spans="1:51" ht="21"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100</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1"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89</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1"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90</v>
      </c>
      <c r="Z53" s="94"/>
      <c r="AA53" s="95"/>
      <c r="AB53" s="101" t="s">
        <v>91</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21" hidden="1" customHeight="1" x14ac:dyDescent="0.2">
      <c r="A54" s="195"/>
      <c r="B54" s="153" t="s">
        <v>97</v>
      </c>
      <c r="C54" s="154"/>
      <c r="D54" s="154"/>
      <c r="E54" s="154"/>
      <c r="F54" s="155"/>
      <c r="G54" s="159" t="s">
        <v>98</v>
      </c>
      <c r="H54" s="109"/>
      <c r="I54" s="109"/>
      <c r="J54" s="109"/>
      <c r="K54" s="109"/>
      <c r="L54" s="109"/>
      <c r="M54" s="109"/>
      <c r="N54" s="109"/>
      <c r="O54" s="110"/>
      <c r="P54" s="108" t="s">
        <v>99</v>
      </c>
      <c r="Q54" s="109"/>
      <c r="R54" s="109"/>
      <c r="S54" s="109"/>
      <c r="T54" s="109"/>
      <c r="U54" s="109"/>
      <c r="V54" s="109"/>
      <c r="W54" s="109"/>
      <c r="X54" s="110"/>
      <c r="Y54" s="114"/>
      <c r="Z54" s="115"/>
      <c r="AA54" s="116"/>
      <c r="AB54" s="117" t="s">
        <v>61</v>
      </c>
      <c r="AC54" s="118"/>
      <c r="AD54" s="119"/>
      <c r="AE54" s="123" t="s">
        <v>32</v>
      </c>
      <c r="AF54" s="123"/>
      <c r="AG54" s="123"/>
      <c r="AH54" s="123"/>
      <c r="AI54" s="123" t="s">
        <v>33</v>
      </c>
      <c r="AJ54" s="123"/>
      <c r="AK54" s="123"/>
      <c r="AL54" s="123"/>
      <c r="AM54" s="123" t="s">
        <v>62</v>
      </c>
      <c r="AN54" s="123"/>
      <c r="AO54" s="123"/>
      <c r="AP54" s="123"/>
      <c r="AQ54" s="124" t="s">
        <v>84</v>
      </c>
      <c r="AR54" s="125"/>
      <c r="AS54" s="125"/>
      <c r="AT54" s="126"/>
      <c r="AU54" s="127" t="s">
        <v>85</v>
      </c>
      <c r="AV54" s="127"/>
      <c r="AW54" s="127"/>
      <c r="AX54" s="128"/>
      <c r="AY54">
        <f>COUNTA($G$56)</f>
        <v>0</v>
      </c>
    </row>
    <row r="55" spans="1:51" ht="21"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86</v>
      </c>
      <c r="AT55" s="132"/>
      <c r="AU55" s="130"/>
      <c r="AV55" s="130"/>
      <c r="AW55" s="112" t="s">
        <v>87</v>
      </c>
      <c r="AX55" s="133"/>
      <c r="AY55">
        <f>$AY$54</f>
        <v>0</v>
      </c>
    </row>
    <row r="56" spans="1:51" ht="21"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100</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1"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89</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1"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90</v>
      </c>
      <c r="Z58" s="94"/>
      <c r="AA58" s="95"/>
      <c r="AB58" s="101" t="s">
        <v>91</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21" hidden="1" customHeight="1" x14ac:dyDescent="0.2">
      <c r="A59" s="195"/>
      <c r="B59" s="153" t="s">
        <v>97</v>
      </c>
      <c r="C59" s="154"/>
      <c r="D59" s="154"/>
      <c r="E59" s="154"/>
      <c r="F59" s="155"/>
      <c r="G59" s="159" t="s">
        <v>98</v>
      </c>
      <c r="H59" s="109"/>
      <c r="I59" s="109"/>
      <c r="J59" s="109"/>
      <c r="K59" s="109"/>
      <c r="L59" s="109"/>
      <c r="M59" s="109"/>
      <c r="N59" s="109"/>
      <c r="O59" s="110"/>
      <c r="P59" s="108" t="s">
        <v>99</v>
      </c>
      <c r="Q59" s="109"/>
      <c r="R59" s="109"/>
      <c r="S59" s="109"/>
      <c r="T59" s="109"/>
      <c r="U59" s="109"/>
      <c r="V59" s="109"/>
      <c r="W59" s="109"/>
      <c r="X59" s="110"/>
      <c r="Y59" s="114"/>
      <c r="Z59" s="115"/>
      <c r="AA59" s="116"/>
      <c r="AB59" s="117" t="s">
        <v>61</v>
      </c>
      <c r="AC59" s="118"/>
      <c r="AD59" s="119"/>
      <c r="AE59" s="123" t="s">
        <v>32</v>
      </c>
      <c r="AF59" s="123"/>
      <c r="AG59" s="123"/>
      <c r="AH59" s="123"/>
      <c r="AI59" s="123" t="s">
        <v>33</v>
      </c>
      <c r="AJ59" s="123"/>
      <c r="AK59" s="123"/>
      <c r="AL59" s="123"/>
      <c r="AM59" s="123" t="s">
        <v>62</v>
      </c>
      <c r="AN59" s="123"/>
      <c r="AO59" s="123"/>
      <c r="AP59" s="123"/>
      <c r="AQ59" s="124" t="s">
        <v>84</v>
      </c>
      <c r="AR59" s="125"/>
      <c r="AS59" s="125"/>
      <c r="AT59" s="126"/>
      <c r="AU59" s="127" t="s">
        <v>85</v>
      </c>
      <c r="AV59" s="127"/>
      <c r="AW59" s="127"/>
      <c r="AX59" s="128"/>
      <c r="AY59">
        <f>COUNTA($G$61)</f>
        <v>0</v>
      </c>
    </row>
    <row r="60" spans="1:51" ht="21"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86</v>
      </c>
      <c r="AT60" s="132"/>
      <c r="AU60" s="130"/>
      <c r="AV60" s="130"/>
      <c r="AW60" s="112" t="s">
        <v>87</v>
      </c>
      <c r="AX60" s="133"/>
      <c r="AY60">
        <f>$AY$59</f>
        <v>0</v>
      </c>
    </row>
    <row r="61" spans="1:51" ht="21"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100</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1"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89</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1"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90</v>
      </c>
      <c r="Z63" s="94"/>
      <c r="AA63" s="95"/>
      <c r="AB63" s="101" t="s">
        <v>91</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21" hidden="1" customHeight="1" x14ac:dyDescent="0.2">
      <c r="A64" s="712" t="s">
        <v>56</v>
      </c>
      <c r="B64" s="713"/>
      <c r="C64" s="713"/>
      <c r="D64" s="713"/>
      <c r="E64" s="713"/>
      <c r="F64" s="714"/>
      <c r="G64" s="704"/>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f>COUNTA($G$64)</f>
        <v>0</v>
      </c>
    </row>
    <row r="65" spans="1:51" ht="21" hidden="1" customHeight="1" x14ac:dyDescent="0.2">
      <c r="A65" s="506" t="s">
        <v>58</v>
      </c>
      <c r="B65" s="157"/>
      <c r="C65" s="157"/>
      <c r="D65" s="157"/>
      <c r="E65" s="157"/>
      <c r="F65" s="158"/>
      <c r="G65" s="675" t="s">
        <v>59</v>
      </c>
      <c r="H65" s="676"/>
      <c r="I65" s="676"/>
      <c r="J65" s="676"/>
      <c r="K65" s="676"/>
      <c r="L65" s="676"/>
      <c r="M65" s="676"/>
      <c r="N65" s="676"/>
      <c r="O65" s="676"/>
      <c r="P65" s="677" t="s">
        <v>60</v>
      </c>
      <c r="Q65" s="676"/>
      <c r="R65" s="676"/>
      <c r="S65" s="676"/>
      <c r="T65" s="676"/>
      <c r="U65" s="676"/>
      <c r="V65" s="676"/>
      <c r="W65" s="676"/>
      <c r="X65" s="678"/>
      <c r="Y65" s="679"/>
      <c r="Z65" s="680"/>
      <c r="AA65" s="681"/>
      <c r="AB65" s="613" t="s">
        <v>61</v>
      </c>
      <c r="AC65" s="613"/>
      <c r="AD65" s="613"/>
      <c r="AE65" s="120" t="s">
        <v>32</v>
      </c>
      <c r="AF65" s="682"/>
      <c r="AG65" s="682"/>
      <c r="AH65" s="683"/>
      <c r="AI65" s="120" t="s">
        <v>33</v>
      </c>
      <c r="AJ65" s="682"/>
      <c r="AK65" s="682"/>
      <c r="AL65" s="683"/>
      <c r="AM65" s="120" t="s">
        <v>62</v>
      </c>
      <c r="AN65" s="682"/>
      <c r="AO65" s="682"/>
      <c r="AP65" s="683"/>
      <c r="AQ65" s="610" t="s">
        <v>63</v>
      </c>
      <c r="AR65" s="611"/>
      <c r="AS65" s="611"/>
      <c r="AT65" s="612"/>
      <c r="AU65" s="610" t="s">
        <v>64</v>
      </c>
      <c r="AV65" s="611"/>
      <c r="AW65" s="611"/>
      <c r="AX65" s="621"/>
      <c r="AY65">
        <f>COUNTA($G$66)</f>
        <v>0</v>
      </c>
    </row>
    <row r="66" spans="1:51" ht="21" hidden="1" customHeight="1" x14ac:dyDescent="0.2">
      <c r="A66" s="506"/>
      <c r="B66" s="157"/>
      <c r="C66" s="157"/>
      <c r="D66" s="157"/>
      <c r="E66" s="157"/>
      <c r="F66" s="158"/>
      <c r="G66" s="673"/>
      <c r="H66" s="623"/>
      <c r="I66" s="623"/>
      <c r="J66" s="623"/>
      <c r="K66" s="623"/>
      <c r="L66" s="623"/>
      <c r="M66" s="623"/>
      <c r="N66" s="623"/>
      <c r="O66" s="623"/>
      <c r="P66" s="674"/>
      <c r="Q66" s="626"/>
      <c r="R66" s="626"/>
      <c r="S66" s="626"/>
      <c r="T66" s="626"/>
      <c r="U66" s="626"/>
      <c r="V66" s="626"/>
      <c r="W66" s="626"/>
      <c r="X66" s="627"/>
      <c r="Y66" s="631" t="s">
        <v>67</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1" hidden="1" customHeight="1" x14ac:dyDescent="0.2">
      <c r="A67" s="192"/>
      <c r="B67" s="162"/>
      <c r="C67" s="162"/>
      <c r="D67" s="162"/>
      <c r="E67" s="162"/>
      <c r="F67" s="163"/>
      <c r="G67" s="624"/>
      <c r="H67" s="625"/>
      <c r="I67" s="625"/>
      <c r="J67" s="625"/>
      <c r="K67" s="625"/>
      <c r="L67" s="625"/>
      <c r="M67" s="625"/>
      <c r="N67" s="625"/>
      <c r="O67" s="625"/>
      <c r="P67" s="628"/>
      <c r="Q67" s="629"/>
      <c r="R67" s="629"/>
      <c r="S67" s="629"/>
      <c r="T67" s="629"/>
      <c r="U67" s="629"/>
      <c r="V67" s="629"/>
      <c r="W67" s="629"/>
      <c r="X67" s="630"/>
      <c r="Y67" s="607" t="s">
        <v>69</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1" hidden="1" customHeight="1" x14ac:dyDescent="0.2">
      <c r="A68" s="664" t="s">
        <v>70</v>
      </c>
      <c r="B68" s="665"/>
      <c r="C68" s="665"/>
      <c r="D68" s="665"/>
      <c r="E68" s="665"/>
      <c r="F68" s="666"/>
      <c r="G68" s="180" t="s">
        <v>71</v>
      </c>
      <c r="H68" s="180"/>
      <c r="I68" s="180"/>
      <c r="J68" s="180"/>
      <c r="K68" s="180"/>
      <c r="L68" s="180"/>
      <c r="M68" s="180"/>
      <c r="N68" s="180"/>
      <c r="O68" s="180"/>
      <c r="P68" s="180"/>
      <c r="Q68" s="180"/>
      <c r="R68" s="180"/>
      <c r="S68" s="180"/>
      <c r="T68" s="180"/>
      <c r="U68" s="180"/>
      <c r="V68" s="180"/>
      <c r="W68" s="180"/>
      <c r="X68" s="181"/>
      <c r="Y68" s="617"/>
      <c r="Z68" s="618"/>
      <c r="AA68" s="619"/>
      <c r="AB68" s="179" t="s">
        <v>61</v>
      </c>
      <c r="AC68" s="180"/>
      <c r="AD68" s="181"/>
      <c r="AE68" s="123" t="s">
        <v>32</v>
      </c>
      <c r="AF68" s="123"/>
      <c r="AG68" s="123"/>
      <c r="AH68" s="123"/>
      <c r="AI68" s="123" t="s">
        <v>33</v>
      </c>
      <c r="AJ68" s="123"/>
      <c r="AK68" s="123"/>
      <c r="AL68" s="123"/>
      <c r="AM68" s="123" t="s">
        <v>62</v>
      </c>
      <c r="AN68" s="123"/>
      <c r="AO68" s="123"/>
      <c r="AP68" s="123"/>
      <c r="AQ68" s="614" t="s">
        <v>72</v>
      </c>
      <c r="AR68" s="615"/>
      <c r="AS68" s="615"/>
      <c r="AT68" s="615"/>
      <c r="AU68" s="615"/>
      <c r="AV68" s="615"/>
      <c r="AW68" s="615"/>
      <c r="AX68" s="616"/>
      <c r="AY68">
        <f>IF(SUBSTITUTE(SUBSTITUTE($G$69,"／",""),"　","")="",0,1)</f>
        <v>0</v>
      </c>
    </row>
    <row r="69" spans="1:51" ht="21" hidden="1" customHeight="1" x14ac:dyDescent="0.2">
      <c r="A69" s="667"/>
      <c r="B69" s="668"/>
      <c r="C69" s="668"/>
      <c r="D69" s="668"/>
      <c r="E69" s="668"/>
      <c r="F69" s="669"/>
      <c r="G69" s="638"/>
      <c r="H69" s="551"/>
      <c r="I69" s="551"/>
      <c r="J69" s="551"/>
      <c r="K69" s="551"/>
      <c r="L69" s="551"/>
      <c r="M69" s="551"/>
      <c r="N69" s="551"/>
      <c r="O69" s="551"/>
      <c r="P69" s="551"/>
      <c r="Q69" s="551"/>
      <c r="R69" s="551"/>
      <c r="S69" s="551"/>
      <c r="T69" s="551"/>
      <c r="U69" s="551"/>
      <c r="V69" s="551"/>
      <c r="W69" s="551"/>
      <c r="X69" s="551"/>
      <c r="Y69" s="641" t="s">
        <v>70</v>
      </c>
      <c r="Z69" s="642"/>
      <c r="AA69" s="643"/>
      <c r="AB69" s="644"/>
      <c r="AC69" s="645"/>
      <c r="AD69" s="646"/>
      <c r="AE69" s="620"/>
      <c r="AF69" s="620"/>
      <c r="AG69" s="620"/>
      <c r="AH69" s="620"/>
      <c r="AI69" s="620"/>
      <c r="AJ69" s="620"/>
      <c r="AK69" s="620"/>
      <c r="AL69" s="620"/>
      <c r="AM69" s="620"/>
      <c r="AN69" s="620"/>
      <c r="AO69" s="620"/>
      <c r="AP69" s="620"/>
      <c r="AQ69" s="97"/>
      <c r="AR69" s="91"/>
      <c r="AS69" s="91"/>
      <c r="AT69" s="91"/>
      <c r="AU69" s="91"/>
      <c r="AV69" s="91"/>
      <c r="AW69" s="91"/>
      <c r="AX69" s="92"/>
      <c r="AY69">
        <f>$AY$68</f>
        <v>0</v>
      </c>
    </row>
    <row r="70" spans="1:51" ht="21" hidden="1" customHeight="1" x14ac:dyDescent="0.2">
      <c r="A70" s="670"/>
      <c r="B70" s="671"/>
      <c r="C70" s="671"/>
      <c r="D70" s="671"/>
      <c r="E70" s="671"/>
      <c r="F70" s="672"/>
      <c r="G70" s="639"/>
      <c r="H70" s="640"/>
      <c r="I70" s="640"/>
      <c r="J70" s="640"/>
      <c r="K70" s="640"/>
      <c r="L70" s="640"/>
      <c r="M70" s="640"/>
      <c r="N70" s="640"/>
      <c r="O70" s="640"/>
      <c r="P70" s="640"/>
      <c r="Q70" s="640"/>
      <c r="R70" s="640"/>
      <c r="S70" s="640"/>
      <c r="T70" s="640"/>
      <c r="U70" s="640"/>
      <c r="V70" s="640"/>
      <c r="W70" s="640"/>
      <c r="X70" s="640"/>
      <c r="Y70" s="219" t="s">
        <v>75</v>
      </c>
      <c r="Z70" s="635"/>
      <c r="AA70" s="636"/>
      <c r="AB70" s="599"/>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21" hidden="1" customHeight="1" x14ac:dyDescent="0.2">
      <c r="A71" s="415" t="s">
        <v>81</v>
      </c>
      <c r="B71" s="582"/>
      <c r="C71" s="582"/>
      <c r="D71" s="582"/>
      <c r="E71" s="582"/>
      <c r="F71" s="583"/>
      <c r="G71" s="591" t="s">
        <v>82</v>
      </c>
      <c r="H71" s="197"/>
      <c r="I71" s="197"/>
      <c r="J71" s="197"/>
      <c r="K71" s="197"/>
      <c r="L71" s="197"/>
      <c r="M71" s="197"/>
      <c r="N71" s="197"/>
      <c r="O71" s="198"/>
      <c r="P71" s="199" t="s">
        <v>83</v>
      </c>
      <c r="Q71" s="197"/>
      <c r="R71" s="197"/>
      <c r="S71" s="197"/>
      <c r="T71" s="197"/>
      <c r="U71" s="197"/>
      <c r="V71" s="197"/>
      <c r="W71" s="197"/>
      <c r="X71" s="198"/>
      <c r="Y71" s="592"/>
      <c r="Z71" s="579"/>
      <c r="AA71" s="580"/>
      <c r="AB71" s="596" t="s">
        <v>61</v>
      </c>
      <c r="AC71" s="597"/>
      <c r="AD71" s="598"/>
      <c r="AE71" s="123" t="s">
        <v>32</v>
      </c>
      <c r="AF71" s="123"/>
      <c r="AG71" s="123"/>
      <c r="AH71" s="123"/>
      <c r="AI71" s="123" t="s">
        <v>33</v>
      </c>
      <c r="AJ71" s="123"/>
      <c r="AK71" s="123"/>
      <c r="AL71" s="123"/>
      <c r="AM71" s="123" t="s">
        <v>62</v>
      </c>
      <c r="AN71" s="123"/>
      <c r="AO71" s="123"/>
      <c r="AP71" s="123"/>
      <c r="AQ71" s="216" t="s">
        <v>84</v>
      </c>
      <c r="AR71" s="217"/>
      <c r="AS71" s="217"/>
      <c r="AT71" s="218"/>
      <c r="AU71" s="197" t="s">
        <v>85</v>
      </c>
      <c r="AV71" s="197"/>
      <c r="AW71" s="197"/>
      <c r="AX71" s="200"/>
      <c r="AY71">
        <f>COUNTA($G$73)</f>
        <v>0</v>
      </c>
    </row>
    <row r="72" spans="1:51" ht="21" hidden="1" customHeight="1" x14ac:dyDescent="0.2">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86</v>
      </c>
      <c r="AT72" s="132"/>
      <c r="AU72" s="130"/>
      <c r="AV72" s="130"/>
      <c r="AW72" s="112" t="s">
        <v>87</v>
      </c>
      <c r="AX72" s="133"/>
      <c r="AY72">
        <f t="shared" ref="AY72:AY77" si="1">$AY$71</f>
        <v>0</v>
      </c>
    </row>
    <row r="73" spans="1:51" ht="21" hidden="1" customHeight="1" x14ac:dyDescent="0.2">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88</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1" hidden="1" customHeight="1" x14ac:dyDescent="0.2">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89</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1" hidden="1" customHeight="1" x14ac:dyDescent="0.2">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90</v>
      </c>
      <c r="Z75" s="180"/>
      <c r="AA75" s="181"/>
      <c r="AB75" s="581" t="s">
        <v>91</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1" hidden="1" customHeight="1" x14ac:dyDescent="0.2">
      <c r="A76" s="191" t="s">
        <v>92</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1"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21" hidden="1" customHeight="1" x14ac:dyDescent="0.2">
      <c r="A78" s="195" t="s">
        <v>93</v>
      </c>
      <c r="B78" s="156" t="s">
        <v>94</v>
      </c>
      <c r="C78" s="157"/>
      <c r="D78" s="157"/>
      <c r="E78" s="157"/>
      <c r="F78" s="158"/>
      <c r="G78" s="197" t="s">
        <v>95</v>
      </c>
      <c r="H78" s="197"/>
      <c r="I78" s="197"/>
      <c r="J78" s="197"/>
      <c r="K78" s="197"/>
      <c r="L78" s="197"/>
      <c r="M78" s="197"/>
      <c r="N78" s="197"/>
      <c r="O78" s="197"/>
      <c r="P78" s="197"/>
      <c r="Q78" s="197"/>
      <c r="R78" s="197"/>
      <c r="S78" s="197"/>
      <c r="T78" s="197"/>
      <c r="U78" s="197"/>
      <c r="V78" s="197"/>
      <c r="W78" s="197"/>
      <c r="X78" s="197"/>
      <c r="Y78" s="197"/>
      <c r="Z78" s="197"/>
      <c r="AA78" s="198"/>
      <c r="AB78" s="199" t="s">
        <v>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1"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1"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1"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21"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21" hidden="1" customHeight="1" x14ac:dyDescent="0.2">
      <c r="A83" s="195"/>
      <c r="B83" s="153" t="s">
        <v>97</v>
      </c>
      <c r="C83" s="154"/>
      <c r="D83" s="154"/>
      <c r="E83" s="154"/>
      <c r="F83" s="155"/>
      <c r="G83" s="159" t="s">
        <v>98</v>
      </c>
      <c r="H83" s="109"/>
      <c r="I83" s="109"/>
      <c r="J83" s="109"/>
      <c r="K83" s="109"/>
      <c r="L83" s="109"/>
      <c r="M83" s="109"/>
      <c r="N83" s="109"/>
      <c r="O83" s="110"/>
      <c r="P83" s="108" t="s">
        <v>99</v>
      </c>
      <c r="Q83" s="109"/>
      <c r="R83" s="109"/>
      <c r="S83" s="109"/>
      <c r="T83" s="109"/>
      <c r="U83" s="109"/>
      <c r="V83" s="109"/>
      <c r="W83" s="109"/>
      <c r="X83" s="110"/>
      <c r="Y83" s="114"/>
      <c r="Z83" s="115"/>
      <c r="AA83" s="116"/>
      <c r="AB83" s="117" t="s">
        <v>61</v>
      </c>
      <c r="AC83" s="118"/>
      <c r="AD83" s="119"/>
      <c r="AE83" s="123" t="s">
        <v>32</v>
      </c>
      <c r="AF83" s="123"/>
      <c r="AG83" s="123"/>
      <c r="AH83" s="123"/>
      <c r="AI83" s="123" t="s">
        <v>33</v>
      </c>
      <c r="AJ83" s="123"/>
      <c r="AK83" s="123"/>
      <c r="AL83" s="123"/>
      <c r="AM83" s="123" t="s">
        <v>62</v>
      </c>
      <c r="AN83" s="123"/>
      <c r="AO83" s="123"/>
      <c r="AP83" s="123"/>
      <c r="AQ83" s="124" t="s">
        <v>84</v>
      </c>
      <c r="AR83" s="125"/>
      <c r="AS83" s="125"/>
      <c r="AT83" s="126"/>
      <c r="AU83" s="127" t="s">
        <v>85</v>
      </c>
      <c r="AV83" s="127"/>
      <c r="AW83" s="127"/>
      <c r="AX83" s="128"/>
      <c r="AY83">
        <f t="shared" si="2"/>
        <v>0</v>
      </c>
    </row>
    <row r="84" spans="1:51" ht="21"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86</v>
      </c>
      <c r="AT84" s="132"/>
      <c r="AU84" s="130"/>
      <c r="AV84" s="130"/>
      <c r="AW84" s="112" t="s">
        <v>87</v>
      </c>
      <c r="AX84" s="133"/>
      <c r="AY84">
        <f t="shared" si="2"/>
        <v>0</v>
      </c>
    </row>
    <row r="85" spans="1:51" ht="21"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100</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1"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89</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1"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90</v>
      </c>
      <c r="Z87" s="94"/>
      <c r="AA87" s="95"/>
      <c r="AB87" s="101" t="s">
        <v>91</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21" hidden="1" customHeight="1" x14ac:dyDescent="0.2">
      <c r="A88" s="195"/>
      <c r="B88" s="153" t="s">
        <v>97</v>
      </c>
      <c r="C88" s="154"/>
      <c r="D88" s="154"/>
      <c r="E88" s="154"/>
      <c r="F88" s="155"/>
      <c r="G88" s="159" t="s">
        <v>98</v>
      </c>
      <c r="H88" s="109"/>
      <c r="I88" s="109"/>
      <c r="J88" s="109"/>
      <c r="K88" s="109"/>
      <c r="L88" s="109"/>
      <c r="M88" s="109"/>
      <c r="N88" s="109"/>
      <c r="O88" s="110"/>
      <c r="P88" s="108" t="s">
        <v>99</v>
      </c>
      <c r="Q88" s="109"/>
      <c r="R88" s="109"/>
      <c r="S88" s="109"/>
      <c r="T88" s="109"/>
      <c r="U88" s="109"/>
      <c r="V88" s="109"/>
      <c r="W88" s="109"/>
      <c r="X88" s="110"/>
      <c r="Y88" s="114"/>
      <c r="Z88" s="115"/>
      <c r="AA88" s="116"/>
      <c r="AB88" s="117" t="s">
        <v>61</v>
      </c>
      <c r="AC88" s="118"/>
      <c r="AD88" s="119"/>
      <c r="AE88" s="123" t="s">
        <v>32</v>
      </c>
      <c r="AF88" s="123"/>
      <c r="AG88" s="123"/>
      <c r="AH88" s="123"/>
      <c r="AI88" s="123" t="s">
        <v>33</v>
      </c>
      <c r="AJ88" s="123"/>
      <c r="AK88" s="123"/>
      <c r="AL88" s="123"/>
      <c r="AM88" s="123" t="s">
        <v>62</v>
      </c>
      <c r="AN88" s="123"/>
      <c r="AO88" s="123"/>
      <c r="AP88" s="123"/>
      <c r="AQ88" s="124" t="s">
        <v>84</v>
      </c>
      <c r="AR88" s="125"/>
      <c r="AS88" s="125"/>
      <c r="AT88" s="126"/>
      <c r="AU88" s="127" t="s">
        <v>85</v>
      </c>
      <c r="AV88" s="127"/>
      <c r="AW88" s="127"/>
      <c r="AX88" s="128"/>
      <c r="AY88">
        <f>$G$90</f>
        <v>0</v>
      </c>
    </row>
    <row r="89" spans="1:51" ht="21"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86</v>
      </c>
      <c r="AT89" s="132"/>
      <c r="AU89" s="130"/>
      <c r="AV89" s="130"/>
      <c r="AW89" s="112" t="s">
        <v>87</v>
      </c>
      <c r="AX89" s="133"/>
      <c r="AY89">
        <f>$AY$88</f>
        <v>0</v>
      </c>
    </row>
    <row r="90" spans="1:51" ht="21"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100</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1"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89</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1"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90</v>
      </c>
      <c r="Z92" s="94"/>
      <c r="AA92" s="95"/>
      <c r="AB92" s="101" t="s">
        <v>91</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21" hidden="1" customHeight="1" x14ac:dyDescent="0.2">
      <c r="A93" s="195"/>
      <c r="B93" s="156" t="s">
        <v>97</v>
      </c>
      <c r="C93" s="157"/>
      <c r="D93" s="157"/>
      <c r="E93" s="157"/>
      <c r="F93" s="158"/>
      <c r="G93" s="159" t="s">
        <v>98</v>
      </c>
      <c r="H93" s="109"/>
      <c r="I93" s="109"/>
      <c r="J93" s="109"/>
      <c r="K93" s="109"/>
      <c r="L93" s="109"/>
      <c r="M93" s="109"/>
      <c r="N93" s="109"/>
      <c r="O93" s="110"/>
      <c r="P93" s="108" t="s">
        <v>99</v>
      </c>
      <c r="Q93" s="109"/>
      <c r="R93" s="109"/>
      <c r="S93" s="109"/>
      <c r="T93" s="109"/>
      <c r="U93" s="109"/>
      <c r="V93" s="109"/>
      <c r="W93" s="109"/>
      <c r="X93" s="110"/>
      <c r="Y93" s="114"/>
      <c r="Z93" s="115"/>
      <c r="AA93" s="116"/>
      <c r="AB93" s="117" t="s">
        <v>61</v>
      </c>
      <c r="AC93" s="118"/>
      <c r="AD93" s="119"/>
      <c r="AE93" s="123" t="s">
        <v>32</v>
      </c>
      <c r="AF93" s="123"/>
      <c r="AG93" s="123"/>
      <c r="AH93" s="123"/>
      <c r="AI93" s="123" t="s">
        <v>33</v>
      </c>
      <c r="AJ93" s="123"/>
      <c r="AK93" s="123"/>
      <c r="AL93" s="123"/>
      <c r="AM93" s="123" t="s">
        <v>62</v>
      </c>
      <c r="AN93" s="123"/>
      <c r="AO93" s="123"/>
      <c r="AP93" s="123"/>
      <c r="AQ93" s="124" t="s">
        <v>84</v>
      </c>
      <c r="AR93" s="125"/>
      <c r="AS93" s="125"/>
      <c r="AT93" s="126"/>
      <c r="AU93" s="127" t="s">
        <v>85</v>
      </c>
      <c r="AV93" s="127"/>
      <c r="AW93" s="127"/>
      <c r="AX93" s="128"/>
      <c r="AY93">
        <f>$G$95</f>
        <v>0</v>
      </c>
    </row>
    <row r="94" spans="1:51" ht="21"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86</v>
      </c>
      <c r="AT94" s="132"/>
      <c r="AU94" s="130"/>
      <c r="AV94" s="130"/>
      <c r="AW94" s="112" t="s">
        <v>87</v>
      </c>
      <c r="AX94" s="133"/>
      <c r="AY94">
        <f>$AY$93</f>
        <v>0</v>
      </c>
    </row>
    <row r="95" spans="1:51" ht="21"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100</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1"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89</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1"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90</v>
      </c>
      <c r="Z97" s="94"/>
      <c r="AA97" s="95"/>
      <c r="AB97" s="101" t="s">
        <v>91</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2.75" hidden="1" customHeight="1" x14ac:dyDescent="0.2">
      <c r="A98" s="698" t="s">
        <v>56</v>
      </c>
      <c r="B98" s="699"/>
      <c r="C98" s="699"/>
      <c r="D98" s="699"/>
      <c r="E98" s="699"/>
      <c r="F98" s="700"/>
      <c r="G98" s="701"/>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c r="AY98">
        <f>COUNTA($G$98)</f>
        <v>0</v>
      </c>
    </row>
    <row r="99" spans="1:51" ht="21" customHeight="1" x14ac:dyDescent="0.2">
      <c r="A99" s="506" t="s">
        <v>58</v>
      </c>
      <c r="B99" s="157"/>
      <c r="C99" s="157"/>
      <c r="D99" s="157"/>
      <c r="E99" s="157"/>
      <c r="F99" s="158"/>
      <c r="G99" s="675" t="s">
        <v>59</v>
      </c>
      <c r="H99" s="676"/>
      <c r="I99" s="676"/>
      <c r="J99" s="676"/>
      <c r="K99" s="676"/>
      <c r="L99" s="676"/>
      <c r="M99" s="676"/>
      <c r="N99" s="676"/>
      <c r="O99" s="676"/>
      <c r="P99" s="677" t="s">
        <v>60</v>
      </c>
      <c r="Q99" s="676"/>
      <c r="R99" s="676"/>
      <c r="S99" s="676"/>
      <c r="T99" s="676"/>
      <c r="U99" s="676"/>
      <c r="V99" s="676"/>
      <c r="W99" s="676"/>
      <c r="X99" s="678"/>
      <c r="Y99" s="679"/>
      <c r="Z99" s="680"/>
      <c r="AA99" s="681"/>
      <c r="AB99" s="613" t="s">
        <v>61</v>
      </c>
      <c r="AC99" s="613"/>
      <c r="AD99" s="613"/>
      <c r="AE99" s="123" t="s">
        <v>32</v>
      </c>
      <c r="AF99" s="123"/>
      <c r="AG99" s="123"/>
      <c r="AH99" s="123"/>
      <c r="AI99" s="123" t="s">
        <v>33</v>
      </c>
      <c r="AJ99" s="123"/>
      <c r="AK99" s="123"/>
      <c r="AL99" s="123"/>
      <c r="AM99" s="123" t="s">
        <v>62</v>
      </c>
      <c r="AN99" s="123"/>
      <c r="AO99" s="123"/>
      <c r="AP99" s="123"/>
      <c r="AQ99" s="610" t="s">
        <v>63</v>
      </c>
      <c r="AR99" s="611"/>
      <c r="AS99" s="611"/>
      <c r="AT99" s="612"/>
      <c r="AU99" s="610" t="s">
        <v>64</v>
      </c>
      <c r="AV99" s="611"/>
      <c r="AW99" s="611"/>
      <c r="AX99" s="621"/>
      <c r="AY99">
        <f>COUNTA($G$100)</f>
        <v>1</v>
      </c>
    </row>
    <row r="100" spans="1:51" ht="21" customHeight="1" x14ac:dyDescent="0.2">
      <c r="A100" s="506"/>
      <c r="B100" s="157"/>
      <c r="C100" s="157"/>
      <c r="D100" s="157"/>
      <c r="E100" s="157"/>
      <c r="F100" s="158"/>
      <c r="G100" s="622" t="s">
        <v>101</v>
      </c>
      <c r="H100" s="623"/>
      <c r="I100" s="623"/>
      <c r="J100" s="623"/>
      <c r="K100" s="623"/>
      <c r="L100" s="623"/>
      <c r="M100" s="623"/>
      <c r="N100" s="623"/>
      <c r="O100" s="623"/>
      <c r="P100" s="383" t="s">
        <v>102</v>
      </c>
      <c r="Q100" s="626"/>
      <c r="R100" s="626"/>
      <c r="S100" s="626"/>
      <c r="T100" s="626"/>
      <c r="U100" s="626"/>
      <c r="V100" s="626"/>
      <c r="W100" s="626"/>
      <c r="X100" s="627"/>
      <c r="Y100" s="631" t="s">
        <v>67</v>
      </c>
      <c r="Z100" s="632"/>
      <c r="AA100" s="633"/>
      <c r="AB100" s="634" t="s">
        <v>103</v>
      </c>
      <c r="AC100" s="634"/>
      <c r="AD100" s="634"/>
      <c r="AE100" s="603">
        <v>0</v>
      </c>
      <c r="AF100" s="603"/>
      <c r="AG100" s="603"/>
      <c r="AH100" s="603"/>
      <c r="AI100" s="603">
        <v>2</v>
      </c>
      <c r="AJ100" s="603"/>
      <c r="AK100" s="603"/>
      <c r="AL100" s="603"/>
      <c r="AM100" s="603">
        <v>3</v>
      </c>
      <c r="AN100" s="603"/>
      <c r="AO100" s="603"/>
      <c r="AP100" s="603"/>
      <c r="AQ100" s="620" t="s">
        <v>1</v>
      </c>
      <c r="AR100" s="603"/>
      <c r="AS100" s="603"/>
      <c r="AT100" s="603"/>
      <c r="AU100" s="97" t="s">
        <v>1</v>
      </c>
      <c r="AV100" s="605"/>
      <c r="AW100" s="605"/>
      <c r="AX100" s="606"/>
      <c r="AY100">
        <f>$AY$99</f>
        <v>1</v>
      </c>
    </row>
    <row r="101" spans="1:51" ht="21" customHeight="1" x14ac:dyDescent="0.2">
      <c r="A101" s="192"/>
      <c r="B101" s="162"/>
      <c r="C101" s="162"/>
      <c r="D101" s="162"/>
      <c r="E101" s="162"/>
      <c r="F101" s="163"/>
      <c r="G101" s="624"/>
      <c r="H101" s="625"/>
      <c r="I101" s="625"/>
      <c r="J101" s="625"/>
      <c r="K101" s="625"/>
      <c r="L101" s="625"/>
      <c r="M101" s="625"/>
      <c r="N101" s="625"/>
      <c r="O101" s="625"/>
      <c r="P101" s="628"/>
      <c r="Q101" s="629"/>
      <c r="R101" s="629"/>
      <c r="S101" s="629"/>
      <c r="T101" s="629"/>
      <c r="U101" s="629"/>
      <c r="V101" s="629"/>
      <c r="W101" s="629"/>
      <c r="X101" s="630"/>
      <c r="Y101" s="607" t="s">
        <v>69</v>
      </c>
      <c r="Z101" s="608"/>
      <c r="AA101" s="609"/>
      <c r="AB101" s="634" t="s">
        <v>103</v>
      </c>
      <c r="AC101" s="634"/>
      <c r="AD101" s="634"/>
      <c r="AE101" s="603">
        <v>0</v>
      </c>
      <c r="AF101" s="603"/>
      <c r="AG101" s="603"/>
      <c r="AH101" s="603"/>
      <c r="AI101" s="603">
        <v>2</v>
      </c>
      <c r="AJ101" s="603"/>
      <c r="AK101" s="603"/>
      <c r="AL101" s="603"/>
      <c r="AM101" s="603">
        <v>0</v>
      </c>
      <c r="AN101" s="603"/>
      <c r="AO101" s="603"/>
      <c r="AP101" s="603"/>
      <c r="AQ101" s="603">
        <v>2</v>
      </c>
      <c r="AR101" s="603"/>
      <c r="AS101" s="603"/>
      <c r="AT101" s="603"/>
      <c r="AU101" s="604">
        <v>2</v>
      </c>
      <c r="AV101" s="605"/>
      <c r="AW101" s="605"/>
      <c r="AX101" s="606"/>
      <c r="AY101">
        <f>$AY$99</f>
        <v>1</v>
      </c>
    </row>
    <row r="102" spans="1:51" ht="21" customHeight="1" x14ac:dyDescent="0.2">
      <c r="A102" s="191" t="s">
        <v>70</v>
      </c>
      <c r="B102" s="109"/>
      <c r="C102" s="109"/>
      <c r="D102" s="109"/>
      <c r="E102" s="109"/>
      <c r="F102" s="647"/>
      <c r="G102" s="180" t="s">
        <v>71</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61</v>
      </c>
      <c r="AC102" s="180"/>
      <c r="AD102" s="181"/>
      <c r="AE102" s="123" t="s">
        <v>32</v>
      </c>
      <c r="AF102" s="123"/>
      <c r="AG102" s="123"/>
      <c r="AH102" s="123"/>
      <c r="AI102" s="123" t="s">
        <v>33</v>
      </c>
      <c r="AJ102" s="123"/>
      <c r="AK102" s="123"/>
      <c r="AL102" s="123"/>
      <c r="AM102" s="123" t="s">
        <v>62</v>
      </c>
      <c r="AN102" s="123"/>
      <c r="AO102" s="123"/>
      <c r="AP102" s="123"/>
      <c r="AQ102" s="614" t="s">
        <v>72</v>
      </c>
      <c r="AR102" s="615"/>
      <c r="AS102" s="615"/>
      <c r="AT102" s="615"/>
      <c r="AU102" s="615"/>
      <c r="AV102" s="615"/>
      <c r="AW102" s="615"/>
      <c r="AX102" s="616"/>
      <c r="AY102">
        <f>IF(SUBSTITUTE(SUBSTITUTE($G$103,"／",""),"　","")="",0,1)</f>
        <v>1</v>
      </c>
    </row>
    <row r="103" spans="1:51" ht="21" customHeight="1" x14ac:dyDescent="0.2">
      <c r="A103" s="648"/>
      <c r="B103" s="197"/>
      <c r="C103" s="197"/>
      <c r="D103" s="197"/>
      <c r="E103" s="197"/>
      <c r="F103" s="649"/>
      <c r="G103" s="638" t="s">
        <v>104</v>
      </c>
      <c r="H103" s="551"/>
      <c r="I103" s="551"/>
      <c r="J103" s="551"/>
      <c r="K103" s="551"/>
      <c r="L103" s="551"/>
      <c r="M103" s="551"/>
      <c r="N103" s="551"/>
      <c r="O103" s="551"/>
      <c r="P103" s="551"/>
      <c r="Q103" s="551"/>
      <c r="R103" s="551"/>
      <c r="S103" s="551"/>
      <c r="T103" s="551"/>
      <c r="U103" s="551"/>
      <c r="V103" s="551"/>
      <c r="W103" s="551"/>
      <c r="X103" s="551"/>
      <c r="Y103" s="641" t="s">
        <v>70</v>
      </c>
      <c r="Z103" s="642"/>
      <c r="AA103" s="643"/>
      <c r="AB103" s="644" t="s">
        <v>74</v>
      </c>
      <c r="AC103" s="645"/>
      <c r="AD103" s="646"/>
      <c r="AE103" s="620" t="s">
        <v>1</v>
      </c>
      <c r="AF103" s="620"/>
      <c r="AG103" s="620"/>
      <c r="AH103" s="620"/>
      <c r="AI103" s="620">
        <v>21</v>
      </c>
      <c r="AJ103" s="620"/>
      <c r="AK103" s="620"/>
      <c r="AL103" s="620"/>
      <c r="AM103" s="620">
        <v>15</v>
      </c>
      <c r="AN103" s="620"/>
      <c r="AO103" s="620"/>
      <c r="AP103" s="620"/>
      <c r="AQ103" s="97">
        <v>25</v>
      </c>
      <c r="AR103" s="91"/>
      <c r="AS103" s="91"/>
      <c r="AT103" s="91"/>
      <c r="AU103" s="91"/>
      <c r="AV103" s="91"/>
      <c r="AW103" s="91"/>
      <c r="AX103" s="92"/>
      <c r="AY103">
        <f>$AY$102</f>
        <v>1</v>
      </c>
    </row>
    <row r="104" spans="1:51" ht="21" customHeight="1" x14ac:dyDescent="0.2">
      <c r="A104" s="650"/>
      <c r="B104" s="112"/>
      <c r="C104" s="112"/>
      <c r="D104" s="112"/>
      <c r="E104" s="112"/>
      <c r="F104" s="651"/>
      <c r="G104" s="639"/>
      <c r="H104" s="640"/>
      <c r="I104" s="640"/>
      <c r="J104" s="640"/>
      <c r="K104" s="640"/>
      <c r="L104" s="640"/>
      <c r="M104" s="640"/>
      <c r="N104" s="640"/>
      <c r="O104" s="640"/>
      <c r="P104" s="640"/>
      <c r="Q104" s="640"/>
      <c r="R104" s="640"/>
      <c r="S104" s="640"/>
      <c r="T104" s="640"/>
      <c r="U104" s="640"/>
      <c r="V104" s="640"/>
      <c r="W104" s="640"/>
      <c r="X104" s="640"/>
      <c r="Y104" s="219" t="s">
        <v>75</v>
      </c>
      <c r="Z104" s="635"/>
      <c r="AA104" s="636"/>
      <c r="AB104" s="599" t="s">
        <v>105</v>
      </c>
      <c r="AC104" s="600"/>
      <c r="AD104" s="601"/>
      <c r="AE104" s="602" t="s">
        <v>1</v>
      </c>
      <c r="AF104" s="602"/>
      <c r="AG104" s="602"/>
      <c r="AH104" s="602"/>
      <c r="AI104" s="602" t="s">
        <v>106</v>
      </c>
      <c r="AJ104" s="602"/>
      <c r="AK104" s="602"/>
      <c r="AL104" s="602"/>
      <c r="AM104" s="602" t="s">
        <v>107</v>
      </c>
      <c r="AN104" s="602"/>
      <c r="AO104" s="602"/>
      <c r="AP104" s="602"/>
      <c r="AQ104" s="602" t="s">
        <v>108</v>
      </c>
      <c r="AR104" s="602"/>
      <c r="AS104" s="602"/>
      <c r="AT104" s="602"/>
      <c r="AU104" s="602"/>
      <c r="AV104" s="602"/>
      <c r="AW104" s="602"/>
      <c r="AX104" s="637"/>
      <c r="AY104">
        <f>$AY$102</f>
        <v>1</v>
      </c>
    </row>
    <row r="105" spans="1:51" ht="21" customHeight="1" x14ac:dyDescent="0.2">
      <c r="A105" s="415" t="s">
        <v>81</v>
      </c>
      <c r="B105" s="582"/>
      <c r="C105" s="582"/>
      <c r="D105" s="582"/>
      <c r="E105" s="582"/>
      <c r="F105" s="583"/>
      <c r="G105" s="591" t="s">
        <v>82</v>
      </c>
      <c r="H105" s="197"/>
      <c r="I105" s="197"/>
      <c r="J105" s="197"/>
      <c r="K105" s="197"/>
      <c r="L105" s="197"/>
      <c r="M105" s="197"/>
      <c r="N105" s="197"/>
      <c r="O105" s="198"/>
      <c r="P105" s="199" t="s">
        <v>83</v>
      </c>
      <c r="Q105" s="197"/>
      <c r="R105" s="197"/>
      <c r="S105" s="197"/>
      <c r="T105" s="197"/>
      <c r="U105" s="197"/>
      <c r="V105" s="197"/>
      <c r="W105" s="197"/>
      <c r="X105" s="198"/>
      <c r="Y105" s="592"/>
      <c r="Z105" s="579"/>
      <c r="AA105" s="580"/>
      <c r="AB105" s="596" t="s">
        <v>61</v>
      </c>
      <c r="AC105" s="597"/>
      <c r="AD105" s="598"/>
      <c r="AE105" s="123" t="s">
        <v>32</v>
      </c>
      <c r="AF105" s="123"/>
      <c r="AG105" s="123"/>
      <c r="AH105" s="123"/>
      <c r="AI105" s="123" t="s">
        <v>33</v>
      </c>
      <c r="AJ105" s="123"/>
      <c r="AK105" s="123"/>
      <c r="AL105" s="123"/>
      <c r="AM105" s="123" t="s">
        <v>62</v>
      </c>
      <c r="AN105" s="123"/>
      <c r="AO105" s="123"/>
      <c r="AP105" s="123"/>
      <c r="AQ105" s="216" t="s">
        <v>84</v>
      </c>
      <c r="AR105" s="217"/>
      <c r="AS105" s="217"/>
      <c r="AT105" s="218"/>
      <c r="AU105" s="197" t="s">
        <v>85</v>
      </c>
      <c r="AV105" s="197"/>
      <c r="AW105" s="197"/>
      <c r="AX105" s="200"/>
      <c r="AY105">
        <f>COUNTA($G$107)</f>
        <v>1</v>
      </c>
    </row>
    <row r="106" spans="1:51" ht="21" customHeight="1" x14ac:dyDescent="0.2">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t="s">
        <v>1</v>
      </c>
      <c r="AR106" s="504"/>
      <c r="AS106" s="131" t="s">
        <v>86</v>
      </c>
      <c r="AT106" s="132"/>
      <c r="AU106" s="130">
        <v>6</v>
      </c>
      <c r="AV106" s="130"/>
      <c r="AW106" s="112" t="s">
        <v>87</v>
      </c>
      <c r="AX106" s="133"/>
      <c r="AY106">
        <f t="shared" ref="AY106:AY111" si="3">$AY$105</f>
        <v>1</v>
      </c>
    </row>
    <row r="107" spans="1:51" ht="21" customHeight="1" x14ac:dyDescent="0.2">
      <c r="A107" s="587"/>
      <c r="B107" s="585"/>
      <c r="C107" s="585"/>
      <c r="D107" s="585"/>
      <c r="E107" s="585"/>
      <c r="F107" s="586"/>
      <c r="G107" s="182" t="s">
        <v>109</v>
      </c>
      <c r="H107" s="183"/>
      <c r="I107" s="183"/>
      <c r="J107" s="183"/>
      <c r="K107" s="183"/>
      <c r="L107" s="183"/>
      <c r="M107" s="183"/>
      <c r="N107" s="183"/>
      <c r="O107" s="184"/>
      <c r="P107" s="135" t="s">
        <v>110</v>
      </c>
      <c r="Q107" s="135"/>
      <c r="R107" s="135"/>
      <c r="S107" s="135"/>
      <c r="T107" s="135"/>
      <c r="U107" s="135"/>
      <c r="V107" s="135"/>
      <c r="W107" s="135"/>
      <c r="X107" s="136"/>
      <c r="Y107" s="219" t="s">
        <v>88</v>
      </c>
      <c r="Z107" s="220"/>
      <c r="AA107" s="221"/>
      <c r="AB107" s="152" t="s">
        <v>103</v>
      </c>
      <c r="AC107" s="152"/>
      <c r="AD107" s="152"/>
      <c r="AE107" s="97">
        <v>8</v>
      </c>
      <c r="AF107" s="91"/>
      <c r="AG107" s="91"/>
      <c r="AH107" s="91"/>
      <c r="AI107" s="97">
        <v>9</v>
      </c>
      <c r="AJ107" s="91"/>
      <c r="AK107" s="91"/>
      <c r="AL107" s="91"/>
      <c r="AM107" s="97">
        <v>18</v>
      </c>
      <c r="AN107" s="91"/>
      <c r="AO107" s="91"/>
      <c r="AP107" s="91"/>
      <c r="AQ107" s="98" t="s">
        <v>1</v>
      </c>
      <c r="AR107" s="99"/>
      <c r="AS107" s="99"/>
      <c r="AT107" s="100"/>
      <c r="AU107" s="91" t="s">
        <v>1</v>
      </c>
      <c r="AV107" s="91"/>
      <c r="AW107" s="91"/>
      <c r="AX107" s="92"/>
      <c r="AY107">
        <f t="shared" si="3"/>
        <v>1</v>
      </c>
    </row>
    <row r="108" spans="1:51" ht="21" customHeight="1" x14ac:dyDescent="0.2">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89</v>
      </c>
      <c r="Z108" s="180"/>
      <c r="AA108" s="181"/>
      <c r="AB108" s="96" t="s">
        <v>103</v>
      </c>
      <c r="AC108" s="96"/>
      <c r="AD108" s="96"/>
      <c r="AE108" s="97">
        <v>8</v>
      </c>
      <c r="AF108" s="91"/>
      <c r="AG108" s="91"/>
      <c r="AH108" s="91"/>
      <c r="AI108" s="97">
        <v>5</v>
      </c>
      <c r="AJ108" s="91"/>
      <c r="AK108" s="91"/>
      <c r="AL108" s="91"/>
      <c r="AM108" s="97">
        <v>8</v>
      </c>
      <c r="AN108" s="91"/>
      <c r="AO108" s="91"/>
      <c r="AP108" s="91"/>
      <c r="AQ108" s="98" t="s">
        <v>1</v>
      </c>
      <c r="AR108" s="99"/>
      <c r="AS108" s="99"/>
      <c r="AT108" s="100"/>
      <c r="AU108" s="91">
        <v>25</v>
      </c>
      <c r="AV108" s="91"/>
      <c r="AW108" s="91"/>
      <c r="AX108" s="92"/>
      <c r="AY108">
        <f t="shared" si="3"/>
        <v>1</v>
      </c>
    </row>
    <row r="109" spans="1:51" ht="47.65" customHeight="1" x14ac:dyDescent="0.2">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90</v>
      </c>
      <c r="Z109" s="180"/>
      <c r="AA109" s="181"/>
      <c r="AB109" s="581" t="s">
        <v>91</v>
      </c>
      <c r="AC109" s="581"/>
      <c r="AD109" s="581"/>
      <c r="AE109" s="97">
        <v>100</v>
      </c>
      <c r="AF109" s="91"/>
      <c r="AG109" s="91"/>
      <c r="AH109" s="91"/>
      <c r="AI109" s="97">
        <v>180</v>
      </c>
      <c r="AJ109" s="91"/>
      <c r="AK109" s="91"/>
      <c r="AL109" s="91"/>
      <c r="AM109" s="97">
        <v>225</v>
      </c>
      <c r="AN109" s="91"/>
      <c r="AO109" s="91"/>
      <c r="AP109" s="91"/>
      <c r="AQ109" s="98" t="s">
        <v>1</v>
      </c>
      <c r="AR109" s="99"/>
      <c r="AS109" s="99"/>
      <c r="AT109" s="100"/>
      <c r="AU109" s="91" t="s">
        <v>1</v>
      </c>
      <c r="AV109" s="91"/>
      <c r="AW109" s="91"/>
      <c r="AX109" s="92"/>
      <c r="AY109">
        <f t="shared" si="3"/>
        <v>1</v>
      </c>
    </row>
    <row r="110" spans="1:51" ht="21" customHeight="1" x14ac:dyDescent="0.2">
      <c r="A110" s="191" t="s">
        <v>92</v>
      </c>
      <c r="B110" s="154"/>
      <c r="C110" s="154"/>
      <c r="D110" s="154"/>
      <c r="E110" s="154"/>
      <c r="F110" s="155"/>
      <c r="G110" s="182" t="s">
        <v>111</v>
      </c>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1</v>
      </c>
    </row>
    <row r="111" spans="1:51" ht="21" customHeight="1" thickBot="1" x14ac:dyDescent="0.2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1</v>
      </c>
    </row>
    <row r="112" spans="1:51" ht="21" hidden="1" customHeight="1" x14ac:dyDescent="0.2">
      <c r="A112" s="195" t="s">
        <v>93</v>
      </c>
      <c r="B112" s="156" t="s">
        <v>94</v>
      </c>
      <c r="C112" s="157"/>
      <c r="D112" s="157"/>
      <c r="E112" s="157"/>
      <c r="F112" s="158"/>
      <c r="G112" s="197" t="s">
        <v>95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1"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1"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1"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21"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21" hidden="1" customHeight="1" x14ac:dyDescent="0.2">
      <c r="A117" s="195"/>
      <c r="B117" s="153" t="s">
        <v>97</v>
      </c>
      <c r="C117" s="154"/>
      <c r="D117" s="154"/>
      <c r="E117" s="154"/>
      <c r="F117" s="155"/>
      <c r="G117" s="159" t="s">
        <v>98</v>
      </c>
      <c r="H117" s="109"/>
      <c r="I117" s="109"/>
      <c r="J117" s="109"/>
      <c r="K117" s="109"/>
      <c r="L117" s="109"/>
      <c r="M117" s="109"/>
      <c r="N117" s="109"/>
      <c r="O117" s="110"/>
      <c r="P117" s="108" t="s">
        <v>99</v>
      </c>
      <c r="Q117" s="109"/>
      <c r="R117" s="109"/>
      <c r="S117" s="109"/>
      <c r="T117" s="109"/>
      <c r="U117" s="109"/>
      <c r="V117" s="109"/>
      <c r="W117" s="109"/>
      <c r="X117" s="110"/>
      <c r="Y117" s="114"/>
      <c r="Z117" s="115"/>
      <c r="AA117" s="116"/>
      <c r="AB117" s="117" t="s">
        <v>61</v>
      </c>
      <c r="AC117" s="118"/>
      <c r="AD117" s="119"/>
      <c r="AE117" s="123" t="s">
        <v>32</v>
      </c>
      <c r="AF117" s="123"/>
      <c r="AG117" s="123"/>
      <c r="AH117" s="123"/>
      <c r="AI117" s="123" t="s">
        <v>33</v>
      </c>
      <c r="AJ117" s="123"/>
      <c r="AK117" s="123"/>
      <c r="AL117" s="123"/>
      <c r="AM117" s="123" t="s">
        <v>62</v>
      </c>
      <c r="AN117" s="123"/>
      <c r="AO117" s="123"/>
      <c r="AP117" s="123"/>
      <c r="AQ117" s="124" t="s">
        <v>84</v>
      </c>
      <c r="AR117" s="125"/>
      <c r="AS117" s="125"/>
      <c r="AT117" s="126"/>
      <c r="AU117" s="127" t="s">
        <v>85</v>
      </c>
      <c r="AV117" s="127"/>
      <c r="AW117" s="127"/>
      <c r="AX117" s="128"/>
      <c r="AY117">
        <f t="shared" si="4"/>
        <v>0</v>
      </c>
    </row>
    <row r="118" spans="1:51" ht="21"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86</v>
      </c>
      <c r="AT118" s="132"/>
      <c r="AU118" s="130"/>
      <c r="AV118" s="130"/>
      <c r="AW118" s="112" t="s">
        <v>87</v>
      </c>
      <c r="AX118" s="133"/>
      <c r="AY118">
        <f t="shared" si="4"/>
        <v>0</v>
      </c>
    </row>
    <row r="119" spans="1:51" ht="21"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100</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1"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89</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1"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90</v>
      </c>
      <c r="Z121" s="94"/>
      <c r="AA121" s="95"/>
      <c r="AB121" s="101" t="s">
        <v>91</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21" hidden="1" customHeight="1" x14ac:dyDescent="0.2">
      <c r="A122" s="195"/>
      <c r="B122" s="153" t="s">
        <v>97</v>
      </c>
      <c r="C122" s="154"/>
      <c r="D122" s="154"/>
      <c r="E122" s="154"/>
      <c r="F122" s="155"/>
      <c r="G122" s="159" t="s">
        <v>98</v>
      </c>
      <c r="H122" s="109"/>
      <c r="I122" s="109"/>
      <c r="J122" s="109"/>
      <c r="K122" s="109"/>
      <c r="L122" s="109"/>
      <c r="M122" s="109"/>
      <c r="N122" s="109"/>
      <c r="O122" s="110"/>
      <c r="P122" s="108" t="s">
        <v>99</v>
      </c>
      <c r="Q122" s="109"/>
      <c r="R122" s="109"/>
      <c r="S122" s="109"/>
      <c r="T122" s="109"/>
      <c r="U122" s="109"/>
      <c r="V122" s="109"/>
      <c r="W122" s="109"/>
      <c r="X122" s="110"/>
      <c r="Y122" s="114"/>
      <c r="Z122" s="115"/>
      <c r="AA122" s="116"/>
      <c r="AB122" s="117" t="s">
        <v>61</v>
      </c>
      <c r="AC122" s="118"/>
      <c r="AD122" s="119"/>
      <c r="AE122" s="123" t="s">
        <v>32</v>
      </c>
      <c r="AF122" s="123"/>
      <c r="AG122" s="123"/>
      <c r="AH122" s="123"/>
      <c r="AI122" s="123" t="s">
        <v>33</v>
      </c>
      <c r="AJ122" s="123"/>
      <c r="AK122" s="123"/>
      <c r="AL122" s="123"/>
      <c r="AM122" s="123" t="s">
        <v>62</v>
      </c>
      <c r="AN122" s="123"/>
      <c r="AO122" s="123"/>
      <c r="AP122" s="123"/>
      <c r="AQ122" s="124" t="s">
        <v>84</v>
      </c>
      <c r="AR122" s="125"/>
      <c r="AS122" s="125"/>
      <c r="AT122" s="126"/>
      <c r="AU122" s="127" t="s">
        <v>85</v>
      </c>
      <c r="AV122" s="127"/>
      <c r="AW122" s="127"/>
      <c r="AX122" s="128"/>
      <c r="AY122">
        <f>COUNTA($G$124)</f>
        <v>0</v>
      </c>
    </row>
    <row r="123" spans="1:51" ht="21"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86</v>
      </c>
      <c r="AT123" s="132"/>
      <c r="AU123" s="130"/>
      <c r="AV123" s="130"/>
      <c r="AW123" s="112" t="s">
        <v>87</v>
      </c>
      <c r="AX123" s="133"/>
      <c r="AY123">
        <f>$AY$122</f>
        <v>0</v>
      </c>
    </row>
    <row r="124" spans="1:51" ht="21"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100</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1"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89</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1"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90</v>
      </c>
      <c r="Z126" s="94"/>
      <c r="AA126" s="95"/>
      <c r="AB126" s="101" t="s">
        <v>91</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21" hidden="1" customHeight="1" x14ac:dyDescent="0.2">
      <c r="A127" s="195"/>
      <c r="B127" s="153" t="s">
        <v>97</v>
      </c>
      <c r="C127" s="154"/>
      <c r="D127" s="154"/>
      <c r="E127" s="154"/>
      <c r="F127" s="155"/>
      <c r="G127" s="159" t="s">
        <v>98</v>
      </c>
      <c r="H127" s="109"/>
      <c r="I127" s="109"/>
      <c r="J127" s="109"/>
      <c r="K127" s="109"/>
      <c r="L127" s="109"/>
      <c r="M127" s="109"/>
      <c r="N127" s="109"/>
      <c r="O127" s="110"/>
      <c r="P127" s="108" t="s">
        <v>99</v>
      </c>
      <c r="Q127" s="109"/>
      <c r="R127" s="109"/>
      <c r="S127" s="109"/>
      <c r="T127" s="109"/>
      <c r="U127" s="109"/>
      <c r="V127" s="109"/>
      <c r="W127" s="109"/>
      <c r="X127" s="110"/>
      <c r="Y127" s="114"/>
      <c r="Z127" s="115"/>
      <c r="AA127" s="116"/>
      <c r="AB127" s="117" t="s">
        <v>61</v>
      </c>
      <c r="AC127" s="118"/>
      <c r="AD127" s="119"/>
      <c r="AE127" s="123" t="s">
        <v>32</v>
      </c>
      <c r="AF127" s="123"/>
      <c r="AG127" s="123"/>
      <c r="AH127" s="123"/>
      <c r="AI127" s="123" t="s">
        <v>33</v>
      </c>
      <c r="AJ127" s="123"/>
      <c r="AK127" s="123"/>
      <c r="AL127" s="123"/>
      <c r="AM127" s="123" t="s">
        <v>62</v>
      </c>
      <c r="AN127" s="123"/>
      <c r="AO127" s="123"/>
      <c r="AP127" s="123"/>
      <c r="AQ127" s="124" t="s">
        <v>84</v>
      </c>
      <c r="AR127" s="125"/>
      <c r="AS127" s="125"/>
      <c r="AT127" s="126"/>
      <c r="AU127" s="127" t="s">
        <v>85</v>
      </c>
      <c r="AV127" s="127"/>
      <c r="AW127" s="127"/>
      <c r="AX127" s="128"/>
      <c r="AY127">
        <f>COUNTA($G$129)</f>
        <v>0</v>
      </c>
    </row>
    <row r="128" spans="1:51" ht="21"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86</v>
      </c>
      <c r="AT128" s="132"/>
      <c r="AU128" s="130"/>
      <c r="AV128" s="130"/>
      <c r="AW128" s="112" t="s">
        <v>87</v>
      </c>
      <c r="AX128" s="133"/>
      <c r="AY128">
        <f>$AY$127</f>
        <v>0</v>
      </c>
    </row>
    <row r="129" spans="1:51" ht="21"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100</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1"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89</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1"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90</v>
      </c>
      <c r="Z131" s="94"/>
      <c r="AA131" s="95"/>
      <c r="AB131" s="101" t="s">
        <v>91</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21" hidden="1" customHeight="1" x14ac:dyDescent="0.2">
      <c r="A132" s="698" t="s">
        <v>56</v>
      </c>
      <c r="B132" s="699"/>
      <c r="C132" s="699"/>
      <c r="D132" s="699"/>
      <c r="E132" s="699"/>
      <c r="F132" s="700"/>
      <c r="G132" s="704"/>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f>COUNTA($G$132)</f>
        <v>0</v>
      </c>
    </row>
    <row r="133" spans="1:51" ht="21" hidden="1" customHeight="1" x14ac:dyDescent="0.2">
      <c r="A133" s="506" t="s">
        <v>58</v>
      </c>
      <c r="B133" s="157"/>
      <c r="C133" s="157"/>
      <c r="D133" s="157"/>
      <c r="E133" s="157"/>
      <c r="F133" s="158"/>
      <c r="G133" s="675" t="s">
        <v>59</v>
      </c>
      <c r="H133" s="676"/>
      <c r="I133" s="676"/>
      <c r="J133" s="676"/>
      <c r="K133" s="676"/>
      <c r="L133" s="676"/>
      <c r="M133" s="676"/>
      <c r="N133" s="676"/>
      <c r="O133" s="676"/>
      <c r="P133" s="677" t="s">
        <v>60</v>
      </c>
      <c r="Q133" s="676"/>
      <c r="R133" s="676"/>
      <c r="S133" s="676"/>
      <c r="T133" s="676"/>
      <c r="U133" s="676"/>
      <c r="V133" s="676"/>
      <c r="W133" s="676"/>
      <c r="X133" s="678"/>
      <c r="Y133" s="679"/>
      <c r="Z133" s="680"/>
      <c r="AA133" s="681"/>
      <c r="AB133" s="613" t="s">
        <v>61</v>
      </c>
      <c r="AC133" s="613"/>
      <c r="AD133" s="613"/>
      <c r="AE133" s="123" t="s">
        <v>32</v>
      </c>
      <c r="AF133" s="123"/>
      <c r="AG133" s="123"/>
      <c r="AH133" s="123"/>
      <c r="AI133" s="123" t="s">
        <v>33</v>
      </c>
      <c r="AJ133" s="123"/>
      <c r="AK133" s="123"/>
      <c r="AL133" s="123"/>
      <c r="AM133" s="123" t="s">
        <v>62</v>
      </c>
      <c r="AN133" s="123"/>
      <c r="AO133" s="123"/>
      <c r="AP133" s="123"/>
      <c r="AQ133" s="610" t="s">
        <v>63</v>
      </c>
      <c r="AR133" s="611"/>
      <c r="AS133" s="611"/>
      <c r="AT133" s="612"/>
      <c r="AU133" s="610" t="s">
        <v>64</v>
      </c>
      <c r="AV133" s="611"/>
      <c r="AW133" s="611"/>
      <c r="AX133" s="621"/>
      <c r="AY133">
        <f>COUNTA($G$134)</f>
        <v>0</v>
      </c>
    </row>
    <row r="134" spans="1:51" ht="21" hidden="1" customHeight="1" x14ac:dyDescent="0.2">
      <c r="A134" s="506"/>
      <c r="B134" s="157"/>
      <c r="C134" s="157"/>
      <c r="D134" s="157"/>
      <c r="E134" s="157"/>
      <c r="F134" s="158"/>
      <c r="G134" s="673"/>
      <c r="H134" s="623"/>
      <c r="I134" s="623"/>
      <c r="J134" s="623"/>
      <c r="K134" s="623"/>
      <c r="L134" s="623"/>
      <c r="M134" s="623"/>
      <c r="N134" s="623"/>
      <c r="O134" s="623"/>
      <c r="P134" s="674"/>
      <c r="Q134" s="626"/>
      <c r="R134" s="626"/>
      <c r="S134" s="626"/>
      <c r="T134" s="626"/>
      <c r="U134" s="626"/>
      <c r="V134" s="626"/>
      <c r="W134" s="626"/>
      <c r="X134" s="627"/>
      <c r="Y134" s="631" t="s">
        <v>67</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1" hidden="1" customHeight="1" x14ac:dyDescent="0.2">
      <c r="A135" s="192"/>
      <c r="B135" s="162"/>
      <c r="C135" s="162"/>
      <c r="D135" s="162"/>
      <c r="E135" s="162"/>
      <c r="F135" s="163"/>
      <c r="G135" s="624"/>
      <c r="H135" s="625"/>
      <c r="I135" s="625"/>
      <c r="J135" s="625"/>
      <c r="K135" s="625"/>
      <c r="L135" s="625"/>
      <c r="M135" s="625"/>
      <c r="N135" s="625"/>
      <c r="O135" s="625"/>
      <c r="P135" s="628"/>
      <c r="Q135" s="629"/>
      <c r="R135" s="629"/>
      <c r="S135" s="629"/>
      <c r="T135" s="629"/>
      <c r="U135" s="629"/>
      <c r="V135" s="629"/>
      <c r="W135" s="629"/>
      <c r="X135" s="630"/>
      <c r="Y135" s="607" t="s">
        <v>69</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1" hidden="1" customHeight="1" x14ac:dyDescent="0.2">
      <c r="A136" s="191" t="s">
        <v>70</v>
      </c>
      <c r="B136" s="109"/>
      <c r="C136" s="109"/>
      <c r="D136" s="109"/>
      <c r="E136" s="109"/>
      <c r="F136" s="647"/>
      <c r="G136" s="180" t="s">
        <v>71</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61</v>
      </c>
      <c r="AC136" s="180"/>
      <c r="AD136" s="181"/>
      <c r="AE136" s="123" t="s">
        <v>32</v>
      </c>
      <c r="AF136" s="123"/>
      <c r="AG136" s="123"/>
      <c r="AH136" s="123"/>
      <c r="AI136" s="123" t="s">
        <v>33</v>
      </c>
      <c r="AJ136" s="123"/>
      <c r="AK136" s="123"/>
      <c r="AL136" s="123"/>
      <c r="AM136" s="123" t="s">
        <v>62</v>
      </c>
      <c r="AN136" s="123"/>
      <c r="AO136" s="123"/>
      <c r="AP136" s="123"/>
      <c r="AQ136" s="614" t="s">
        <v>72</v>
      </c>
      <c r="AR136" s="615"/>
      <c r="AS136" s="615"/>
      <c r="AT136" s="615"/>
      <c r="AU136" s="615"/>
      <c r="AV136" s="615"/>
      <c r="AW136" s="615"/>
      <c r="AX136" s="616"/>
      <c r="AY136">
        <f>IF(SUBSTITUTE(SUBSTITUTE($G$137,"／",""),"　","")="",0,1)</f>
        <v>0</v>
      </c>
    </row>
    <row r="137" spans="1:51" ht="21" hidden="1" customHeight="1" x14ac:dyDescent="0.2">
      <c r="A137" s="648"/>
      <c r="B137" s="197"/>
      <c r="C137" s="197"/>
      <c r="D137" s="197"/>
      <c r="E137" s="197"/>
      <c r="F137" s="649"/>
      <c r="G137" s="638"/>
      <c r="H137" s="551"/>
      <c r="I137" s="551"/>
      <c r="J137" s="551"/>
      <c r="K137" s="551"/>
      <c r="L137" s="551"/>
      <c r="M137" s="551"/>
      <c r="N137" s="551"/>
      <c r="O137" s="551"/>
      <c r="P137" s="551"/>
      <c r="Q137" s="551"/>
      <c r="R137" s="551"/>
      <c r="S137" s="551"/>
      <c r="T137" s="551"/>
      <c r="U137" s="551"/>
      <c r="V137" s="551"/>
      <c r="W137" s="551"/>
      <c r="X137" s="551"/>
      <c r="Y137" s="641" t="s">
        <v>70</v>
      </c>
      <c r="Z137" s="642"/>
      <c r="AA137" s="643"/>
      <c r="AB137" s="644"/>
      <c r="AC137" s="645"/>
      <c r="AD137" s="646"/>
      <c r="AE137" s="620"/>
      <c r="AF137" s="620"/>
      <c r="AG137" s="620"/>
      <c r="AH137" s="620"/>
      <c r="AI137" s="620"/>
      <c r="AJ137" s="620"/>
      <c r="AK137" s="620"/>
      <c r="AL137" s="620"/>
      <c r="AM137" s="620"/>
      <c r="AN137" s="620"/>
      <c r="AO137" s="620"/>
      <c r="AP137" s="620"/>
      <c r="AQ137" s="97"/>
      <c r="AR137" s="91"/>
      <c r="AS137" s="91"/>
      <c r="AT137" s="91"/>
      <c r="AU137" s="91"/>
      <c r="AV137" s="91"/>
      <c r="AW137" s="91"/>
      <c r="AX137" s="92"/>
      <c r="AY137">
        <f>$AY$136</f>
        <v>0</v>
      </c>
    </row>
    <row r="138" spans="1:51" ht="21" hidden="1" customHeight="1" x14ac:dyDescent="0.2">
      <c r="A138" s="650"/>
      <c r="B138" s="112"/>
      <c r="C138" s="112"/>
      <c r="D138" s="112"/>
      <c r="E138" s="112"/>
      <c r="F138" s="651"/>
      <c r="G138" s="639"/>
      <c r="H138" s="640"/>
      <c r="I138" s="640"/>
      <c r="J138" s="640"/>
      <c r="K138" s="640"/>
      <c r="L138" s="640"/>
      <c r="M138" s="640"/>
      <c r="N138" s="640"/>
      <c r="O138" s="640"/>
      <c r="P138" s="640"/>
      <c r="Q138" s="640"/>
      <c r="R138" s="640"/>
      <c r="S138" s="640"/>
      <c r="T138" s="640"/>
      <c r="U138" s="640"/>
      <c r="V138" s="640"/>
      <c r="W138" s="640"/>
      <c r="X138" s="640"/>
      <c r="Y138" s="219" t="s">
        <v>75</v>
      </c>
      <c r="Z138" s="635"/>
      <c r="AA138" s="636"/>
      <c r="AB138" s="599"/>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21" hidden="1" customHeight="1" x14ac:dyDescent="0.2">
      <c r="A139" s="415" t="s">
        <v>81</v>
      </c>
      <c r="B139" s="582"/>
      <c r="C139" s="582"/>
      <c r="D139" s="582"/>
      <c r="E139" s="582"/>
      <c r="F139" s="583"/>
      <c r="G139" s="591" t="s">
        <v>82</v>
      </c>
      <c r="H139" s="197"/>
      <c r="I139" s="197"/>
      <c r="J139" s="197"/>
      <c r="K139" s="197"/>
      <c r="L139" s="197"/>
      <c r="M139" s="197"/>
      <c r="N139" s="197"/>
      <c r="O139" s="198"/>
      <c r="P139" s="199" t="s">
        <v>83</v>
      </c>
      <c r="Q139" s="197"/>
      <c r="R139" s="197"/>
      <c r="S139" s="197"/>
      <c r="T139" s="197"/>
      <c r="U139" s="197"/>
      <c r="V139" s="197"/>
      <c r="W139" s="197"/>
      <c r="X139" s="198"/>
      <c r="Y139" s="592"/>
      <c r="Z139" s="579"/>
      <c r="AA139" s="580"/>
      <c r="AB139" s="596" t="s">
        <v>61</v>
      </c>
      <c r="AC139" s="597"/>
      <c r="AD139" s="598"/>
      <c r="AE139" s="123" t="s">
        <v>32</v>
      </c>
      <c r="AF139" s="123"/>
      <c r="AG139" s="123"/>
      <c r="AH139" s="123"/>
      <c r="AI139" s="123" t="s">
        <v>33</v>
      </c>
      <c r="AJ139" s="123"/>
      <c r="AK139" s="123"/>
      <c r="AL139" s="123"/>
      <c r="AM139" s="123" t="s">
        <v>62</v>
      </c>
      <c r="AN139" s="123"/>
      <c r="AO139" s="123"/>
      <c r="AP139" s="123"/>
      <c r="AQ139" s="216" t="s">
        <v>84</v>
      </c>
      <c r="AR139" s="217"/>
      <c r="AS139" s="217"/>
      <c r="AT139" s="218"/>
      <c r="AU139" s="197" t="s">
        <v>85</v>
      </c>
      <c r="AV139" s="197"/>
      <c r="AW139" s="197"/>
      <c r="AX139" s="200"/>
      <c r="AY139">
        <f>COUNTA($G$141)</f>
        <v>0</v>
      </c>
    </row>
    <row r="140" spans="1:51" ht="21" hidden="1" customHeight="1" x14ac:dyDescent="0.2">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86</v>
      </c>
      <c r="AT140" s="132"/>
      <c r="AU140" s="130"/>
      <c r="AV140" s="130"/>
      <c r="AW140" s="112" t="s">
        <v>87</v>
      </c>
      <c r="AX140" s="133"/>
      <c r="AY140">
        <f t="shared" ref="AY140:AY145" si="5">$AY$139</f>
        <v>0</v>
      </c>
    </row>
    <row r="141" spans="1:51" ht="21" hidden="1" customHeight="1" x14ac:dyDescent="0.2">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88</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1" hidden="1" customHeight="1" x14ac:dyDescent="0.2">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89</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1" hidden="1" customHeight="1" x14ac:dyDescent="0.2">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90</v>
      </c>
      <c r="Z143" s="180"/>
      <c r="AA143" s="181"/>
      <c r="AB143" s="581" t="s">
        <v>91</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1" hidden="1" customHeight="1" x14ac:dyDescent="0.2">
      <c r="A144" s="191" t="s">
        <v>92</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1"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21" hidden="1" customHeight="1" x14ac:dyDescent="0.2">
      <c r="A146" s="195" t="s">
        <v>93</v>
      </c>
      <c r="B146" s="156" t="s">
        <v>94</v>
      </c>
      <c r="C146" s="157"/>
      <c r="D146" s="157"/>
      <c r="E146" s="157"/>
      <c r="F146" s="158"/>
      <c r="G146" s="197" t="s">
        <v>95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1"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1"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1"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21"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21" hidden="1" customHeight="1" x14ac:dyDescent="0.2">
      <c r="A151" s="195"/>
      <c r="B151" s="153" t="s">
        <v>97</v>
      </c>
      <c r="C151" s="154"/>
      <c r="D151" s="154"/>
      <c r="E151" s="154"/>
      <c r="F151" s="155"/>
      <c r="G151" s="159" t="s">
        <v>98</v>
      </c>
      <c r="H151" s="109"/>
      <c r="I151" s="109"/>
      <c r="J151" s="109"/>
      <c r="K151" s="109"/>
      <c r="L151" s="109"/>
      <c r="M151" s="109"/>
      <c r="N151" s="109"/>
      <c r="O151" s="110"/>
      <c r="P151" s="108" t="s">
        <v>99</v>
      </c>
      <c r="Q151" s="109"/>
      <c r="R151" s="109"/>
      <c r="S151" s="109"/>
      <c r="T151" s="109"/>
      <c r="U151" s="109"/>
      <c r="V151" s="109"/>
      <c r="W151" s="109"/>
      <c r="X151" s="110"/>
      <c r="Y151" s="114"/>
      <c r="Z151" s="115"/>
      <c r="AA151" s="116"/>
      <c r="AB151" s="117" t="s">
        <v>61</v>
      </c>
      <c r="AC151" s="118"/>
      <c r="AD151" s="119"/>
      <c r="AE151" s="123" t="s">
        <v>32</v>
      </c>
      <c r="AF151" s="123"/>
      <c r="AG151" s="123"/>
      <c r="AH151" s="123"/>
      <c r="AI151" s="123" t="s">
        <v>33</v>
      </c>
      <c r="AJ151" s="123"/>
      <c r="AK151" s="123"/>
      <c r="AL151" s="123"/>
      <c r="AM151" s="123" t="s">
        <v>62</v>
      </c>
      <c r="AN151" s="123"/>
      <c r="AO151" s="123"/>
      <c r="AP151" s="123"/>
      <c r="AQ151" s="124" t="s">
        <v>84</v>
      </c>
      <c r="AR151" s="125"/>
      <c r="AS151" s="125"/>
      <c r="AT151" s="126"/>
      <c r="AU151" s="127" t="s">
        <v>85</v>
      </c>
      <c r="AV151" s="127"/>
      <c r="AW151" s="127"/>
      <c r="AX151" s="128"/>
      <c r="AY151">
        <f t="shared" si="6"/>
        <v>0</v>
      </c>
    </row>
    <row r="152" spans="1:51" ht="21"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86</v>
      </c>
      <c r="AT152" s="132"/>
      <c r="AU152" s="130"/>
      <c r="AV152" s="130"/>
      <c r="AW152" s="112" t="s">
        <v>87</v>
      </c>
      <c r="AX152" s="133"/>
      <c r="AY152">
        <f t="shared" si="6"/>
        <v>0</v>
      </c>
    </row>
    <row r="153" spans="1:51" ht="21"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100</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1"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89</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1"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90</v>
      </c>
      <c r="Z155" s="94"/>
      <c r="AA155" s="95"/>
      <c r="AB155" s="101" t="s">
        <v>91</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21" hidden="1" customHeight="1" x14ac:dyDescent="0.2">
      <c r="A156" s="195"/>
      <c r="B156" s="153" t="s">
        <v>97</v>
      </c>
      <c r="C156" s="154"/>
      <c r="D156" s="154"/>
      <c r="E156" s="154"/>
      <c r="F156" s="155"/>
      <c r="G156" s="159" t="s">
        <v>98</v>
      </c>
      <c r="H156" s="109"/>
      <c r="I156" s="109"/>
      <c r="J156" s="109"/>
      <c r="K156" s="109"/>
      <c r="L156" s="109"/>
      <c r="M156" s="109"/>
      <c r="N156" s="109"/>
      <c r="O156" s="110"/>
      <c r="P156" s="108" t="s">
        <v>99</v>
      </c>
      <c r="Q156" s="109"/>
      <c r="R156" s="109"/>
      <c r="S156" s="109"/>
      <c r="T156" s="109"/>
      <c r="U156" s="109"/>
      <c r="V156" s="109"/>
      <c r="W156" s="109"/>
      <c r="X156" s="110"/>
      <c r="Y156" s="114"/>
      <c r="Z156" s="115"/>
      <c r="AA156" s="116"/>
      <c r="AB156" s="117" t="s">
        <v>61</v>
      </c>
      <c r="AC156" s="118"/>
      <c r="AD156" s="119"/>
      <c r="AE156" s="123" t="s">
        <v>32</v>
      </c>
      <c r="AF156" s="123"/>
      <c r="AG156" s="123"/>
      <c r="AH156" s="123"/>
      <c r="AI156" s="123" t="s">
        <v>33</v>
      </c>
      <c r="AJ156" s="123"/>
      <c r="AK156" s="123"/>
      <c r="AL156" s="123"/>
      <c r="AM156" s="123" t="s">
        <v>62</v>
      </c>
      <c r="AN156" s="123"/>
      <c r="AO156" s="123"/>
      <c r="AP156" s="123"/>
      <c r="AQ156" s="124" t="s">
        <v>84</v>
      </c>
      <c r="AR156" s="125"/>
      <c r="AS156" s="125"/>
      <c r="AT156" s="126"/>
      <c r="AU156" s="127" t="s">
        <v>85</v>
      </c>
      <c r="AV156" s="127"/>
      <c r="AW156" s="127"/>
      <c r="AX156" s="128"/>
      <c r="AY156">
        <f>COUNTA($G$158)</f>
        <v>0</v>
      </c>
    </row>
    <row r="157" spans="1:51" ht="21"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86</v>
      </c>
      <c r="AT157" s="132"/>
      <c r="AU157" s="130"/>
      <c r="AV157" s="130"/>
      <c r="AW157" s="112" t="s">
        <v>87</v>
      </c>
      <c r="AX157" s="133"/>
      <c r="AY157">
        <f>$AY$156</f>
        <v>0</v>
      </c>
    </row>
    <row r="158" spans="1:51" ht="21"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100</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1"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89</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1"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90</v>
      </c>
      <c r="Z160" s="94"/>
      <c r="AA160" s="95"/>
      <c r="AB160" s="101" t="s">
        <v>91</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21" hidden="1" customHeight="1" x14ac:dyDescent="0.2">
      <c r="A161" s="195"/>
      <c r="B161" s="153" t="s">
        <v>97</v>
      </c>
      <c r="C161" s="154"/>
      <c r="D161" s="154"/>
      <c r="E161" s="154"/>
      <c r="F161" s="155"/>
      <c r="G161" s="159" t="s">
        <v>98</v>
      </c>
      <c r="H161" s="109"/>
      <c r="I161" s="109"/>
      <c r="J161" s="109"/>
      <c r="K161" s="109"/>
      <c r="L161" s="109"/>
      <c r="M161" s="109"/>
      <c r="N161" s="109"/>
      <c r="O161" s="110"/>
      <c r="P161" s="108" t="s">
        <v>99</v>
      </c>
      <c r="Q161" s="109"/>
      <c r="R161" s="109"/>
      <c r="S161" s="109"/>
      <c r="T161" s="109"/>
      <c r="U161" s="109"/>
      <c r="V161" s="109"/>
      <c r="W161" s="109"/>
      <c r="X161" s="110"/>
      <c r="Y161" s="114"/>
      <c r="Z161" s="115"/>
      <c r="AA161" s="116"/>
      <c r="AB161" s="117" t="s">
        <v>61</v>
      </c>
      <c r="AC161" s="118"/>
      <c r="AD161" s="119"/>
      <c r="AE161" s="123" t="s">
        <v>32</v>
      </c>
      <c r="AF161" s="123"/>
      <c r="AG161" s="123"/>
      <c r="AH161" s="123"/>
      <c r="AI161" s="123" t="s">
        <v>33</v>
      </c>
      <c r="AJ161" s="123"/>
      <c r="AK161" s="123"/>
      <c r="AL161" s="123"/>
      <c r="AM161" s="123" t="s">
        <v>62</v>
      </c>
      <c r="AN161" s="123"/>
      <c r="AO161" s="123"/>
      <c r="AP161" s="123"/>
      <c r="AQ161" s="124" t="s">
        <v>84</v>
      </c>
      <c r="AR161" s="125"/>
      <c r="AS161" s="125"/>
      <c r="AT161" s="126"/>
      <c r="AU161" s="127" t="s">
        <v>85</v>
      </c>
      <c r="AV161" s="127"/>
      <c r="AW161" s="127"/>
      <c r="AX161" s="128"/>
      <c r="AY161">
        <f>COUNTA($G$163)</f>
        <v>0</v>
      </c>
    </row>
    <row r="162" spans="1:51" ht="21"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86</v>
      </c>
      <c r="AT162" s="132"/>
      <c r="AU162" s="130"/>
      <c r="AV162" s="130"/>
      <c r="AW162" s="112" t="s">
        <v>87</v>
      </c>
      <c r="AX162" s="133"/>
      <c r="AY162">
        <f>$AY$161</f>
        <v>0</v>
      </c>
    </row>
    <row r="163" spans="1:51" ht="21"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100</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1"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89</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1"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90</v>
      </c>
      <c r="Z165" s="165"/>
      <c r="AA165" s="166"/>
      <c r="AB165" s="167" t="s">
        <v>91</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21" hidden="1" customHeight="1" x14ac:dyDescent="0.2">
      <c r="A166" s="698" t="s">
        <v>56</v>
      </c>
      <c r="B166" s="699"/>
      <c r="C166" s="699"/>
      <c r="D166" s="699"/>
      <c r="E166" s="699"/>
      <c r="F166" s="700"/>
      <c r="G166" s="704"/>
      <c r="H166" s="702"/>
      <c r="I166" s="702"/>
      <c r="J166" s="702"/>
      <c r="K166" s="702"/>
      <c r="L166" s="702"/>
      <c r="M166" s="702"/>
      <c r="N166" s="702"/>
      <c r="O166" s="702"/>
      <c r="P166" s="702"/>
      <c r="Q166" s="702"/>
      <c r="R166" s="702"/>
      <c r="S166" s="702"/>
      <c r="T166" s="702"/>
      <c r="U166" s="702"/>
      <c r="V166" s="702"/>
      <c r="W166" s="702"/>
      <c r="X166" s="702"/>
      <c r="Y166" s="702"/>
      <c r="Z166" s="702"/>
      <c r="AA166" s="702"/>
      <c r="AB166" s="702"/>
      <c r="AC166" s="702"/>
      <c r="AD166" s="702"/>
      <c r="AE166" s="702"/>
      <c r="AF166" s="702"/>
      <c r="AG166" s="702"/>
      <c r="AH166" s="702"/>
      <c r="AI166" s="702"/>
      <c r="AJ166" s="702"/>
      <c r="AK166" s="702"/>
      <c r="AL166" s="702"/>
      <c r="AM166" s="702"/>
      <c r="AN166" s="702"/>
      <c r="AO166" s="702"/>
      <c r="AP166" s="702"/>
      <c r="AQ166" s="702"/>
      <c r="AR166" s="702"/>
      <c r="AS166" s="702"/>
      <c r="AT166" s="702"/>
      <c r="AU166" s="702"/>
      <c r="AV166" s="702"/>
      <c r="AW166" s="702"/>
      <c r="AX166" s="703"/>
      <c r="AY166">
        <f>COUNTA($G$166)</f>
        <v>0</v>
      </c>
    </row>
    <row r="167" spans="1:51" ht="21" hidden="1" customHeight="1" x14ac:dyDescent="0.2">
      <c r="A167" s="506" t="s">
        <v>58</v>
      </c>
      <c r="B167" s="157"/>
      <c r="C167" s="157"/>
      <c r="D167" s="157"/>
      <c r="E167" s="157"/>
      <c r="F167" s="158"/>
      <c r="G167" s="675" t="s">
        <v>59</v>
      </c>
      <c r="H167" s="676"/>
      <c r="I167" s="676"/>
      <c r="J167" s="676"/>
      <c r="K167" s="676"/>
      <c r="L167" s="676"/>
      <c r="M167" s="676"/>
      <c r="N167" s="676"/>
      <c r="O167" s="676"/>
      <c r="P167" s="677" t="s">
        <v>60</v>
      </c>
      <c r="Q167" s="676"/>
      <c r="R167" s="676"/>
      <c r="S167" s="676"/>
      <c r="T167" s="676"/>
      <c r="U167" s="676"/>
      <c r="V167" s="676"/>
      <c r="W167" s="676"/>
      <c r="X167" s="678"/>
      <c r="Y167" s="679"/>
      <c r="Z167" s="680"/>
      <c r="AA167" s="681"/>
      <c r="AB167" s="613" t="s">
        <v>61</v>
      </c>
      <c r="AC167" s="613"/>
      <c r="AD167" s="613"/>
      <c r="AE167" s="123" t="s">
        <v>32</v>
      </c>
      <c r="AF167" s="123"/>
      <c r="AG167" s="123"/>
      <c r="AH167" s="123"/>
      <c r="AI167" s="123" t="s">
        <v>33</v>
      </c>
      <c r="AJ167" s="123"/>
      <c r="AK167" s="123"/>
      <c r="AL167" s="123"/>
      <c r="AM167" s="123" t="s">
        <v>62</v>
      </c>
      <c r="AN167" s="123"/>
      <c r="AO167" s="123"/>
      <c r="AP167" s="123"/>
      <c r="AQ167" s="610" t="s">
        <v>63</v>
      </c>
      <c r="AR167" s="611"/>
      <c r="AS167" s="611"/>
      <c r="AT167" s="612"/>
      <c r="AU167" s="610" t="s">
        <v>64</v>
      </c>
      <c r="AV167" s="611"/>
      <c r="AW167" s="611"/>
      <c r="AX167" s="621"/>
      <c r="AY167">
        <f>COUNTA($G$168)</f>
        <v>0</v>
      </c>
    </row>
    <row r="168" spans="1:51" ht="21" hidden="1" customHeight="1" x14ac:dyDescent="0.2">
      <c r="A168" s="506"/>
      <c r="B168" s="157"/>
      <c r="C168" s="157"/>
      <c r="D168" s="157"/>
      <c r="E168" s="157"/>
      <c r="F168" s="158"/>
      <c r="G168" s="673"/>
      <c r="H168" s="623"/>
      <c r="I168" s="623"/>
      <c r="J168" s="623"/>
      <c r="K168" s="623"/>
      <c r="L168" s="623"/>
      <c r="M168" s="623"/>
      <c r="N168" s="623"/>
      <c r="O168" s="623"/>
      <c r="P168" s="674"/>
      <c r="Q168" s="626"/>
      <c r="R168" s="626"/>
      <c r="S168" s="626"/>
      <c r="T168" s="626"/>
      <c r="U168" s="626"/>
      <c r="V168" s="626"/>
      <c r="W168" s="626"/>
      <c r="X168" s="627"/>
      <c r="Y168" s="631" t="s">
        <v>67</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1" hidden="1" customHeight="1" x14ac:dyDescent="0.2">
      <c r="A169" s="192"/>
      <c r="B169" s="162"/>
      <c r="C169" s="162"/>
      <c r="D169" s="162"/>
      <c r="E169" s="162"/>
      <c r="F169" s="163"/>
      <c r="G169" s="624"/>
      <c r="H169" s="625"/>
      <c r="I169" s="625"/>
      <c r="J169" s="625"/>
      <c r="K169" s="625"/>
      <c r="L169" s="625"/>
      <c r="M169" s="625"/>
      <c r="N169" s="625"/>
      <c r="O169" s="625"/>
      <c r="P169" s="628"/>
      <c r="Q169" s="629"/>
      <c r="R169" s="629"/>
      <c r="S169" s="629"/>
      <c r="T169" s="629"/>
      <c r="U169" s="629"/>
      <c r="V169" s="629"/>
      <c r="W169" s="629"/>
      <c r="X169" s="630"/>
      <c r="Y169" s="607" t="s">
        <v>69</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1" hidden="1" customHeight="1" x14ac:dyDescent="0.2">
      <c r="A170" s="191" t="s">
        <v>70</v>
      </c>
      <c r="B170" s="109"/>
      <c r="C170" s="109"/>
      <c r="D170" s="109"/>
      <c r="E170" s="109"/>
      <c r="F170" s="647"/>
      <c r="G170" s="180" t="s">
        <v>71</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61</v>
      </c>
      <c r="AC170" s="180"/>
      <c r="AD170" s="181"/>
      <c r="AE170" s="123" t="s">
        <v>32</v>
      </c>
      <c r="AF170" s="123"/>
      <c r="AG170" s="123"/>
      <c r="AH170" s="123"/>
      <c r="AI170" s="123" t="s">
        <v>33</v>
      </c>
      <c r="AJ170" s="123"/>
      <c r="AK170" s="123"/>
      <c r="AL170" s="123"/>
      <c r="AM170" s="123" t="s">
        <v>62</v>
      </c>
      <c r="AN170" s="123"/>
      <c r="AO170" s="123"/>
      <c r="AP170" s="123"/>
      <c r="AQ170" s="614" t="s">
        <v>72</v>
      </c>
      <c r="AR170" s="615"/>
      <c r="AS170" s="615"/>
      <c r="AT170" s="615"/>
      <c r="AU170" s="615"/>
      <c r="AV170" s="615"/>
      <c r="AW170" s="615"/>
      <c r="AX170" s="616"/>
      <c r="AY170">
        <f>IF(SUBSTITUTE(SUBSTITUTE($G$171,"／",""),"　","")="",0,1)</f>
        <v>0</v>
      </c>
    </row>
    <row r="171" spans="1:51" ht="21" hidden="1" customHeight="1" x14ac:dyDescent="0.2">
      <c r="A171" s="648"/>
      <c r="B171" s="197"/>
      <c r="C171" s="197"/>
      <c r="D171" s="197"/>
      <c r="E171" s="197"/>
      <c r="F171" s="649"/>
      <c r="G171" s="638"/>
      <c r="H171" s="551"/>
      <c r="I171" s="551"/>
      <c r="J171" s="551"/>
      <c r="K171" s="551"/>
      <c r="L171" s="551"/>
      <c r="M171" s="551"/>
      <c r="N171" s="551"/>
      <c r="O171" s="551"/>
      <c r="P171" s="551"/>
      <c r="Q171" s="551"/>
      <c r="R171" s="551"/>
      <c r="S171" s="551"/>
      <c r="T171" s="551"/>
      <c r="U171" s="551"/>
      <c r="V171" s="551"/>
      <c r="W171" s="551"/>
      <c r="X171" s="551"/>
      <c r="Y171" s="641" t="s">
        <v>70</v>
      </c>
      <c r="Z171" s="642"/>
      <c r="AA171" s="643"/>
      <c r="AB171" s="644"/>
      <c r="AC171" s="645"/>
      <c r="AD171" s="646"/>
      <c r="AE171" s="620"/>
      <c r="AF171" s="620"/>
      <c r="AG171" s="620"/>
      <c r="AH171" s="620"/>
      <c r="AI171" s="620"/>
      <c r="AJ171" s="620"/>
      <c r="AK171" s="620"/>
      <c r="AL171" s="620"/>
      <c r="AM171" s="620"/>
      <c r="AN171" s="620"/>
      <c r="AO171" s="620"/>
      <c r="AP171" s="620"/>
      <c r="AQ171" s="97"/>
      <c r="AR171" s="91"/>
      <c r="AS171" s="91"/>
      <c r="AT171" s="91"/>
      <c r="AU171" s="91"/>
      <c r="AV171" s="91"/>
      <c r="AW171" s="91"/>
      <c r="AX171" s="92"/>
      <c r="AY171">
        <f>$AY$170</f>
        <v>0</v>
      </c>
    </row>
    <row r="172" spans="1:51" ht="21" hidden="1" customHeight="1" x14ac:dyDescent="0.2">
      <c r="A172" s="650"/>
      <c r="B172" s="112"/>
      <c r="C172" s="112"/>
      <c r="D172" s="112"/>
      <c r="E172" s="112"/>
      <c r="F172" s="651"/>
      <c r="G172" s="639"/>
      <c r="H172" s="640"/>
      <c r="I172" s="640"/>
      <c r="J172" s="640"/>
      <c r="K172" s="640"/>
      <c r="L172" s="640"/>
      <c r="M172" s="640"/>
      <c r="N172" s="640"/>
      <c r="O172" s="640"/>
      <c r="P172" s="640"/>
      <c r="Q172" s="640"/>
      <c r="R172" s="640"/>
      <c r="S172" s="640"/>
      <c r="T172" s="640"/>
      <c r="U172" s="640"/>
      <c r="V172" s="640"/>
      <c r="W172" s="640"/>
      <c r="X172" s="640"/>
      <c r="Y172" s="219" t="s">
        <v>75</v>
      </c>
      <c r="Z172" s="635"/>
      <c r="AA172" s="636"/>
      <c r="AB172" s="599"/>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21" hidden="1" customHeight="1" x14ac:dyDescent="0.2">
      <c r="A173" s="415" t="s">
        <v>81</v>
      </c>
      <c r="B173" s="582"/>
      <c r="C173" s="582"/>
      <c r="D173" s="582"/>
      <c r="E173" s="582"/>
      <c r="F173" s="583"/>
      <c r="G173" s="591" t="s">
        <v>82</v>
      </c>
      <c r="H173" s="197"/>
      <c r="I173" s="197"/>
      <c r="J173" s="197"/>
      <c r="K173" s="197"/>
      <c r="L173" s="197"/>
      <c r="M173" s="197"/>
      <c r="N173" s="197"/>
      <c r="O173" s="198"/>
      <c r="P173" s="199" t="s">
        <v>83</v>
      </c>
      <c r="Q173" s="197"/>
      <c r="R173" s="197"/>
      <c r="S173" s="197"/>
      <c r="T173" s="197"/>
      <c r="U173" s="197"/>
      <c r="V173" s="197"/>
      <c r="W173" s="197"/>
      <c r="X173" s="198"/>
      <c r="Y173" s="592"/>
      <c r="Z173" s="579"/>
      <c r="AA173" s="580"/>
      <c r="AB173" s="596" t="s">
        <v>61</v>
      </c>
      <c r="AC173" s="597"/>
      <c r="AD173" s="598"/>
      <c r="AE173" s="123" t="s">
        <v>32</v>
      </c>
      <c r="AF173" s="123"/>
      <c r="AG173" s="123"/>
      <c r="AH173" s="123"/>
      <c r="AI173" s="123" t="s">
        <v>33</v>
      </c>
      <c r="AJ173" s="123"/>
      <c r="AK173" s="123"/>
      <c r="AL173" s="123"/>
      <c r="AM173" s="123" t="s">
        <v>62</v>
      </c>
      <c r="AN173" s="123"/>
      <c r="AO173" s="123"/>
      <c r="AP173" s="123"/>
      <c r="AQ173" s="216" t="s">
        <v>84</v>
      </c>
      <c r="AR173" s="217"/>
      <c r="AS173" s="217"/>
      <c r="AT173" s="218"/>
      <c r="AU173" s="197" t="s">
        <v>85</v>
      </c>
      <c r="AV173" s="197"/>
      <c r="AW173" s="197"/>
      <c r="AX173" s="200"/>
      <c r="AY173">
        <f>COUNTA($G$175)</f>
        <v>0</v>
      </c>
    </row>
    <row r="174" spans="1:51" ht="21" hidden="1" customHeight="1" x14ac:dyDescent="0.2">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86</v>
      </c>
      <c r="AT174" s="132"/>
      <c r="AU174" s="130"/>
      <c r="AV174" s="130"/>
      <c r="AW174" s="112" t="s">
        <v>87</v>
      </c>
      <c r="AX174" s="133"/>
      <c r="AY174">
        <f t="shared" ref="AY174:AY179" si="7">$AY$173</f>
        <v>0</v>
      </c>
    </row>
    <row r="175" spans="1:51" ht="21" hidden="1" customHeight="1" x14ac:dyDescent="0.2">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88</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1" hidden="1" customHeight="1" x14ac:dyDescent="0.2">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89</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1" hidden="1" customHeight="1" x14ac:dyDescent="0.2">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90</v>
      </c>
      <c r="Z177" s="180"/>
      <c r="AA177" s="181"/>
      <c r="AB177" s="581" t="s">
        <v>91</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1" hidden="1" customHeight="1" x14ac:dyDescent="0.2">
      <c r="A178" s="191" t="s">
        <v>92</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1"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21" hidden="1" customHeight="1" x14ac:dyDescent="0.2">
      <c r="A180" s="195" t="s">
        <v>93</v>
      </c>
      <c r="B180" s="156" t="s">
        <v>94</v>
      </c>
      <c r="C180" s="157"/>
      <c r="D180" s="157"/>
      <c r="E180" s="157"/>
      <c r="F180" s="158"/>
      <c r="G180" s="197" t="s">
        <v>95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1"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1"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1"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21"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21" hidden="1" customHeight="1" x14ac:dyDescent="0.2">
      <c r="A185" s="195"/>
      <c r="B185" s="153" t="s">
        <v>97</v>
      </c>
      <c r="C185" s="154"/>
      <c r="D185" s="154"/>
      <c r="E185" s="154"/>
      <c r="F185" s="155"/>
      <c r="G185" s="159" t="s">
        <v>98</v>
      </c>
      <c r="H185" s="109"/>
      <c r="I185" s="109"/>
      <c r="J185" s="109"/>
      <c r="K185" s="109"/>
      <c r="L185" s="109"/>
      <c r="M185" s="109"/>
      <c r="N185" s="109"/>
      <c r="O185" s="110"/>
      <c r="P185" s="108" t="s">
        <v>99</v>
      </c>
      <c r="Q185" s="109"/>
      <c r="R185" s="109"/>
      <c r="S185" s="109"/>
      <c r="T185" s="109"/>
      <c r="U185" s="109"/>
      <c r="V185" s="109"/>
      <c r="W185" s="109"/>
      <c r="X185" s="110"/>
      <c r="Y185" s="114"/>
      <c r="Z185" s="115"/>
      <c r="AA185" s="116"/>
      <c r="AB185" s="117" t="s">
        <v>61</v>
      </c>
      <c r="AC185" s="118"/>
      <c r="AD185" s="119"/>
      <c r="AE185" s="123" t="s">
        <v>32</v>
      </c>
      <c r="AF185" s="123"/>
      <c r="AG185" s="123"/>
      <c r="AH185" s="123"/>
      <c r="AI185" s="123" t="s">
        <v>33</v>
      </c>
      <c r="AJ185" s="123"/>
      <c r="AK185" s="123"/>
      <c r="AL185" s="123"/>
      <c r="AM185" s="123" t="s">
        <v>62</v>
      </c>
      <c r="AN185" s="123"/>
      <c r="AO185" s="123"/>
      <c r="AP185" s="123"/>
      <c r="AQ185" s="124" t="s">
        <v>84</v>
      </c>
      <c r="AR185" s="125"/>
      <c r="AS185" s="125"/>
      <c r="AT185" s="126"/>
      <c r="AU185" s="127" t="s">
        <v>85</v>
      </c>
      <c r="AV185" s="127"/>
      <c r="AW185" s="127"/>
      <c r="AX185" s="128"/>
      <c r="AY185">
        <f t="shared" si="8"/>
        <v>0</v>
      </c>
    </row>
    <row r="186" spans="1:51" ht="21"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86</v>
      </c>
      <c r="AT186" s="132"/>
      <c r="AU186" s="130"/>
      <c r="AV186" s="130"/>
      <c r="AW186" s="112" t="s">
        <v>87</v>
      </c>
      <c r="AX186" s="133"/>
      <c r="AY186">
        <f t="shared" si="8"/>
        <v>0</v>
      </c>
    </row>
    <row r="187" spans="1:51" ht="21"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100</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1"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89</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1"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90</v>
      </c>
      <c r="Z189" s="94"/>
      <c r="AA189" s="95"/>
      <c r="AB189" s="101" t="s">
        <v>91</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21" hidden="1" customHeight="1" x14ac:dyDescent="0.2">
      <c r="A190" s="195"/>
      <c r="B190" s="153" t="s">
        <v>97</v>
      </c>
      <c r="C190" s="154"/>
      <c r="D190" s="154"/>
      <c r="E190" s="154"/>
      <c r="F190" s="155"/>
      <c r="G190" s="159" t="s">
        <v>98</v>
      </c>
      <c r="H190" s="109"/>
      <c r="I190" s="109"/>
      <c r="J190" s="109"/>
      <c r="K190" s="109"/>
      <c r="L190" s="109"/>
      <c r="M190" s="109"/>
      <c r="N190" s="109"/>
      <c r="O190" s="110"/>
      <c r="P190" s="108" t="s">
        <v>99</v>
      </c>
      <c r="Q190" s="109"/>
      <c r="R190" s="109"/>
      <c r="S190" s="109"/>
      <c r="T190" s="109"/>
      <c r="U190" s="109"/>
      <c r="V190" s="109"/>
      <c r="W190" s="109"/>
      <c r="X190" s="110"/>
      <c r="Y190" s="114"/>
      <c r="Z190" s="115"/>
      <c r="AA190" s="116"/>
      <c r="AB190" s="117" t="s">
        <v>61</v>
      </c>
      <c r="AC190" s="118"/>
      <c r="AD190" s="119"/>
      <c r="AE190" s="123" t="s">
        <v>32</v>
      </c>
      <c r="AF190" s="123"/>
      <c r="AG190" s="123"/>
      <c r="AH190" s="123"/>
      <c r="AI190" s="123" t="s">
        <v>33</v>
      </c>
      <c r="AJ190" s="123"/>
      <c r="AK190" s="123"/>
      <c r="AL190" s="123"/>
      <c r="AM190" s="123" t="s">
        <v>62</v>
      </c>
      <c r="AN190" s="123"/>
      <c r="AO190" s="123"/>
      <c r="AP190" s="123"/>
      <c r="AQ190" s="124" t="s">
        <v>84</v>
      </c>
      <c r="AR190" s="125"/>
      <c r="AS190" s="125"/>
      <c r="AT190" s="126"/>
      <c r="AU190" s="127" t="s">
        <v>85</v>
      </c>
      <c r="AV190" s="127"/>
      <c r="AW190" s="127"/>
      <c r="AX190" s="128"/>
      <c r="AY190">
        <f>COUNTA($G$192)</f>
        <v>0</v>
      </c>
    </row>
    <row r="191" spans="1:51" ht="21"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86</v>
      </c>
      <c r="AT191" s="132"/>
      <c r="AU191" s="130"/>
      <c r="AV191" s="130"/>
      <c r="AW191" s="112" t="s">
        <v>87</v>
      </c>
      <c r="AX191" s="133"/>
      <c r="AY191">
        <f>$AY$190</f>
        <v>0</v>
      </c>
    </row>
    <row r="192" spans="1:51" ht="21"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100</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1"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89</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1"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90</v>
      </c>
      <c r="Z194" s="94"/>
      <c r="AA194" s="95"/>
      <c r="AB194" s="101" t="s">
        <v>91</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21" hidden="1" customHeight="1" x14ac:dyDescent="0.2">
      <c r="A195" s="195"/>
      <c r="B195" s="153" t="s">
        <v>97</v>
      </c>
      <c r="C195" s="154"/>
      <c r="D195" s="154"/>
      <c r="E195" s="154"/>
      <c r="F195" s="155"/>
      <c r="G195" s="159" t="s">
        <v>98</v>
      </c>
      <c r="H195" s="109"/>
      <c r="I195" s="109"/>
      <c r="J195" s="109"/>
      <c r="K195" s="109"/>
      <c r="L195" s="109"/>
      <c r="M195" s="109"/>
      <c r="N195" s="109"/>
      <c r="O195" s="110"/>
      <c r="P195" s="108" t="s">
        <v>99</v>
      </c>
      <c r="Q195" s="109"/>
      <c r="R195" s="109"/>
      <c r="S195" s="109"/>
      <c r="T195" s="109"/>
      <c r="U195" s="109"/>
      <c r="V195" s="109"/>
      <c r="W195" s="109"/>
      <c r="X195" s="110"/>
      <c r="Y195" s="114"/>
      <c r="Z195" s="115"/>
      <c r="AA195" s="116"/>
      <c r="AB195" s="117" t="s">
        <v>61</v>
      </c>
      <c r="AC195" s="118"/>
      <c r="AD195" s="119"/>
      <c r="AE195" s="123" t="s">
        <v>32</v>
      </c>
      <c r="AF195" s="123"/>
      <c r="AG195" s="123"/>
      <c r="AH195" s="123"/>
      <c r="AI195" s="123" t="s">
        <v>33</v>
      </c>
      <c r="AJ195" s="123"/>
      <c r="AK195" s="123"/>
      <c r="AL195" s="123"/>
      <c r="AM195" s="123" t="s">
        <v>62</v>
      </c>
      <c r="AN195" s="123"/>
      <c r="AO195" s="123"/>
      <c r="AP195" s="123"/>
      <c r="AQ195" s="124" t="s">
        <v>84</v>
      </c>
      <c r="AR195" s="125"/>
      <c r="AS195" s="125"/>
      <c r="AT195" s="126"/>
      <c r="AU195" s="127" t="s">
        <v>85</v>
      </c>
      <c r="AV195" s="127"/>
      <c r="AW195" s="127"/>
      <c r="AX195" s="128"/>
      <c r="AY195">
        <f>COUNTA($G$197)</f>
        <v>0</v>
      </c>
    </row>
    <row r="196" spans="1:51" ht="21"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86</v>
      </c>
      <c r="AT196" s="132"/>
      <c r="AU196" s="130"/>
      <c r="AV196" s="130"/>
      <c r="AW196" s="112" t="s">
        <v>87</v>
      </c>
      <c r="AX196" s="133"/>
      <c r="AY196">
        <f>$AY$195</f>
        <v>0</v>
      </c>
    </row>
    <row r="197" spans="1:51" ht="21"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100</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45.7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89</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33.7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90</v>
      </c>
      <c r="Z199" s="165"/>
      <c r="AA199" s="166"/>
      <c r="AB199" s="167" t="s">
        <v>91</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21.75" hidden="1" customHeight="1" x14ac:dyDescent="0.2">
      <c r="A200" s="542" t="s">
        <v>112</v>
      </c>
      <c r="B200" s="543"/>
      <c r="C200" s="543"/>
      <c r="D200" s="543"/>
      <c r="E200" s="543"/>
      <c r="F200" s="544"/>
      <c r="G200" s="566"/>
      <c r="H200" s="568" t="s">
        <v>82</v>
      </c>
      <c r="I200" s="568"/>
      <c r="J200" s="568"/>
      <c r="K200" s="568"/>
      <c r="L200" s="568"/>
      <c r="M200" s="568"/>
      <c r="N200" s="568"/>
      <c r="O200" s="569"/>
      <c r="P200" s="571" t="s">
        <v>83</v>
      </c>
      <c r="Q200" s="568"/>
      <c r="R200" s="568"/>
      <c r="S200" s="568"/>
      <c r="T200" s="568"/>
      <c r="U200" s="568"/>
      <c r="V200" s="569"/>
      <c r="W200" s="573" t="s">
        <v>113</v>
      </c>
      <c r="X200" s="574"/>
      <c r="Y200" s="577"/>
      <c r="Z200" s="577"/>
      <c r="AA200" s="578"/>
      <c r="AB200" s="571" t="s">
        <v>61</v>
      </c>
      <c r="AC200" s="568"/>
      <c r="AD200" s="569"/>
      <c r="AE200" s="123" t="s">
        <v>32</v>
      </c>
      <c r="AF200" s="123"/>
      <c r="AG200" s="123"/>
      <c r="AH200" s="123"/>
      <c r="AI200" s="123" t="s">
        <v>33</v>
      </c>
      <c r="AJ200" s="123"/>
      <c r="AK200" s="123"/>
      <c r="AL200" s="123"/>
      <c r="AM200" s="123" t="s">
        <v>62</v>
      </c>
      <c r="AN200" s="123"/>
      <c r="AO200" s="123"/>
      <c r="AP200" s="123"/>
      <c r="AQ200" s="124" t="s">
        <v>84</v>
      </c>
      <c r="AR200" s="125"/>
      <c r="AS200" s="125"/>
      <c r="AT200" s="126"/>
      <c r="AU200" s="562" t="s">
        <v>85</v>
      </c>
      <c r="AV200" s="562"/>
      <c r="AW200" s="562"/>
      <c r="AX200" s="563"/>
      <c r="AY200">
        <f>COUNTA($H$202)</f>
        <v>0</v>
      </c>
    </row>
    <row r="201" spans="1:51" ht="21.75" hidden="1" customHeight="1" x14ac:dyDescent="0.2">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86</v>
      </c>
      <c r="AT201" s="132"/>
      <c r="AU201" s="130"/>
      <c r="AV201" s="130"/>
      <c r="AW201" s="564" t="s">
        <v>87</v>
      </c>
      <c r="AX201" s="565"/>
      <c r="AY201">
        <f t="shared" ref="AY201:AY207" si="10">$AY$200</f>
        <v>0</v>
      </c>
    </row>
    <row r="202" spans="1:51" ht="21.75" hidden="1" customHeight="1" x14ac:dyDescent="0.2">
      <c r="A202" s="506"/>
      <c r="B202" s="157"/>
      <c r="C202" s="157"/>
      <c r="D202" s="157"/>
      <c r="E202" s="157"/>
      <c r="F202" s="158"/>
      <c r="G202" s="548" t="s">
        <v>114</v>
      </c>
      <c r="H202" s="550"/>
      <c r="I202" s="551"/>
      <c r="J202" s="551"/>
      <c r="K202" s="551"/>
      <c r="L202" s="551"/>
      <c r="M202" s="551"/>
      <c r="N202" s="551"/>
      <c r="O202" s="552"/>
      <c r="P202" s="550"/>
      <c r="Q202" s="551"/>
      <c r="R202" s="551"/>
      <c r="S202" s="551"/>
      <c r="T202" s="551"/>
      <c r="U202" s="551"/>
      <c r="V202" s="552"/>
      <c r="W202" s="556"/>
      <c r="X202" s="557"/>
      <c r="Y202" s="538" t="s">
        <v>88</v>
      </c>
      <c r="Z202" s="538"/>
      <c r="AA202" s="539"/>
      <c r="AB202" s="547" t="s">
        <v>115</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1.75" hidden="1" customHeight="1" x14ac:dyDescent="0.2">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89</v>
      </c>
      <c r="Z203" s="540"/>
      <c r="AA203" s="541"/>
      <c r="AB203" s="546" t="s">
        <v>115</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1.75" hidden="1" customHeight="1" x14ac:dyDescent="0.2">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90</v>
      </c>
      <c r="Z204" s="540"/>
      <c r="AA204" s="541"/>
      <c r="AB204" s="101" t="s">
        <v>116</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1.75" hidden="1" customHeight="1" x14ac:dyDescent="0.2">
      <c r="A205" s="506" t="s">
        <v>117</v>
      </c>
      <c r="B205" s="157"/>
      <c r="C205" s="157"/>
      <c r="D205" s="157"/>
      <c r="E205" s="157"/>
      <c r="F205" s="158"/>
      <c r="G205" s="528" t="s">
        <v>118</v>
      </c>
      <c r="H205" s="529"/>
      <c r="I205" s="529"/>
      <c r="J205" s="529"/>
      <c r="K205" s="529"/>
      <c r="L205" s="529"/>
      <c r="M205" s="529"/>
      <c r="N205" s="529"/>
      <c r="O205" s="529"/>
      <c r="P205" s="529"/>
      <c r="Q205" s="529"/>
      <c r="R205" s="529"/>
      <c r="S205" s="529"/>
      <c r="T205" s="529"/>
      <c r="U205" s="529"/>
      <c r="V205" s="529"/>
      <c r="W205" s="532" t="s">
        <v>119</v>
      </c>
      <c r="X205" s="533"/>
      <c r="Y205" s="538" t="s">
        <v>88</v>
      </c>
      <c r="Z205" s="538"/>
      <c r="AA205" s="539"/>
      <c r="AB205" s="547" t="s">
        <v>115</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1.75" hidden="1" customHeight="1" x14ac:dyDescent="0.2">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89</v>
      </c>
      <c r="Z206" s="540"/>
      <c r="AA206" s="541"/>
      <c r="AB206" s="546" t="s">
        <v>115</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1.75" hidden="1" customHeight="1" x14ac:dyDescent="0.2">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90</v>
      </c>
      <c r="Z207" s="540"/>
      <c r="AA207" s="541"/>
      <c r="AB207" s="101" t="s">
        <v>116</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20.25" hidden="1" customHeight="1" x14ac:dyDescent="0.2">
      <c r="A208" s="191" t="s">
        <v>112</v>
      </c>
      <c r="B208" s="154"/>
      <c r="C208" s="154"/>
      <c r="D208" s="154"/>
      <c r="E208" s="154"/>
      <c r="F208" s="155"/>
      <c r="G208" s="507"/>
      <c r="H208" s="125" t="s">
        <v>82</v>
      </c>
      <c r="I208" s="125"/>
      <c r="J208" s="125"/>
      <c r="K208" s="125"/>
      <c r="L208" s="125"/>
      <c r="M208" s="125"/>
      <c r="N208" s="125"/>
      <c r="O208" s="126"/>
      <c r="P208" s="124" t="s">
        <v>83</v>
      </c>
      <c r="Q208" s="125"/>
      <c r="R208" s="125"/>
      <c r="S208" s="125"/>
      <c r="T208" s="125"/>
      <c r="U208" s="125"/>
      <c r="V208" s="125"/>
      <c r="W208" s="125"/>
      <c r="X208" s="126"/>
      <c r="Y208" s="510"/>
      <c r="Z208" s="511"/>
      <c r="AA208" s="512"/>
      <c r="AB208" s="108" t="s">
        <v>61</v>
      </c>
      <c r="AC208" s="109"/>
      <c r="AD208" s="110"/>
      <c r="AE208" s="254" t="s">
        <v>32</v>
      </c>
      <c r="AF208" s="254"/>
      <c r="AG208" s="254"/>
      <c r="AH208" s="254"/>
      <c r="AI208" s="123" t="s">
        <v>33</v>
      </c>
      <c r="AJ208" s="123"/>
      <c r="AK208" s="123"/>
      <c r="AL208" s="123"/>
      <c r="AM208" s="123" t="s">
        <v>62</v>
      </c>
      <c r="AN208" s="123"/>
      <c r="AO208" s="123"/>
      <c r="AP208" s="123"/>
      <c r="AQ208" s="124" t="s">
        <v>84</v>
      </c>
      <c r="AR208" s="125"/>
      <c r="AS208" s="125"/>
      <c r="AT208" s="126"/>
      <c r="AU208" s="500" t="s">
        <v>85</v>
      </c>
      <c r="AV208" s="501"/>
      <c r="AW208" s="501"/>
      <c r="AX208" s="502"/>
      <c r="AY208">
        <f>COUNTA($H$210)</f>
        <v>0</v>
      </c>
    </row>
    <row r="209" spans="1:51" ht="24" hidden="1" customHeight="1" x14ac:dyDescent="0.2">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86</v>
      </c>
      <c r="AT209" s="132"/>
      <c r="AU209" s="503"/>
      <c r="AV209" s="504"/>
      <c r="AW209" s="131" t="s">
        <v>87</v>
      </c>
      <c r="AX209" s="505"/>
      <c r="AY209">
        <f>$AY$208</f>
        <v>0</v>
      </c>
    </row>
    <row r="210" spans="1:51" ht="21" hidden="1" customHeight="1" x14ac:dyDescent="0.2">
      <c r="A210" s="506"/>
      <c r="B210" s="157"/>
      <c r="C210" s="157"/>
      <c r="D210" s="157"/>
      <c r="E210" s="157"/>
      <c r="F210" s="158"/>
      <c r="G210" s="516" t="s">
        <v>114</v>
      </c>
      <c r="H210" s="135"/>
      <c r="I210" s="135"/>
      <c r="J210" s="135"/>
      <c r="K210" s="135"/>
      <c r="L210" s="135"/>
      <c r="M210" s="135"/>
      <c r="N210" s="135"/>
      <c r="O210" s="136"/>
      <c r="P210" s="135"/>
      <c r="Q210" s="135"/>
      <c r="R210" s="135"/>
      <c r="S210" s="135"/>
      <c r="T210" s="135"/>
      <c r="U210" s="135"/>
      <c r="V210" s="135"/>
      <c r="W210" s="135"/>
      <c r="X210" s="136"/>
      <c r="Y210" s="519" t="s">
        <v>88</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30.75" hidden="1" customHeight="1" x14ac:dyDescent="0.2">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89</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30" hidden="1" customHeight="1" x14ac:dyDescent="0.2">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90</v>
      </c>
      <c r="Z212" s="125"/>
      <c r="AA212" s="126"/>
      <c r="AB212" s="522" t="s">
        <v>91</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21.75" hidden="1" customHeight="1" x14ac:dyDescent="0.2">
      <c r="A213" s="494" t="s">
        <v>120</v>
      </c>
      <c r="B213" s="495"/>
      <c r="C213" s="495"/>
      <c r="D213" s="495"/>
      <c r="E213" s="162" t="s">
        <v>121</v>
      </c>
      <c r="F213" s="163"/>
      <c r="G213" s="86" t="s">
        <v>118</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30.75" hidden="1" customHeight="1" thickBot="1" x14ac:dyDescent="0.25">
      <c r="A214" s="415" t="s">
        <v>122</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123</v>
      </c>
      <c r="AP214" s="418"/>
      <c r="AQ214" s="418"/>
      <c r="AR214" s="85"/>
      <c r="AS214" s="417"/>
      <c r="AT214" s="418"/>
      <c r="AU214" s="418"/>
      <c r="AV214" s="418"/>
      <c r="AW214" s="418"/>
      <c r="AX214" s="419"/>
      <c r="AY214">
        <f>COUNTIF($AR$214,"☑")</f>
        <v>0</v>
      </c>
    </row>
    <row r="215" spans="1:51" ht="24" customHeight="1" x14ac:dyDescent="0.2">
      <c r="A215" s="404" t="s">
        <v>124</v>
      </c>
      <c r="B215" s="405"/>
      <c r="C215" s="408" t="s">
        <v>125</v>
      </c>
      <c r="D215" s="405"/>
      <c r="E215" s="410" t="s">
        <v>126</v>
      </c>
      <c r="F215" s="411"/>
      <c r="G215" s="412" t="s">
        <v>127</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24" customHeight="1" x14ac:dyDescent="0.2">
      <c r="A216" s="406"/>
      <c r="B216" s="407"/>
      <c r="C216" s="409"/>
      <c r="D216" s="407"/>
      <c r="E216" s="153" t="s">
        <v>128</v>
      </c>
      <c r="F216" s="155"/>
      <c r="G216" s="134" t="s">
        <v>763</v>
      </c>
      <c r="H216" s="135"/>
      <c r="I216" s="135"/>
      <c r="J216" s="135"/>
      <c r="K216" s="135"/>
      <c r="L216" s="135"/>
      <c r="M216" s="135"/>
      <c r="N216" s="135"/>
      <c r="O216" s="135"/>
      <c r="P216" s="135"/>
      <c r="Q216" s="135"/>
      <c r="R216" s="135"/>
      <c r="S216" s="135"/>
      <c r="T216" s="135"/>
      <c r="U216" s="135"/>
      <c r="V216" s="136"/>
      <c r="W216" s="480" t="s">
        <v>129</v>
      </c>
      <c r="X216" s="481"/>
      <c r="Y216" s="481"/>
      <c r="Z216" s="481"/>
      <c r="AA216" s="482"/>
      <c r="AB216" s="483" t="s">
        <v>761</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4" customHeight="1" thickBot="1" x14ac:dyDescent="0.2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130</v>
      </c>
      <c r="X217" s="487"/>
      <c r="Y217" s="487"/>
      <c r="Z217" s="487"/>
      <c r="AA217" s="488"/>
      <c r="AB217" s="483" t="s">
        <v>762</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24" hidden="1" customHeight="1" x14ac:dyDescent="0.2">
      <c r="A218" s="406"/>
      <c r="B218" s="407"/>
      <c r="C218" s="489" t="s">
        <v>131</v>
      </c>
      <c r="D218" s="490"/>
      <c r="E218" s="153" t="s">
        <v>132</v>
      </c>
      <c r="F218" s="155"/>
      <c r="G218" s="470" t="s">
        <v>133</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24" hidden="1" customHeight="1" x14ac:dyDescent="0.2">
      <c r="A219" s="406"/>
      <c r="B219" s="407"/>
      <c r="C219" s="409"/>
      <c r="D219" s="407"/>
      <c r="E219" s="156"/>
      <c r="F219" s="158"/>
      <c r="G219" s="470" t="s">
        <v>134</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24" hidden="1" customHeight="1" thickBot="1" x14ac:dyDescent="0.25">
      <c r="A220" s="406"/>
      <c r="B220" s="407"/>
      <c r="C220" s="409"/>
      <c r="D220" s="407"/>
      <c r="E220" s="161"/>
      <c r="F220" s="163"/>
      <c r="G220" s="470" t="s">
        <v>130</v>
      </c>
      <c r="H220" s="471"/>
      <c r="I220" s="471"/>
      <c r="J220" s="471"/>
      <c r="K220" s="471"/>
      <c r="L220" s="471"/>
      <c r="M220" s="471"/>
      <c r="N220" s="471"/>
      <c r="O220" s="471"/>
      <c r="P220" s="471"/>
      <c r="Q220" s="471"/>
      <c r="R220" s="471"/>
      <c r="S220" s="471"/>
      <c r="T220" s="471"/>
      <c r="U220" s="793"/>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18.75" customHeight="1" x14ac:dyDescent="0.2">
      <c r="A221" s="472" t="s">
        <v>135</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2">
      <c r="A222" s="5"/>
      <c r="B222" s="6"/>
      <c r="C222" s="475" t="s">
        <v>136</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137</v>
      </c>
      <c r="AE222" s="476"/>
      <c r="AF222" s="476"/>
      <c r="AG222" s="478" t="s">
        <v>138</v>
      </c>
      <c r="AH222" s="476"/>
      <c r="AI222" s="476"/>
      <c r="AJ222" s="476"/>
      <c r="AK222" s="476"/>
      <c r="AL222" s="476"/>
      <c r="AM222" s="476"/>
      <c r="AN222" s="476"/>
      <c r="AO222" s="476"/>
      <c r="AP222" s="476"/>
      <c r="AQ222" s="476"/>
      <c r="AR222" s="476"/>
      <c r="AS222" s="476"/>
      <c r="AT222" s="476"/>
      <c r="AU222" s="476"/>
      <c r="AV222" s="476"/>
      <c r="AW222" s="476"/>
      <c r="AX222" s="479"/>
    </row>
    <row r="223" spans="1:51" ht="54.75" customHeight="1" x14ac:dyDescent="0.2">
      <c r="A223" s="440" t="s">
        <v>139</v>
      </c>
      <c r="B223" s="441"/>
      <c r="C223" s="446" t="s">
        <v>140</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141</v>
      </c>
      <c r="AE223" s="450"/>
      <c r="AF223" s="450"/>
      <c r="AG223" s="451" t="s">
        <v>142</v>
      </c>
      <c r="AH223" s="452"/>
      <c r="AI223" s="452"/>
      <c r="AJ223" s="452"/>
      <c r="AK223" s="452"/>
      <c r="AL223" s="452"/>
      <c r="AM223" s="452"/>
      <c r="AN223" s="452"/>
      <c r="AO223" s="452"/>
      <c r="AP223" s="452"/>
      <c r="AQ223" s="452"/>
      <c r="AR223" s="452"/>
      <c r="AS223" s="452"/>
      <c r="AT223" s="452"/>
      <c r="AU223" s="452"/>
      <c r="AV223" s="452"/>
      <c r="AW223" s="452"/>
      <c r="AX223" s="453"/>
    </row>
    <row r="224" spans="1:51" ht="72" customHeight="1" x14ac:dyDescent="0.2">
      <c r="A224" s="442"/>
      <c r="B224" s="443"/>
      <c r="C224" s="454" t="s">
        <v>143</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141</v>
      </c>
      <c r="AE224" s="363"/>
      <c r="AF224" s="363"/>
      <c r="AG224" s="357" t="s">
        <v>144</v>
      </c>
      <c r="AH224" s="358"/>
      <c r="AI224" s="358"/>
      <c r="AJ224" s="358"/>
      <c r="AK224" s="358"/>
      <c r="AL224" s="358"/>
      <c r="AM224" s="358"/>
      <c r="AN224" s="358"/>
      <c r="AO224" s="358"/>
      <c r="AP224" s="358"/>
      <c r="AQ224" s="358"/>
      <c r="AR224" s="358"/>
      <c r="AS224" s="358"/>
      <c r="AT224" s="358"/>
      <c r="AU224" s="358"/>
      <c r="AV224" s="358"/>
      <c r="AW224" s="358"/>
      <c r="AX224" s="359"/>
    </row>
    <row r="225" spans="1:50" ht="80.150000000000006" customHeight="1" x14ac:dyDescent="0.2">
      <c r="A225" s="444"/>
      <c r="B225" s="445"/>
      <c r="C225" s="456" t="s">
        <v>145</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141</v>
      </c>
      <c r="AE225" s="400"/>
      <c r="AF225" s="400"/>
      <c r="AG225" s="385" t="s">
        <v>146</v>
      </c>
      <c r="AH225" s="138"/>
      <c r="AI225" s="138"/>
      <c r="AJ225" s="138"/>
      <c r="AK225" s="138"/>
      <c r="AL225" s="138"/>
      <c r="AM225" s="138"/>
      <c r="AN225" s="138"/>
      <c r="AO225" s="138"/>
      <c r="AP225" s="138"/>
      <c r="AQ225" s="138"/>
      <c r="AR225" s="138"/>
      <c r="AS225" s="138"/>
      <c r="AT225" s="138"/>
      <c r="AU225" s="138"/>
      <c r="AV225" s="138"/>
      <c r="AW225" s="138"/>
      <c r="AX225" s="386"/>
    </row>
    <row r="226" spans="1:50" ht="39" customHeight="1" x14ac:dyDescent="0.2">
      <c r="A226" s="337" t="s">
        <v>147</v>
      </c>
      <c r="B226" s="420"/>
      <c r="C226" s="422" t="s">
        <v>148</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141</v>
      </c>
      <c r="AE226" s="381"/>
      <c r="AF226" s="381"/>
      <c r="AG226" s="383" t="s">
        <v>149</v>
      </c>
      <c r="AH226" s="135"/>
      <c r="AI226" s="135"/>
      <c r="AJ226" s="135"/>
      <c r="AK226" s="135"/>
      <c r="AL226" s="135"/>
      <c r="AM226" s="135"/>
      <c r="AN226" s="135"/>
      <c r="AO226" s="135"/>
      <c r="AP226" s="135"/>
      <c r="AQ226" s="135"/>
      <c r="AR226" s="135"/>
      <c r="AS226" s="135"/>
      <c r="AT226" s="135"/>
      <c r="AU226" s="135"/>
      <c r="AV226" s="135"/>
      <c r="AW226" s="135"/>
      <c r="AX226" s="384"/>
    </row>
    <row r="227" spans="1:50" ht="39" customHeight="1" x14ac:dyDescent="0.2">
      <c r="A227" s="339"/>
      <c r="B227" s="421"/>
      <c r="C227" s="425"/>
      <c r="D227" s="426"/>
      <c r="E227" s="429" t="s">
        <v>150</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151</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39" customHeight="1" x14ac:dyDescent="0.2">
      <c r="A228" s="339"/>
      <c r="B228" s="421"/>
      <c r="C228" s="427"/>
      <c r="D228" s="428"/>
      <c r="E228" s="433" t="s">
        <v>152</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153</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63.65" customHeight="1" x14ac:dyDescent="0.2">
      <c r="A229" s="339"/>
      <c r="B229" s="340"/>
      <c r="C229" s="438" t="s">
        <v>154</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141</v>
      </c>
      <c r="AE229" s="347"/>
      <c r="AF229" s="347"/>
      <c r="AG229" s="349" t="s">
        <v>155</v>
      </c>
      <c r="AH229" s="350"/>
      <c r="AI229" s="350"/>
      <c r="AJ229" s="350"/>
      <c r="AK229" s="350"/>
      <c r="AL229" s="350"/>
      <c r="AM229" s="350"/>
      <c r="AN229" s="350"/>
      <c r="AO229" s="350"/>
      <c r="AP229" s="350"/>
      <c r="AQ229" s="350"/>
      <c r="AR229" s="350"/>
      <c r="AS229" s="350"/>
      <c r="AT229" s="350"/>
      <c r="AU229" s="350"/>
      <c r="AV229" s="350"/>
      <c r="AW229" s="350"/>
      <c r="AX229" s="351"/>
    </row>
    <row r="230" spans="1:50" ht="37.5" customHeight="1" x14ac:dyDescent="0.2">
      <c r="A230" s="339"/>
      <c r="B230" s="340"/>
      <c r="C230" s="360" t="s">
        <v>156</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141</v>
      </c>
      <c r="AE230" s="363"/>
      <c r="AF230" s="363"/>
      <c r="AG230" s="357" t="s">
        <v>157</v>
      </c>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2">
      <c r="A231" s="339"/>
      <c r="B231" s="340"/>
      <c r="C231" s="360" t="s">
        <v>158</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159</v>
      </c>
      <c r="AE231" s="363"/>
      <c r="AF231" s="363"/>
      <c r="AG231" s="357" t="s">
        <v>23</v>
      </c>
      <c r="AH231" s="358"/>
      <c r="AI231" s="358"/>
      <c r="AJ231" s="358"/>
      <c r="AK231" s="358"/>
      <c r="AL231" s="358"/>
      <c r="AM231" s="358"/>
      <c r="AN231" s="358"/>
      <c r="AO231" s="358"/>
      <c r="AP231" s="358"/>
      <c r="AQ231" s="358"/>
      <c r="AR231" s="358"/>
      <c r="AS231" s="358"/>
      <c r="AT231" s="358"/>
      <c r="AU231" s="358"/>
      <c r="AV231" s="358"/>
      <c r="AW231" s="358"/>
      <c r="AX231" s="359"/>
    </row>
    <row r="232" spans="1:50" ht="66" customHeight="1" x14ac:dyDescent="0.2">
      <c r="A232" s="339"/>
      <c r="B232" s="340"/>
      <c r="C232" s="360" t="s">
        <v>160</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141</v>
      </c>
      <c r="AE232" s="363"/>
      <c r="AF232" s="363"/>
      <c r="AG232" s="357" t="s">
        <v>161</v>
      </c>
      <c r="AH232" s="358"/>
      <c r="AI232" s="358"/>
      <c r="AJ232" s="358"/>
      <c r="AK232" s="358"/>
      <c r="AL232" s="358"/>
      <c r="AM232" s="358"/>
      <c r="AN232" s="358"/>
      <c r="AO232" s="358"/>
      <c r="AP232" s="358"/>
      <c r="AQ232" s="358"/>
      <c r="AR232" s="358"/>
      <c r="AS232" s="358"/>
      <c r="AT232" s="358"/>
      <c r="AU232" s="358"/>
      <c r="AV232" s="358"/>
      <c r="AW232" s="358"/>
      <c r="AX232" s="359"/>
    </row>
    <row r="233" spans="1:50" ht="127.5" customHeight="1" x14ac:dyDescent="0.2">
      <c r="A233" s="339"/>
      <c r="B233" s="340"/>
      <c r="C233" s="360" t="s">
        <v>162</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141</v>
      </c>
      <c r="AE233" s="400"/>
      <c r="AF233" s="400"/>
      <c r="AG233" s="401" t="s">
        <v>163</v>
      </c>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2">
      <c r="A234" s="339"/>
      <c r="B234" s="340"/>
      <c r="C234" s="459" t="s">
        <v>164</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159</v>
      </c>
      <c r="AE234" s="363"/>
      <c r="AF234" s="432"/>
      <c r="AG234" s="357" t="s">
        <v>23</v>
      </c>
      <c r="AH234" s="358"/>
      <c r="AI234" s="358"/>
      <c r="AJ234" s="358"/>
      <c r="AK234" s="358"/>
      <c r="AL234" s="358"/>
      <c r="AM234" s="358"/>
      <c r="AN234" s="358"/>
      <c r="AO234" s="358"/>
      <c r="AP234" s="358"/>
      <c r="AQ234" s="358"/>
      <c r="AR234" s="358"/>
      <c r="AS234" s="358"/>
      <c r="AT234" s="358"/>
      <c r="AU234" s="358"/>
      <c r="AV234" s="358"/>
      <c r="AW234" s="358"/>
      <c r="AX234" s="359"/>
    </row>
    <row r="235" spans="1:50" ht="75" customHeight="1" x14ac:dyDescent="0.2">
      <c r="A235" s="341"/>
      <c r="B235" s="342"/>
      <c r="C235" s="462" t="s">
        <v>165</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141</v>
      </c>
      <c r="AE235" s="393"/>
      <c r="AF235" s="394"/>
      <c r="AG235" s="395" t="s">
        <v>166</v>
      </c>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2">
      <c r="A236" s="337" t="s">
        <v>167</v>
      </c>
      <c r="B236" s="338"/>
      <c r="C236" s="343" t="s">
        <v>168</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141</v>
      </c>
      <c r="AE236" s="347"/>
      <c r="AF236" s="348"/>
      <c r="AG236" s="349" t="s">
        <v>23</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2">
      <c r="A237" s="339"/>
      <c r="B237" s="340"/>
      <c r="C237" s="352" t="s">
        <v>169</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141</v>
      </c>
      <c r="AE237" s="356"/>
      <c r="AF237" s="356"/>
      <c r="AG237" s="357" t="s">
        <v>23</v>
      </c>
      <c r="AH237" s="358"/>
      <c r="AI237" s="358"/>
      <c r="AJ237" s="358"/>
      <c r="AK237" s="358"/>
      <c r="AL237" s="358"/>
      <c r="AM237" s="358"/>
      <c r="AN237" s="358"/>
      <c r="AO237" s="358"/>
      <c r="AP237" s="358"/>
      <c r="AQ237" s="358"/>
      <c r="AR237" s="358"/>
      <c r="AS237" s="358"/>
      <c r="AT237" s="358"/>
      <c r="AU237" s="358"/>
      <c r="AV237" s="358"/>
      <c r="AW237" s="358"/>
      <c r="AX237" s="359"/>
    </row>
    <row r="238" spans="1:50" ht="27" customHeight="1" x14ac:dyDescent="0.2">
      <c r="A238" s="339"/>
      <c r="B238" s="340"/>
      <c r="C238" s="360" t="s">
        <v>170</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141</v>
      </c>
      <c r="AE238" s="363"/>
      <c r="AF238" s="363"/>
      <c r="AG238" s="357" t="s">
        <v>23</v>
      </c>
      <c r="AH238" s="358"/>
      <c r="AI238" s="358"/>
      <c r="AJ238" s="358"/>
      <c r="AK238" s="358"/>
      <c r="AL238" s="358"/>
      <c r="AM238" s="358"/>
      <c r="AN238" s="358"/>
      <c r="AO238" s="358"/>
      <c r="AP238" s="358"/>
      <c r="AQ238" s="358"/>
      <c r="AR238" s="358"/>
      <c r="AS238" s="358"/>
      <c r="AT238" s="358"/>
      <c r="AU238" s="358"/>
      <c r="AV238" s="358"/>
      <c r="AW238" s="358"/>
      <c r="AX238" s="359"/>
    </row>
    <row r="239" spans="1:50" ht="27" customHeight="1" x14ac:dyDescent="0.2">
      <c r="A239" s="341"/>
      <c r="B239" s="342"/>
      <c r="C239" s="360" t="s">
        <v>171</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141</v>
      </c>
      <c r="AE239" s="363"/>
      <c r="AF239" s="363"/>
      <c r="AG239" s="387" t="s">
        <v>23</v>
      </c>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2">
      <c r="A240" s="371" t="s">
        <v>172</v>
      </c>
      <c r="B240" s="372"/>
      <c r="C240" s="377" t="s">
        <v>173</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159</v>
      </c>
      <c r="AE240" s="381"/>
      <c r="AF240" s="382"/>
      <c r="AG240" s="383"/>
      <c r="AH240" s="135"/>
      <c r="AI240" s="135"/>
      <c r="AJ240" s="135"/>
      <c r="AK240" s="135"/>
      <c r="AL240" s="135"/>
      <c r="AM240" s="135"/>
      <c r="AN240" s="135"/>
      <c r="AO240" s="135"/>
      <c r="AP240" s="135"/>
      <c r="AQ240" s="135"/>
      <c r="AR240" s="135"/>
      <c r="AS240" s="135"/>
      <c r="AT240" s="135"/>
      <c r="AU240" s="135"/>
      <c r="AV240" s="135"/>
      <c r="AW240" s="135"/>
      <c r="AX240" s="384"/>
    </row>
    <row r="241" spans="1:50" ht="19.899999999999999" customHeight="1" x14ac:dyDescent="0.2">
      <c r="A241" s="373"/>
      <c r="B241" s="374"/>
      <c r="C241" s="871" t="s">
        <v>0</v>
      </c>
      <c r="D241" s="872"/>
      <c r="E241" s="872"/>
      <c r="F241" s="872"/>
      <c r="G241" s="872"/>
      <c r="H241" s="872"/>
      <c r="I241" s="872"/>
      <c r="J241" s="872"/>
      <c r="K241" s="872"/>
      <c r="L241" s="872"/>
      <c r="M241" s="872"/>
      <c r="N241" s="872"/>
      <c r="O241" s="868" t="s">
        <v>7</v>
      </c>
      <c r="P241" s="869"/>
      <c r="Q241" s="869"/>
      <c r="R241" s="869"/>
      <c r="S241" s="869"/>
      <c r="T241" s="869"/>
      <c r="U241" s="869"/>
      <c r="V241" s="869"/>
      <c r="W241" s="869"/>
      <c r="X241" s="869"/>
      <c r="Y241" s="869"/>
      <c r="Z241" s="869"/>
      <c r="AA241" s="869"/>
      <c r="AB241" s="869"/>
      <c r="AC241" s="869"/>
      <c r="AD241" s="869"/>
      <c r="AE241" s="869"/>
      <c r="AF241" s="870"/>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customHeight="1" x14ac:dyDescent="0.2">
      <c r="A242" s="373"/>
      <c r="B242" s="374"/>
      <c r="C242" s="855"/>
      <c r="D242" s="856"/>
      <c r="E242" s="366"/>
      <c r="F242" s="366"/>
      <c r="G242" s="366"/>
      <c r="H242" s="367"/>
      <c r="I242" s="367"/>
      <c r="J242" s="857"/>
      <c r="K242" s="857"/>
      <c r="L242" s="857"/>
      <c r="M242" s="367"/>
      <c r="N242" s="858"/>
      <c r="O242" s="859"/>
      <c r="P242" s="860"/>
      <c r="Q242" s="860"/>
      <c r="R242" s="860"/>
      <c r="S242" s="860"/>
      <c r="T242" s="860"/>
      <c r="U242" s="860"/>
      <c r="V242" s="860"/>
      <c r="W242" s="860"/>
      <c r="X242" s="860"/>
      <c r="Y242" s="860"/>
      <c r="Z242" s="860"/>
      <c r="AA242" s="860"/>
      <c r="AB242" s="860"/>
      <c r="AC242" s="860"/>
      <c r="AD242" s="860"/>
      <c r="AE242" s="860"/>
      <c r="AF242" s="861"/>
      <c r="AG242" s="385"/>
      <c r="AH242" s="138"/>
      <c r="AI242" s="138"/>
      <c r="AJ242" s="138"/>
      <c r="AK242" s="138"/>
      <c r="AL242" s="138"/>
      <c r="AM242" s="138"/>
      <c r="AN242" s="138"/>
      <c r="AO242" s="138"/>
      <c r="AP242" s="138"/>
      <c r="AQ242" s="138"/>
      <c r="AR242" s="138"/>
      <c r="AS242" s="138"/>
      <c r="AT242" s="138"/>
      <c r="AU242" s="138"/>
      <c r="AV242" s="138"/>
      <c r="AW242" s="138"/>
      <c r="AX242" s="386"/>
    </row>
    <row r="243" spans="1:50" ht="24.65" hidden="1" customHeight="1" x14ac:dyDescent="0.2">
      <c r="A243" s="373"/>
      <c r="B243" s="374"/>
      <c r="C243" s="364"/>
      <c r="D243" s="365"/>
      <c r="E243" s="366"/>
      <c r="F243" s="366"/>
      <c r="G243" s="366"/>
      <c r="H243" s="367"/>
      <c r="I243" s="367"/>
      <c r="J243" s="368"/>
      <c r="K243" s="368"/>
      <c r="L243" s="368"/>
      <c r="M243" s="369"/>
      <c r="N243" s="370"/>
      <c r="O243" s="862"/>
      <c r="P243" s="863"/>
      <c r="Q243" s="863"/>
      <c r="R243" s="863"/>
      <c r="S243" s="863"/>
      <c r="T243" s="863"/>
      <c r="U243" s="863"/>
      <c r="V243" s="863"/>
      <c r="W243" s="863"/>
      <c r="X243" s="863"/>
      <c r="Y243" s="863"/>
      <c r="Z243" s="863"/>
      <c r="AA243" s="863"/>
      <c r="AB243" s="863"/>
      <c r="AC243" s="863"/>
      <c r="AD243" s="863"/>
      <c r="AE243" s="863"/>
      <c r="AF243" s="864"/>
      <c r="AG243" s="385"/>
      <c r="AH243" s="138"/>
      <c r="AI243" s="138"/>
      <c r="AJ243" s="138"/>
      <c r="AK243" s="138"/>
      <c r="AL243" s="138"/>
      <c r="AM243" s="138"/>
      <c r="AN243" s="138"/>
      <c r="AO243" s="138"/>
      <c r="AP243" s="138"/>
      <c r="AQ243" s="138"/>
      <c r="AR243" s="138"/>
      <c r="AS243" s="138"/>
      <c r="AT243" s="138"/>
      <c r="AU243" s="138"/>
      <c r="AV243" s="138"/>
      <c r="AW243" s="138"/>
      <c r="AX243" s="386"/>
    </row>
    <row r="244" spans="1:50" ht="24.65" hidden="1" customHeight="1" x14ac:dyDescent="0.2">
      <c r="A244" s="373"/>
      <c r="B244" s="374"/>
      <c r="C244" s="364"/>
      <c r="D244" s="365"/>
      <c r="E244" s="366"/>
      <c r="F244" s="366"/>
      <c r="G244" s="366"/>
      <c r="H244" s="367"/>
      <c r="I244" s="367"/>
      <c r="J244" s="368"/>
      <c r="K244" s="368"/>
      <c r="L244" s="368"/>
      <c r="M244" s="369"/>
      <c r="N244" s="370"/>
      <c r="O244" s="862"/>
      <c r="P244" s="863"/>
      <c r="Q244" s="863"/>
      <c r="R244" s="863"/>
      <c r="S244" s="863"/>
      <c r="T244" s="863"/>
      <c r="U244" s="863"/>
      <c r="V244" s="863"/>
      <c r="W244" s="863"/>
      <c r="X244" s="863"/>
      <c r="Y244" s="863"/>
      <c r="Z244" s="863"/>
      <c r="AA244" s="863"/>
      <c r="AB244" s="863"/>
      <c r="AC244" s="863"/>
      <c r="AD244" s="863"/>
      <c r="AE244" s="863"/>
      <c r="AF244" s="864"/>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hidden="1" customHeight="1" x14ac:dyDescent="0.2">
      <c r="A245" s="373"/>
      <c r="B245" s="374"/>
      <c r="C245" s="364"/>
      <c r="D245" s="365"/>
      <c r="E245" s="366"/>
      <c r="F245" s="366"/>
      <c r="G245" s="366"/>
      <c r="H245" s="367"/>
      <c r="I245" s="367"/>
      <c r="J245" s="368"/>
      <c r="K245" s="368"/>
      <c r="L245" s="368"/>
      <c r="M245" s="369"/>
      <c r="N245" s="370"/>
      <c r="O245" s="862"/>
      <c r="P245" s="863"/>
      <c r="Q245" s="863"/>
      <c r="R245" s="863"/>
      <c r="S245" s="863"/>
      <c r="T245" s="863"/>
      <c r="U245" s="863"/>
      <c r="V245" s="863"/>
      <c r="W245" s="863"/>
      <c r="X245" s="863"/>
      <c r="Y245" s="863"/>
      <c r="Z245" s="863"/>
      <c r="AA245" s="863"/>
      <c r="AB245" s="863"/>
      <c r="AC245" s="863"/>
      <c r="AD245" s="863"/>
      <c r="AE245" s="863"/>
      <c r="AF245" s="864"/>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customHeight="1" x14ac:dyDescent="0.2">
      <c r="A246" s="375"/>
      <c r="B246" s="376"/>
      <c r="C246" s="389"/>
      <c r="D246" s="390"/>
      <c r="E246" s="366"/>
      <c r="F246" s="366"/>
      <c r="G246" s="366"/>
      <c r="H246" s="367"/>
      <c r="I246" s="367"/>
      <c r="J246" s="391"/>
      <c r="K246" s="391"/>
      <c r="L246" s="391"/>
      <c r="M246" s="853"/>
      <c r="N246" s="854"/>
      <c r="O246" s="865"/>
      <c r="P246" s="866"/>
      <c r="Q246" s="866"/>
      <c r="R246" s="866"/>
      <c r="S246" s="866"/>
      <c r="T246" s="866"/>
      <c r="U246" s="866"/>
      <c r="V246" s="866"/>
      <c r="W246" s="866"/>
      <c r="X246" s="866"/>
      <c r="Y246" s="866"/>
      <c r="Z246" s="866"/>
      <c r="AA246" s="866"/>
      <c r="AB246" s="866"/>
      <c r="AC246" s="866"/>
      <c r="AD246" s="866"/>
      <c r="AE246" s="866"/>
      <c r="AF246" s="867"/>
      <c r="AG246" s="387"/>
      <c r="AH246" s="141"/>
      <c r="AI246" s="141"/>
      <c r="AJ246" s="141"/>
      <c r="AK246" s="141"/>
      <c r="AL246" s="141"/>
      <c r="AM246" s="141"/>
      <c r="AN246" s="141"/>
      <c r="AO246" s="141"/>
      <c r="AP246" s="141"/>
      <c r="AQ246" s="141"/>
      <c r="AR246" s="141"/>
      <c r="AS246" s="141"/>
      <c r="AT246" s="141"/>
      <c r="AU246" s="141"/>
      <c r="AV246" s="141"/>
      <c r="AW246" s="141"/>
      <c r="AX246" s="388"/>
    </row>
    <row r="247" spans="1:50" ht="67.5" customHeight="1" x14ac:dyDescent="0.2">
      <c r="A247" s="337" t="s">
        <v>174</v>
      </c>
      <c r="B247" s="882"/>
      <c r="C247" s="296" t="s">
        <v>175</v>
      </c>
      <c r="D247" s="665"/>
      <c r="E247" s="665"/>
      <c r="F247" s="705"/>
      <c r="G247" s="183" t="s">
        <v>176</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5">
      <c r="A248" s="883"/>
      <c r="B248" s="884"/>
      <c r="C248" s="885" t="s">
        <v>177</v>
      </c>
      <c r="D248" s="886"/>
      <c r="E248" s="886"/>
      <c r="F248" s="887"/>
      <c r="G248" s="888" t="s">
        <v>178</v>
      </c>
      <c r="H248" s="888"/>
      <c r="I248" s="888"/>
      <c r="J248" s="888"/>
      <c r="K248" s="888"/>
      <c r="L248" s="888"/>
      <c r="M248" s="888"/>
      <c r="N248" s="888"/>
      <c r="O248" s="888"/>
      <c r="P248" s="888"/>
      <c r="Q248" s="888"/>
      <c r="R248" s="888"/>
      <c r="S248" s="888"/>
      <c r="T248" s="888"/>
      <c r="U248" s="888"/>
      <c r="V248" s="888"/>
      <c r="W248" s="888"/>
      <c r="X248" s="888"/>
      <c r="Y248" s="888"/>
      <c r="Z248" s="888"/>
      <c r="AA248" s="888"/>
      <c r="AB248" s="888"/>
      <c r="AC248" s="888"/>
      <c r="AD248" s="888"/>
      <c r="AE248" s="888"/>
      <c r="AF248" s="888"/>
      <c r="AG248" s="888"/>
      <c r="AH248" s="888"/>
      <c r="AI248" s="888"/>
      <c r="AJ248" s="888"/>
      <c r="AK248" s="888"/>
      <c r="AL248" s="888"/>
      <c r="AM248" s="888"/>
      <c r="AN248" s="888"/>
      <c r="AO248" s="888"/>
      <c r="AP248" s="888"/>
      <c r="AQ248" s="888"/>
      <c r="AR248" s="888"/>
      <c r="AS248" s="888"/>
      <c r="AT248" s="888"/>
      <c r="AU248" s="888"/>
      <c r="AV248" s="888"/>
      <c r="AW248" s="888"/>
      <c r="AX248" s="889"/>
    </row>
    <row r="249" spans="1:50" ht="24" customHeight="1" x14ac:dyDescent="0.2">
      <c r="A249" s="873" t="s">
        <v>179</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67.5" customHeight="1" thickBot="1" x14ac:dyDescent="0.25">
      <c r="A250" s="876" t="s">
        <v>180</v>
      </c>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x14ac:dyDescent="0.2">
      <c r="A251" s="879" t="s">
        <v>181</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67.5" customHeight="1" x14ac:dyDescent="0.2">
      <c r="A252" s="321" t="s">
        <v>182</v>
      </c>
      <c r="B252" s="322"/>
      <c r="C252" s="322"/>
      <c r="D252" s="322"/>
      <c r="E252" s="323"/>
      <c r="F252" s="324" t="s">
        <v>758</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x14ac:dyDescent="0.2">
      <c r="A253" s="879" t="s">
        <v>183</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x14ac:dyDescent="0.25">
      <c r="A254" s="321" t="s">
        <v>332</v>
      </c>
      <c r="B254" s="322"/>
      <c r="C254" s="322"/>
      <c r="D254" s="322"/>
      <c r="E254" s="323"/>
      <c r="F254" s="324" t="s">
        <v>760</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2">
      <c r="A255" s="327" t="s">
        <v>184</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67.5" customHeight="1" thickBot="1" x14ac:dyDescent="0.25">
      <c r="A256" s="330" t="s">
        <v>1</v>
      </c>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2">
      <c r="A257" s="333" t="s">
        <v>185</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2">
      <c r="A258" s="336" t="s">
        <v>186</v>
      </c>
      <c r="B258" s="94"/>
      <c r="C258" s="94"/>
      <c r="D258" s="95"/>
      <c r="E258" s="317" t="s">
        <v>187</v>
      </c>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2">
      <c r="A259" s="254" t="s">
        <v>188</v>
      </c>
      <c r="B259" s="254"/>
      <c r="C259" s="254"/>
      <c r="D259" s="254"/>
      <c r="E259" s="317" t="s">
        <v>189</v>
      </c>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2">
      <c r="A260" s="254" t="s">
        <v>190</v>
      </c>
      <c r="B260" s="254"/>
      <c r="C260" s="254"/>
      <c r="D260" s="254"/>
      <c r="E260" s="317" t="s">
        <v>191</v>
      </c>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2">
      <c r="A261" s="254" t="s">
        <v>192</v>
      </c>
      <c r="B261" s="254"/>
      <c r="C261" s="254"/>
      <c r="D261" s="254"/>
      <c r="E261" s="317" t="s">
        <v>193</v>
      </c>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2">
      <c r="A262" s="254" t="s">
        <v>194</v>
      </c>
      <c r="B262" s="254"/>
      <c r="C262" s="254"/>
      <c r="D262" s="254"/>
      <c r="E262" s="317" t="s">
        <v>195</v>
      </c>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2">
      <c r="A263" s="254" t="s">
        <v>196</v>
      </c>
      <c r="B263" s="254"/>
      <c r="C263" s="254"/>
      <c r="D263" s="254"/>
      <c r="E263" s="317" t="s">
        <v>197</v>
      </c>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2">
      <c r="A264" s="254" t="s">
        <v>198</v>
      </c>
      <c r="B264" s="254"/>
      <c r="C264" s="254"/>
      <c r="D264" s="254"/>
      <c r="E264" s="317" t="s">
        <v>199</v>
      </c>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2">
      <c r="A265" s="254" t="s">
        <v>200</v>
      </c>
      <c r="B265" s="254"/>
      <c r="C265" s="254"/>
      <c r="D265" s="254"/>
      <c r="E265" s="317" t="s">
        <v>201</v>
      </c>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2">
      <c r="A266" s="254" t="s">
        <v>32</v>
      </c>
      <c r="B266" s="254"/>
      <c r="C266" s="254"/>
      <c r="D266" s="254"/>
      <c r="E266" s="104" t="s">
        <v>5</v>
      </c>
      <c r="F266" s="90"/>
      <c r="G266" s="90"/>
      <c r="H266" s="81" t="str">
        <f>IF(E266="","","-")</f>
        <v>-</v>
      </c>
      <c r="I266" s="90"/>
      <c r="J266" s="90"/>
      <c r="K266" s="81" t="str">
        <f>IF(I266="","","-")</f>
        <v/>
      </c>
      <c r="L266" s="105">
        <v>29</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202</v>
      </c>
      <c r="B267" s="254"/>
      <c r="C267" s="254"/>
      <c r="D267" s="254"/>
      <c r="E267" s="104" t="s">
        <v>5</v>
      </c>
      <c r="F267" s="90"/>
      <c r="G267" s="90"/>
      <c r="H267" s="81"/>
      <c r="I267" s="90"/>
      <c r="J267" s="90"/>
      <c r="K267" s="81"/>
      <c r="L267" s="105">
        <v>26</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62</v>
      </c>
      <c r="B268" s="254"/>
      <c r="C268" s="254"/>
      <c r="D268" s="254"/>
      <c r="E268" s="88">
        <v>2021</v>
      </c>
      <c r="F268" s="89"/>
      <c r="G268" s="90" t="s">
        <v>2</v>
      </c>
      <c r="H268" s="90"/>
      <c r="I268" s="90"/>
      <c r="J268" s="89">
        <v>20</v>
      </c>
      <c r="K268" s="89"/>
      <c r="L268" s="105">
        <v>21</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4" customHeight="1" x14ac:dyDescent="0.2">
      <c r="A269" s="305" t="s">
        <v>203</v>
      </c>
      <c r="B269" s="306"/>
      <c r="C269" s="306"/>
      <c r="D269" s="306"/>
      <c r="E269" s="306"/>
      <c r="F269" s="307"/>
      <c r="G269" s="71" t="s">
        <v>204</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12" customHeight="1" x14ac:dyDescent="0.2">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9.65" customHeight="1" x14ac:dyDescent="0.2">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15" customHeight="1" x14ac:dyDescent="0.2">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2">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thickBot="1" x14ac:dyDescent="0.2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11" t="s">
        <v>205</v>
      </c>
      <c r="B308" s="312"/>
      <c r="C308" s="312"/>
      <c r="D308" s="312"/>
      <c r="E308" s="312"/>
      <c r="F308" s="313"/>
      <c r="G308" s="292" t="s">
        <v>206</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207</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2">
      <c r="A309" s="314"/>
      <c r="B309" s="315"/>
      <c r="C309" s="315"/>
      <c r="D309" s="315"/>
      <c r="E309" s="315"/>
      <c r="F309" s="316"/>
      <c r="G309" s="296" t="s">
        <v>208</v>
      </c>
      <c r="H309" s="297"/>
      <c r="I309" s="297"/>
      <c r="J309" s="297"/>
      <c r="K309" s="297"/>
      <c r="L309" s="298" t="s">
        <v>209</v>
      </c>
      <c r="M309" s="297"/>
      <c r="N309" s="297"/>
      <c r="O309" s="297"/>
      <c r="P309" s="297"/>
      <c r="Q309" s="297"/>
      <c r="R309" s="297"/>
      <c r="S309" s="297"/>
      <c r="T309" s="297"/>
      <c r="U309" s="297"/>
      <c r="V309" s="297"/>
      <c r="W309" s="297"/>
      <c r="X309" s="299"/>
      <c r="Y309" s="300" t="s">
        <v>210</v>
      </c>
      <c r="Z309" s="301"/>
      <c r="AA309" s="301"/>
      <c r="AB309" s="302"/>
      <c r="AC309" s="296" t="s">
        <v>208</v>
      </c>
      <c r="AD309" s="297"/>
      <c r="AE309" s="297"/>
      <c r="AF309" s="297"/>
      <c r="AG309" s="297"/>
      <c r="AH309" s="298" t="s">
        <v>209</v>
      </c>
      <c r="AI309" s="297"/>
      <c r="AJ309" s="297"/>
      <c r="AK309" s="297"/>
      <c r="AL309" s="297"/>
      <c r="AM309" s="297"/>
      <c r="AN309" s="297"/>
      <c r="AO309" s="297"/>
      <c r="AP309" s="297"/>
      <c r="AQ309" s="297"/>
      <c r="AR309" s="297"/>
      <c r="AS309" s="297"/>
      <c r="AT309" s="299"/>
      <c r="AU309" s="300" t="s">
        <v>210</v>
      </c>
      <c r="AV309" s="301"/>
      <c r="AW309" s="301"/>
      <c r="AX309" s="303"/>
    </row>
    <row r="310" spans="1:50" ht="24.75" customHeight="1" x14ac:dyDescent="0.2">
      <c r="A310" s="314"/>
      <c r="B310" s="315"/>
      <c r="C310" s="315"/>
      <c r="D310" s="315"/>
      <c r="E310" s="315"/>
      <c r="F310" s="316"/>
      <c r="G310" s="282" t="s">
        <v>211</v>
      </c>
      <c r="H310" s="283"/>
      <c r="I310" s="283"/>
      <c r="J310" s="283"/>
      <c r="K310" s="284"/>
      <c r="L310" s="285" t="s">
        <v>212</v>
      </c>
      <c r="M310" s="286"/>
      <c r="N310" s="286"/>
      <c r="O310" s="286"/>
      <c r="P310" s="286"/>
      <c r="Q310" s="286"/>
      <c r="R310" s="286"/>
      <c r="S310" s="286"/>
      <c r="T310" s="286"/>
      <c r="U310" s="286"/>
      <c r="V310" s="286"/>
      <c r="W310" s="286"/>
      <c r="X310" s="287"/>
      <c r="Y310" s="288">
        <v>15</v>
      </c>
      <c r="Z310" s="289"/>
      <c r="AA310" s="289"/>
      <c r="AB310" s="290"/>
      <c r="AC310" s="282" t="s">
        <v>211</v>
      </c>
      <c r="AD310" s="283"/>
      <c r="AE310" s="283"/>
      <c r="AF310" s="283"/>
      <c r="AG310" s="284"/>
      <c r="AH310" s="285" t="s">
        <v>212</v>
      </c>
      <c r="AI310" s="286"/>
      <c r="AJ310" s="286"/>
      <c r="AK310" s="286"/>
      <c r="AL310" s="286"/>
      <c r="AM310" s="286"/>
      <c r="AN310" s="286"/>
      <c r="AO310" s="286"/>
      <c r="AP310" s="286"/>
      <c r="AQ310" s="286"/>
      <c r="AR310" s="286"/>
      <c r="AS310" s="286"/>
      <c r="AT310" s="287"/>
      <c r="AU310" s="288">
        <v>14</v>
      </c>
      <c r="AV310" s="289"/>
      <c r="AW310" s="289"/>
      <c r="AX310" s="291"/>
    </row>
    <row r="311" spans="1:50" ht="24.75" customHeight="1" x14ac:dyDescent="0.2">
      <c r="A311" s="314"/>
      <c r="B311" s="315"/>
      <c r="C311" s="315"/>
      <c r="D311" s="315"/>
      <c r="E311" s="315"/>
      <c r="F311" s="316"/>
      <c r="G311" s="272" t="s">
        <v>213</v>
      </c>
      <c r="H311" s="273"/>
      <c r="I311" s="273"/>
      <c r="J311" s="273"/>
      <c r="K311" s="274"/>
      <c r="L311" s="275" t="s">
        <v>214</v>
      </c>
      <c r="M311" s="276"/>
      <c r="N311" s="276"/>
      <c r="O311" s="276"/>
      <c r="P311" s="276"/>
      <c r="Q311" s="276"/>
      <c r="R311" s="276"/>
      <c r="S311" s="276"/>
      <c r="T311" s="276"/>
      <c r="U311" s="276"/>
      <c r="V311" s="276"/>
      <c r="W311" s="276"/>
      <c r="X311" s="277"/>
      <c r="Y311" s="278">
        <v>2</v>
      </c>
      <c r="Z311" s="279"/>
      <c r="AA311" s="279"/>
      <c r="AB311" s="280"/>
      <c r="AC311" s="272" t="s">
        <v>213</v>
      </c>
      <c r="AD311" s="273"/>
      <c r="AE311" s="273"/>
      <c r="AF311" s="273"/>
      <c r="AG311" s="274"/>
      <c r="AH311" s="275" t="s">
        <v>214</v>
      </c>
      <c r="AI311" s="276"/>
      <c r="AJ311" s="276"/>
      <c r="AK311" s="276"/>
      <c r="AL311" s="276"/>
      <c r="AM311" s="276"/>
      <c r="AN311" s="276"/>
      <c r="AO311" s="276"/>
      <c r="AP311" s="276"/>
      <c r="AQ311" s="276"/>
      <c r="AR311" s="276"/>
      <c r="AS311" s="276"/>
      <c r="AT311" s="277"/>
      <c r="AU311" s="278">
        <v>8</v>
      </c>
      <c r="AV311" s="279"/>
      <c r="AW311" s="279"/>
      <c r="AX311" s="281"/>
    </row>
    <row r="312" spans="1:50" ht="24.75" customHeight="1" x14ac:dyDescent="0.2">
      <c r="A312" s="314"/>
      <c r="B312" s="315"/>
      <c r="C312" s="315"/>
      <c r="D312" s="315"/>
      <c r="E312" s="315"/>
      <c r="F312" s="316"/>
      <c r="G312" s="272" t="s">
        <v>215</v>
      </c>
      <c r="H312" s="273"/>
      <c r="I312" s="273"/>
      <c r="J312" s="273"/>
      <c r="K312" s="274"/>
      <c r="L312" s="275" t="s">
        <v>215</v>
      </c>
      <c r="M312" s="276"/>
      <c r="N312" s="276"/>
      <c r="O312" s="276"/>
      <c r="P312" s="276"/>
      <c r="Q312" s="276"/>
      <c r="R312" s="276"/>
      <c r="S312" s="276"/>
      <c r="T312" s="276"/>
      <c r="U312" s="276"/>
      <c r="V312" s="276"/>
      <c r="W312" s="276"/>
      <c r="X312" s="277"/>
      <c r="Y312" s="278">
        <v>3</v>
      </c>
      <c r="Z312" s="279"/>
      <c r="AA312" s="279"/>
      <c r="AB312" s="280"/>
      <c r="AC312" s="272" t="s">
        <v>215</v>
      </c>
      <c r="AD312" s="273"/>
      <c r="AE312" s="273"/>
      <c r="AF312" s="273"/>
      <c r="AG312" s="274"/>
      <c r="AH312" s="275" t="s">
        <v>215</v>
      </c>
      <c r="AI312" s="276"/>
      <c r="AJ312" s="276"/>
      <c r="AK312" s="276"/>
      <c r="AL312" s="276"/>
      <c r="AM312" s="276"/>
      <c r="AN312" s="276"/>
      <c r="AO312" s="276"/>
      <c r="AP312" s="276"/>
      <c r="AQ312" s="276"/>
      <c r="AR312" s="276"/>
      <c r="AS312" s="276"/>
      <c r="AT312" s="277"/>
      <c r="AU312" s="278">
        <v>4</v>
      </c>
      <c r="AV312" s="279"/>
      <c r="AW312" s="279"/>
      <c r="AX312" s="281"/>
    </row>
    <row r="313" spans="1:50" ht="24.75" hidden="1" customHeight="1" x14ac:dyDescent="0.2">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2">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2">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2">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2">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2">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2">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x14ac:dyDescent="0.2">
      <c r="A320" s="314"/>
      <c r="B320" s="315"/>
      <c r="C320" s="315"/>
      <c r="D320" s="315"/>
      <c r="E320" s="315"/>
      <c r="F320" s="316"/>
      <c r="G320" s="263" t="s">
        <v>43</v>
      </c>
      <c r="H320" s="264"/>
      <c r="I320" s="264"/>
      <c r="J320" s="264"/>
      <c r="K320" s="264"/>
      <c r="L320" s="265"/>
      <c r="M320" s="266"/>
      <c r="N320" s="266"/>
      <c r="O320" s="266"/>
      <c r="P320" s="266"/>
      <c r="Q320" s="266"/>
      <c r="R320" s="266"/>
      <c r="S320" s="266"/>
      <c r="T320" s="266"/>
      <c r="U320" s="266"/>
      <c r="V320" s="266"/>
      <c r="W320" s="266"/>
      <c r="X320" s="267"/>
      <c r="Y320" s="268">
        <f>SUM(Y310:AB319)</f>
        <v>20</v>
      </c>
      <c r="Z320" s="269"/>
      <c r="AA320" s="269"/>
      <c r="AB320" s="270"/>
      <c r="AC320" s="263" t="s">
        <v>43</v>
      </c>
      <c r="AD320" s="264"/>
      <c r="AE320" s="264"/>
      <c r="AF320" s="264"/>
      <c r="AG320" s="264"/>
      <c r="AH320" s="265"/>
      <c r="AI320" s="266"/>
      <c r="AJ320" s="266"/>
      <c r="AK320" s="266"/>
      <c r="AL320" s="266"/>
      <c r="AM320" s="266"/>
      <c r="AN320" s="266"/>
      <c r="AO320" s="266"/>
      <c r="AP320" s="266"/>
      <c r="AQ320" s="266"/>
      <c r="AR320" s="266"/>
      <c r="AS320" s="266"/>
      <c r="AT320" s="267"/>
      <c r="AU320" s="268">
        <f>SUM(AU310:AX319)</f>
        <v>26</v>
      </c>
      <c r="AV320" s="269"/>
      <c r="AW320" s="269"/>
      <c r="AX320" s="271"/>
    </row>
    <row r="321" spans="1:51" ht="24.75" hidden="1" customHeight="1" x14ac:dyDescent="0.2">
      <c r="A321" s="314"/>
      <c r="B321" s="315"/>
      <c r="C321" s="315"/>
      <c r="D321" s="315"/>
      <c r="E321" s="315"/>
      <c r="F321" s="316"/>
      <c r="G321" s="292" t="s">
        <v>216</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217</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2">
      <c r="A322" s="314"/>
      <c r="B322" s="315"/>
      <c r="C322" s="315"/>
      <c r="D322" s="315"/>
      <c r="E322" s="315"/>
      <c r="F322" s="316"/>
      <c r="G322" s="296" t="s">
        <v>208</v>
      </c>
      <c r="H322" s="297"/>
      <c r="I322" s="297"/>
      <c r="J322" s="297"/>
      <c r="K322" s="297"/>
      <c r="L322" s="298" t="s">
        <v>209</v>
      </c>
      <c r="M322" s="297"/>
      <c r="N322" s="297"/>
      <c r="O322" s="297"/>
      <c r="P322" s="297"/>
      <c r="Q322" s="297"/>
      <c r="R322" s="297"/>
      <c r="S322" s="297"/>
      <c r="T322" s="297"/>
      <c r="U322" s="297"/>
      <c r="V322" s="297"/>
      <c r="W322" s="297"/>
      <c r="X322" s="299"/>
      <c r="Y322" s="300" t="s">
        <v>210</v>
      </c>
      <c r="Z322" s="301"/>
      <c r="AA322" s="301"/>
      <c r="AB322" s="302"/>
      <c r="AC322" s="296" t="s">
        <v>208</v>
      </c>
      <c r="AD322" s="297"/>
      <c r="AE322" s="297"/>
      <c r="AF322" s="297"/>
      <c r="AG322" s="297"/>
      <c r="AH322" s="298" t="s">
        <v>209</v>
      </c>
      <c r="AI322" s="297"/>
      <c r="AJ322" s="297"/>
      <c r="AK322" s="297"/>
      <c r="AL322" s="297"/>
      <c r="AM322" s="297"/>
      <c r="AN322" s="297"/>
      <c r="AO322" s="297"/>
      <c r="AP322" s="297"/>
      <c r="AQ322" s="297"/>
      <c r="AR322" s="297"/>
      <c r="AS322" s="297"/>
      <c r="AT322" s="299"/>
      <c r="AU322" s="300" t="s">
        <v>210</v>
      </c>
      <c r="AV322" s="301"/>
      <c r="AW322" s="301"/>
      <c r="AX322" s="303"/>
      <c r="AY322">
        <f t="shared" ref="AY322:AY333" si="11">$AY$321</f>
        <v>0</v>
      </c>
    </row>
    <row r="323" spans="1:51" ht="24.75" hidden="1" customHeight="1" x14ac:dyDescent="0.2">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2">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2">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2">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2">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2">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2">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2">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2">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2">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5">
      <c r="A333" s="314"/>
      <c r="B333" s="315"/>
      <c r="C333" s="315"/>
      <c r="D333" s="315"/>
      <c r="E333" s="315"/>
      <c r="F333" s="316"/>
      <c r="G333" s="263" t="s">
        <v>43</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43</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2">
      <c r="A334" s="314"/>
      <c r="B334" s="315"/>
      <c r="C334" s="315"/>
      <c r="D334" s="315"/>
      <c r="E334" s="315"/>
      <c r="F334" s="316"/>
      <c r="G334" s="292" t="s">
        <v>218</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219</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2">
      <c r="A335" s="314"/>
      <c r="B335" s="315"/>
      <c r="C335" s="315"/>
      <c r="D335" s="315"/>
      <c r="E335" s="315"/>
      <c r="F335" s="316"/>
      <c r="G335" s="296" t="s">
        <v>208</v>
      </c>
      <c r="H335" s="297"/>
      <c r="I335" s="297"/>
      <c r="J335" s="297"/>
      <c r="K335" s="297"/>
      <c r="L335" s="298" t="s">
        <v>209</v>
      </c>
      <c r="M335" s="297"/>
      <c r="N335" s="297"/>
      <c r="O335" s="297"/>
      <c r="P335" s="297"/>
      <c r="Q335" s="297"/>
      <c r="R335" s="297"/>
      <c r="S335" s="297"/>
      <c r="T335" s="297"/>
      <c r="U335" s="297"/>
      <c r="V335" s="297"/>
      <c r="W335" s="297"/>
      <c r="X335" s="299"/>
      <c r="Y335" s="300" t="s">
        <v>210</v>
      </c>
      <c r="Z335" s="301"/>
      <c r="AA335" s="301"/>
      <c r="AB335" s="302"/>
      <c r="AC335" s="296" t="s">
        <v>208</v>
      </c>
      <c r="AD335" s="297"/>
      <c r="AE335" s="297"/>
      <c r="AF335" s="297"/>
      <c r="AG335" s="297"/>
      <c r="AH335" s="298" t="s">
        <v>209</v>
      </c>
      <c r="AI335" s="297"/>
      <c r="AJ335" s="297"/>
      <c r="AK335" s="297"/>
      <c r="AL335" s="297"/>
      <c r="AM335" s="297"/>
      <c r="AN335" s="297"/>
      <c r="AO335" s="297"/>
      <c r="AP335" s="297"/>
      <c r="AQ335" s="297"/>
      <c r="AR335" s="297"/>
      <c r="AS335" s="297"/>
      <c r="AT335" s="299"/>
      <c r="AU335" s="300" t="s">
        <v>210</v>
      </c>
      <c r="AV335" s="301"/>
      <c r="AW335" s="301"/>
      <c r="AX335" s="303"/>
      <c r="AY335">
        <f t="shared" ref="AY335:AY341" si="12">$AY$334</f>
        <v>0</v>
      </c>
    </row>
    <row r="336" spans="1:51" ht="24.75" hidden="1" customHeight="1" x14ac:dyDescent="0.2">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2">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2">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2">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2">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2">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2">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2">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2">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2">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5">
      <c r="A346" s="314"/>
      <c r="B346" s="315"/>
      <c r="C346" s="315"/>
      <c r="D346" s="315"/>
      <c r="E346" s="315"/>
      <c r="F346" s="316"/>
      <c r="G346" s="263" t="s">
        <v>43</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43</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2">
      <c r="A347" s="314"/>
      <c r="B347" s="315"/>
      <c r="C347" s="315"/>
      <c r="D347" s="315"/>
      <c r="E347" s="315"/>
      <c r="F347" s="316"/>
      <c r="G347" s="292" t="s">
        <v>220</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221</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2">
      <c r="A348" s="314"/>
      <c r="B348" s="315"/>
      <c r="C348" s="315"/>
      <c r="D348" s="315"/>
      <c r="E348" s="315"/>
      <c r="F348" s="316"/>
      <c r="G348" s="296" t="s">
        <v>208</v>
      </c>
      <c r="H348" s="297"/>
      <c r="I348" s="297"/>
      <c r="J348" s="297"/>
      <c r="K348" s="297"/>
      <c r="L348" s="298" t="s">
        <v>209</v>
      </c>
      <c r="M348" s="297"/>
      <c r="N348" s="297"/>
      <c r="O348" s="297"/>
      <c r="P348" s="297"/>
      <c r="Q348" s="297"/>
      <c r="R348" s="297"/>
      <c r="S348" s="297"/>
      <c r="T348" s="297"/>
      <c r="U348" s="297"/>
      <c r="V348" s="297"/>
      <c r="W348" s="297"/>
      <c r="X348" s="299"/>
      <c r="Y348" s="300" t="s">
        <v>210</v>
      </c>
      <c r="Z348" s="301"/>
      <c r="AA348" s="301"/>
      <c r="AB348" s="302"/>
      <c r="AC348" s="296" t="s">
        <v>208</v>
      </c>
      <c r="AD348" s="297"/>
      <c r="AE348" s="297"/>
      <c r="AF348" s="297"/>
      <c r="AG348" s="297"/>
      <c r="AH348" s="298" t="s">
        <v>209</v>
      </c>
      <c r="AI348" s="297"/>
      <c r="AJ348" s="297"/>
      <c r="AK348" s="297"/>
      <c r="AL348" s="297"/>
      <c r="AM348" s="297"/>
      <c r="AN348" s="297"/>
      <c r="AO348" s="297"/>
      <c r="AP348" s="297"/>
      <c r="AQ348" s="297"/>
      <c r="AR348" s="297"/>
      <c r="AS348" s="297"/>
      <c r="AT348" s="299"/>
      <c r="AU348" s="300" t="s">
        <v>210</v>
      </c>
      <c r="AV348" s="301"/>
      <c r="AW348" s="301"/>
      <c r="AX348" s="303"/>
      <c r="AY348">
        <f>$AY$347</f>
        <v>0</v>
      </c>
    </row>
    <row r="349" spans="1:51" s="15" customFormat="1" ht="24.75" hidden="1" customHeight="1" x14ac:dyDescent="0.2">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2">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2">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2">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2">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2">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2">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2">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2">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2">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2">
      <c r="A359" s="314"/>
      <c r="B359" s="315"/>
      <c r="C359" s="315"/>
      <c r="D359" s="315"/>
      <c r="E359" s="315"/>
      <c r="F359" s="316"/>
      <c r="G359" s="263" t="s">
        <v>43</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43</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5">
      <c r="A360" s="258" t="s">
        <v>222</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123</v>
      </c>
      <c r="AM360" s="262"/>
      <c r="AN360" s="262"/>
      <c r="AO360" s="83" t="s">
        <v>223</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224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225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226</v>
      </c>
      <c r="D365" s="253"/>
      <c r="E365" s="253"/>
      <c r="F365" s="253"/>
      <c r="G365" s="253"/>
      <c r="H365" s="253"/>
      <c r="I365" s="253"/>
      <c r="J365" s="240" t="s">
        <v>227</v>
      </c>
      <c r="K365" s="254"/>
      <c r="L365" s="254"/>
      <c r="M365" s="254"/>
      <c r="N365" s="254"/>
      <c r="O365" s="254"/>
      <c r="P365" s="123" t="s">
        <v>228</v>
      </c>
      <c r="Q365" s="123"/>
      <c r="R365" s="123"/>
      <c r="S365" s="123"/>
      <c r="T365" s="123"/>
      <c r="U365" s="123"/>
      <c r="V365" s="123"/>
      <c r="W365" s="123"/>
      <c r="X365" s="123"/>
      <c r="Y365" s="255" t="s">
        <v>229</v>
      </c>
      <c r="Z365" s="256"/>
      <c r="AA365" s="256"/>
      <c r="AB365" s="256"/>
      <c r="AC365" s="240" t="s">
        <v>230</v>
      </c>
      <c r="AD365" s="240"/>
      <c r="AE365" s="240"/>
      <c r="AF365" s="240"/>
      <c r="AG365" s="240"/>
      <c r="AH365" s="255" t="s">
        <v>231</v>
      </c>
      <c r="AI365" s="253"/>
      <c r="AJ365" s="253"/>
      <c r="AK365" s="253"/>
      <c r="AL365" s="253" t="s">
        <v>232</v>
      </c>
      <c r="AM365" s="253"/>
      <c r="AN365" s="253"/>
      <c r="AO365" s="257"/>
      <c r="AP365" s="240" t="s">
        <v>233</v>
      </c>
      <c r="AQ365" s="240"/>
      <c r="AR365" s="240"/>
      <c r="AS365" s="240"/>
      <c r="AT365" s="240"/>
      <c r="AU365" s="240"/>
      <c r="AV365" s="240"/>
      <c r="AW365" s="240"/>
      <c r="AX365" s="240"/>
    </row>
    <row r="366" spans="1:51" ht="158.65" customHeight="1" x14ac:dyDescent="0.2">
      <c r="A366" s="230">
        <v>1</v>
      </c>
      <c r="B366" s="230">
        <v>1</v>
      </c>
      <c r="C366" s="249" t="s">
        <v>234</v>
      </c>
      <c r="D366" s="248"/>
      <c r="E366" s="248"/>
      <c r="F366" s="248"/>
      <c r="G366" s="248"/>
      <c r="H366" s="248"/>
      <c r="I366" s="248"/>
      <c r="J366" s="233">
        <v>1010405009411</v>
      </c>
      <c r="K366" s="234"/>
      <c r="L366" s="234"/>
      <c r="M366" s="234"/>
      <c r="N366" s="234"/>
      <c r="O366" s="234"/>
      <c r="P366" s="250" t="s">
        <v>235</v>
      </c>
      <c r="Q366" s="235"/>
      <c r="R366" s="235"/>
      <c r="S366" s="235"/>
      <c r="T366" s="235"/>
      <c r="U366" s="235"/>
      <c r="V366" s="235"/>
      <c r="W366" s="235"/>
      <c r="X366" s="235"/>
      <c r="Y366" s="236">
        <v>20</v>
      </c>
      <c r="Z366" s="237"/>
      <c r="AA366" s="237"/>
      <c r="AB366" s="238"/>
      <c r="AC366" s="222" t="s">
        <v>236</v>
      </c>
      <c r="AD366" s="223"/>
      <c r="AE366" s="223"/>
      <c r="AF366" s="223"/>
      <c r="AG366" s="223"/>
      <c r="AH366" s="251">
        <v>1</v>
      </c>
      <c r="AI366" s="252"/>
      <c r="AJ366" s="252"/>
      <c r="AK366" s="252"/>
      <c r="AL366" s="226">
        <v>100</v>
      </c>
      <c r="AM366" s="227"/>
      <c r="AN366" s="227"/>
      <c r="AO366" s="228"/>
      <c r="AP366" s="229" t="s">
        <v>237</v>
      </c>
      <c r="AQ366" s="229"/>
      <c r="AR366" s="229"/>
      <c r="AS366" s="229"/>
      <c r="AT366" s="229"/>
      <c r="AU366" s="229"/>
      <c r="AV366" s="229"/>
      <c r="AW366" s="229"/>
      <c r="AX366" s="229"/>
    </row>
    <row r="367" spans="1:51" ht="28.15"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28.15"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8.15"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8.15"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8.15"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8.15"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8.15"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8.15"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8.15"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8.15"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8.15"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8.15"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8.15"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8.15"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8.15"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28.15"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8.15"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8.15"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8.15"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8.15"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8.15"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8.15"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8.15"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8.15"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8.15"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8.15"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8.15"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8.15"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8.15"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8.1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238</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3"/>
      <c r="B398" s="253"/>
      <c r="C398" s="253" t="s">
        <v>226</v>
      </c>
      <c r="D398" s="253"/>
      <c r="E398" s="253"/>
      <c r="F398" s="253"/>
      <c r="G398" s="253"/>
      <c r="H398" s="253"/>
      <c r="I398" s="253"/>
      <c r="J398" s="240" t="s">
        <v>227</v>
      </c>
      <c r="K398" s="254"/>
      <c r="L398" s="254"/>
      <c r="M398" s="254"/>
      <c r="N398" s="254"/>
      <c r="O398" s="254"/>
      <c r="P398" s="123" t="s">
        <v>228</v>
      </c>
      <c r="Q398" s="123"/>
      <c r="R398" s="123"/>
      <c r="S398" s="123"/>
      <c r="T398" s="123"/>
      <c r="U398" s="123"/>
      <c r="V398" s="123"/>
      <c r="W398" s="123"/>
      <c r="X398" s="123"/>
      <c r="Y398" s="255" t="s">
        <v>229</v>
      </c>
      <c r="Z398" s="256"/>
      <c r="AA398" s="256"/>
      <c r="AB398" s="256"/>
      <c r="AC398" s="240" t="s">
        <v>230</v>
      </c>
      <c r="AD398" s="240"/>
      <c r="AE398" s="240"/>
      <c r="AF398" s="240"/>
      <c r="AG398" s="240"/>
      <c r="AH398" s="255" t="s">
        <v>231</v>
      </c>
      <c r="AI398" s="253"/>
      <c r="AJ398" s="253"/>
      <c r="AK398" s="253"/>
      <c r="AL398" s="253" t="s">
        <v>232</v>
      </c>
      <c r="AM398" s="253"/>
      <c r="AN398" s="253"/>
      <c r="AO398" s="257"/>
      <c r="AP398" s="240" t="s">
        <v>233</v>
      </c>
      <c r="AQ398" s="240"/>
      <c r="AR398" s="240"/>
      <c r="AS398" s="240"/>
      <c r="AT398" s="240"/>
      <c r="AU398" s="240"/>
      <c r="AV398" s="240"/>
      <c r="AW398" s="240"/>
      <c r="AX398" s="240"/>
      <c r="AY398">
        <f>$AY$396</f>
        <v>1</v>
      </c>
    </row>
    <row r="399" spans="1:51" ht="166.15" customHeight="1" x14ac:dyDescent="0.2">
      <c r="A399" s="230">
        <v>1</v>
      </c>
      <c r="B399" s="230">
        <v>1</v>
      </c>
      <c r="C399" s="248" t="s">
        <v>239</v>
      </c>
      <c r="D399" s="248"/>
      <c r="E399" s="248"/>
      <c r="F399" s="248"/>
      <c r="G399" s="248"/>
      <c r="H399" s="248"/>
      <c r="I399" s="248"/>
      <c r="J399" s="233">
        <v>5012405001732</v>
      </c>
      <c r="K399" s="234"/>
      <c r="L399" s="234"/>
      <c r="M399" s="234"/>
      <c r="N399" s="234"/>
      <c r="O399" s="234"/>
      <c r="P399" s="235" t="s">
        <v>240</v>
      </c>
      <c r="Q399" s="235"/>
      <c r="R399" s="235"/>
      <c r="S399" s="235"/>
      <c r="T399" s="235"/>
      <c r="U399" s="235"/>
      <c r="V399" s="235"/>
      <c r="W399" s="235"/>
      <c r="X399" s="235"/>
      <c r="Y399" s="236">
        <v>26</v>
      </c>
      <c r="Z399" s="237"/>
      <c r="AA399" s="237"/>
      <c r="AB399" s="238"/>
      <c r="AC399" s="222" t="s">
        <v>241</v>
      </c>
      <c r="AD399" s="223"/>
      <c r="AE399" s="223"/>
      <c r="AF399" s="223"/>
      <c r="AG399" s="223"/>
      <c r="AH399" s="251" t="s">
        <v>1</v>
      </c>
      <c r="AI399" s="252"/>
      <c r="AJ399" s="252"/>
      <c r="AK399" s="252"/>
      <c r="AL399" s="226" t="s">
        <v>1</v>
      </c>
      <c r="AM399" s="227"/>
      <c r="AN399" s="227"/>
      <c r="AO399" s="228"/>
      <c r="AP399" s="229" t="s">
        <v>242</v>
      </c>
      <c r="AQ399" s="229"/>
      <c r="AR399" s="229"/>
      <c r="AS399" s="229"/>
      <c r="AT399" s="229"/>
      <c r="AU399" s="229"/>
      <c r="AV399" s="229"/>
      <c r="AW399" s="229"/>
      <c r="AX399" s="229"/>
      <c r="AY399">
        <f>$AY$396</f>
        <v>1</v>
      </c>
    </row>
    <row r="400" spans="1:51" ht="1.5"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7"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17.25"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3.25" hidden="1" customHeight="1" x14ac:dyDescent="0.2">
      <c r="A430" s="50"/>
      <c r="B430" s="54" t="s">
        <v>243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3"/>
      <c r="B431" s="253"/>
      <c r="C431" s="253" t="s">
        <v>226</v>
      </c>
      <c r="D431" s="253"/>
      <c r="E431" s="253"/>
      <c r="F431" s="253"/>
      <c r="G431" s="253"/>
      <c r="H431" s="253"/>
      <c r="I431" s="253"/>
      <c r="J431" s="240" t="s">
        <v>227</v>
      </c>
      <c r="K431" s="254"/>
      <c r="L431" s="254"/>
      <c r="M431" s="254"/>
      <c r="N431" s="254"/>
      <c r="O431" s="254"/>
      <c r="P431" s="123" t="s">
        <v>228</v>
      </c>
      <c r="Q431" s="123"/>
      <c r="R431" s="123"/>
      <c r="S431" s="123"/>
      <c r="T431" s="123"/>
      <c r="U431" s="123"/>
      <c r="V431" s="123"/>
      <c r="W431" s="123"/>
      <c r="X431" s="123"/>
      <c r="Y431" s="255" t="s">
        <v>229</v>
      </c>
      <c r="Z431" s="256"/>
      <c r="AA431" s="256"/>
      <c r="AB431" s="256"/>
      <c r="AC431" s="240" t="s">
        <v>230</v>
      </c>
      <c r="AD431" s="240"/>
      <c r="AE431" s="240"/>
      <c r="AF431" s="240"/>
      <c r="AG431" s="240"/>
      <c r="AH431" s="255" t="s">
        <v>231</v>
      </c>
      <c r="AI431" s="253"/>
      <c r="AJ431" s="253"/>
      <c r="AK431" s="253"/>
      <c r="AL431" s="253" t="s">
        <v>232</v>
      </c>
      <c r="AM431" s="253"/>
      <c r="AN431" s="253"/>
      <c r="AO431" s="257"/>
      <c r="AP431" s="240" t="s">
        <v>233</v>
      </c>
      <c r="AQ431" s="240"/>
      <c r="AR431" s="240"/>
      <c r="AS431" s="240"/>
      <c r="AT431" s="240"/>
      <c r="AU431" s="240"/>
      <c r="AV431" s="240"/>
      <c r="AW431" s="240"/>
      <c r="AX431" s="240"/>
      <c r="AY431">
        <f>$AY$429</f>
        <v>0</v>
      </c>
    </row>
    <row r="432" spans="1:51" ht="30" hidden="1" customHeight="1" x14ac:dyDescent="0.2">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12"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12.75"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9" hidden="1" customHeight="1" x14ac:dyDescent="0.2">
      <c r="A463" s="50"/>
      <c r="B463" s="54" t="s">
        <v>244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3"/>
      <c r="B464" s="253"/>
      <c r="C464" s="253" t="s">
        <v>226</v>
      </c>
      <c r="D464" s="253"/>
      <c r="E464" s="253"/>
      <c r="F464" s="253"/>
      <c r="G464" s="253"/>
      <c r="H464" s="253"/>
      <c r="I464" s="253"/>
      <c r="J464" s="240" t="s">
        <v>227</v>
      </c>
      <c r="K464" s="254"/>
      <c r="L464" s="254"/>
      <c r="M464" s="254"/>
      <c r="N464" s="254"/>
      <c r="O464" s="254"/>
      <c r="P464" s="123" t="s">
        <v>228</v>
      </c>
      <c r="Q464" s="123"/>
      <c r="R464" s="123"/>
      <c r="S464" s="123"/>
      <c r="T464" s="123"/>
      <c r="U464" s="123"/>
      <c r="V464" s="123"/>
      <c r="W464" s="123"/>
      <c r="X464" s="123"/>
      <c r="Y464" s="255" t="s">
        <v>229</v>
      </c>
      <c r="Z464" s="256"/>
      <c r="AA464" s="256"/>
      <c r="AB464" s="256"/>
      <c r="AC464" s="240" t="s">
        <v>230</v>
      </c>
      <c r="AD464" s="240"/>
      <c r="AE464" s="240"/>
      <c r="AF464" s="240"/>
      <c r="AG464" s="240"/>
      <c r="AH464" s="255" t="s">
        <v>231</v>
      </c>
      <c r="AI464" s="253"/>
      <c r="AJ464" s="253"/>
      <c r="AK464" s="253"/>
      <c r="AL464" s="253" t="s">
        <v>232</v>
      </c>
      <c r="AM464" s="253"/>
      <c r="AN464" s="253"/>
      <c r="AO464" s="257"/>
      <c r="AP464" s="240" t="s">
        <v>233</v>
      </c>
      <c r="AQ464" s="240"/>
      <c r="AR464" s="240"/>
      <c r="AS464" s="240"/>
      <c r="AT464" s="240"/>
      <c r="AU464" s="240"/>
      <c r="AV464" s="240"/>
      <c r="AW464" s="240"/>
      <c r="AX464" s="240"/>
      <c r="AY464">
        <f>$AY$462</f>
        <v>0</v>
      </c>
    </row>
    <row r="465" spans="1:51" ht="30" hidden="1" customHeight="1" x14ac:dyDescent="0.2">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18"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3.25"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245</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3"/>
      <c r="B497" s="253"/>
      <c r="C497" s="253" t="s">
        <v>226</v>
      </c>
      <c r="D497" s="253"/>
      <c r="E497" s="253"/>
      <c r="F497" s="253"/>
      <c r="G497" s="253"/>
      <c r="H497" s="253"/>
      <c r="I497" s="253"/>
      <c r="J497" s="240" t="s">
        <v>227</v>
      </c>
      <c r="K497" s="254"/>
      <c r="L497" s="254"/>
      <c r="M497" s="254"/>
      <c r="N497" s="254"/>
      <c r="O497" s="254"/>
      <c r="P497" s="123" t="s">
        <v>228</v>
      </c>
      <c r="Q497" s="123"/>
      <c r="R497" s="123"/>
      <c r="S497" s="123"/>
      <c r="T497" s="123"/>
      <c r="U497" s="123"/>
      <c r="V497" s="123"/>
      <c r="W497" s="123"/>
      <c r="X497" s="123"/>
      <c r="Y497" s="255" t="s">
        <v>229</v>
      </c>
      <c r="Z497" s="256"/>
      <c r="AA497" s="256"/>
      <c r="AB497" s="256"/>
      <c r="AC497" s="240" t="s">
        <v>230</v>
      </c>
      <c r="AD497" s="240"/>
      <c r="AE497" s="240"/>
      <c r="AF497" s="240"/>
      <c r="AG497" s="240"/>
      <c r="AH497" s="255" t="s">
        <v>231</v>
      </c>
      <c r="AI497" s="253"/>
      <c r="AJ497" s="253"/>
      <c r="AK497" s="253"/>
      <c r="AL497" s="253" t="s">
        <v>232</v>
      </c>
      <c r="AM497" s="253"/>
      <c r="AN497" s="253"/>
      <c r="AO497" s="257"/>
      <c r="AP497" s="240" t="s">
        <v>233</v>
      </c>
      <c r="AQ497" s="240"/>
      <c r="AR497" s="240"/>
      <c r="AS497" s="240"/>
      <c r="AT497" s="240"/>
      <c r="AU497" s="240"/>
      <c r="AV497" s="240"/>
      <c r="AW497" s="240"/>
      <c r="AX497" s="240"/>
      <c r="AY497">
        <f>$AY$495</f>
        <v>0</v>
      </c>
    </row>
    <row r="498" spans="1:51" ht="30" hidden="1" customHeight="1" x14ac:dyDescent="0.2">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75"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7.75"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246</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2.25" hidden="1" customHeight="1" x14ac:dyDescent="0.2">
      <c r="A530" s="253"/>
      <c r="B530" s="253"/>
      <c r="C530" s="253" t="s">
        <v>226</v>
      </c>
      <c r="D530" s="253"/>
      <c r="E530" s="253"/>
      <c r="F530" s="253"/>
      <c r="G530" s="253"/>
      <c r="H530" s="253"/>
      <c r="I530" s="253"/>
      <c r="J530" s="240" t="s">
        <v>227</v>
      </c>
      <c r="K530" s="254"/>
      <c r="L530" s="254"/>
      <c r="M530" s="254"/>
      <c r="N530" s="254"/>
      <c r="O530" s="254"/>
      <c r="P530" s="123" t="s">
        <v>228</v>
      </c>
      <c r="Q530" s="123"/>
      <c r="R530" s="123"/>
      <c r="S530" s="123"/>
      <c r="T530" s="123"/>
      <c r="U530" s="123"/>
      <c r="V530" s="123"/>
      <c r="W530" s="123"/>
      <c r="X530" s="123"/>
      <c r="Y530" s="255" t="s">
        <v>229</v>
      </c>
      <c r="Z530" s="256"/>
      <c r="AA530" s="256"/>
      <c r="AB530" s="256"/>
      <c r="AC530" s="240" t="s">
        <v>230</v>
      </c>
      <c r="AD530" s="240"/>
      <c r="AE530" s="240"/>
      <c r="AF530" s="240"/>
      <c r="AG530" s="240"/>
      <c r="AH530" s="255" t="s">
        <v>231</v>
      </c>
      <c r="AI530" s="253"/>
      <c r="AJ530" s="253"/>
      <c r="AK530" s="253"/>
      <c r="AL530" s="253" t="s">
        <v>232</v>
      </c>
      <c r="AM530" s="253"/>
      <c r="AN530" s="253"/>
      <c r="AO530" s="257"/>
      <c r="AP530" s="240" t="s">
        <v>233</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17.25"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5.2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247</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226</v>
      </c>
      <c r="D563" s="253"/>
      <c r="E563" s="253"/>
      <c r="F563" s="253"/>
      <c r="G563" s="253"/>
      <c r="H563" s="253"/>
      <c r="I563" s="253"/>
      <c r="J563" s="240" t="s">
        <v>227</v>
      </c>
      <c r="K563" s="254"/>
      <c r="L563" s="254"/>
      <c r="M563" s="254"/>
      <c r="N563" s="254"/>
      <c r="O563" s="254"/>
      <c r="P563" s="123" t="s">
        <v>228</v>
      </c>
      <c r="Q563" s="123"/>
      <c r="R563" s="123"/>
      <c r="S563" s="123"/>
      <c r="T563" s="123"/>
      <c r="U563" s="123"/>
      <c r="V563" s="123"/>
      <c r="W563" s="123"/>
      <c r="X563" s="123"/>
      <c r="Y563" s="255" t="s">
        <v>229</v>
      </c>
      <c r="Z563" s="256"/>
      <c r="AA563" s="256"/>
      <c r="AB563" s="256"/>
      <c r="AC563" s="240" t="s">
        <v>230</v>
      </c>
      <c r="AD563" s="240"/>
      <c r="AE563" s="240"/>
      <c r="AF563" s="240"/>
      <c r="AG563" s="240"/>
      <c r="AH563" s="255" t="s">
        <v>231</v>
      </c>
      <c r="AI563" s="253"/>
      <c r="AJ563" s="253"/>
      <c r="AK563" s="253"/>
      <c r="AL563" s="253" t="s">
        <v>232</v>
      </c>
      <c r="AM563" s="253"/>
      <c r="AN563" s="253"/>
      <c r="AO563" s="257"/>
      <c r="AP563" s="240" t="s">
        <v>233</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2.5"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8.25"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9.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248</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226</v>
      </c>
      <c r="D596" s="253"/>
      <c r="E596" s="253"/>
      <c r="F596" s="253"/>
      <c r="G596" s="253"/>
      <c r="H596" s="253"/>
      <c r="I596" s="253"/>
      <c r="J596" s="240" t="s">
        <v>227</v>
      </c>
      <c r="K596" s="254"/>
      <c r="L596" s="254"/>
      <c r="M596" s="254"/>
      <c r="N596" s="254"/>
      <c r="O596" s="254"/>
      <c r="P596" s="123" t="s">
        <v>228</v>
      </c>
      <c r="Q596" s="123"/>
      <c r="R596" s="123"/>
      <c r="S596" s="123"/>
      <c r="T596" s="123"/>
      <c r="U596" s="123"/>
      <c r="V596" s="123"/>
      <c r="W596" s="123"/>
      <c r="X596" s="123"/>
      <c r="Y596" s="255" t="s">
        <v>229</v>
      </c>
      <c r="Z596" s="256"/>
      <c r="AA596" s="256"/>
      <c r="AB596" s="256"/>
      <c r="AC596" s="240" t="s">
        <v>230</v>
      </c>
      <c r="AD596" s="240"/>
      <c r="AE596" s="240"/>
      <c r="AF596" s="240"/>
      <c r="AG596" s="240"/>
      <c r="AH596" s="255" t="s">
        <v>231</v>
      </c>
      <c r="AI596" s="253"/>
      <c r="AJ596" s="253"/>
      <c r="AK596" s="253"/>
      <c r="AL596" s="253" t="s">
        <v>232</v>
      </c>
      <c r="AM596" s="253"/>
      <c r="AN596" s="253"/>
      <c r="AO596" s="257"/>
      <c r="AP596" s="240" t="s">
        <v>233</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18.75"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6"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249</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123</v>
      </c>
      <c r="AM627" s="247"/>
      <c r="AN627" s="24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250</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251</v>
      </c>
      <c r="D630" s="241"/>
      <c r="E630" s="240" t="s">
        <v>252</v>
      </c>
      <c r="F630" s="241"/>
      <c r="G630" s="241"/>
      <c r="H630" s="241"/>
      <c r="I630" s="241"/>
      <c r="J630" s="240" t="s">
        <v>227</v>
      </c>
      <c r="K630" s="240"/>
      <c r="L630" s="240"/>
      <c r="M630" s="240"/>
      <c r="N630" s="240"/>
      <c r="O630" s="240"/>
      <c r="P630" s="240" t="s">
        <v>228</v>
      </c>
      <c r="Q630" s="240"/>
      <c r="R630" s="240"/>
      <c r="S630" s="240"/>
      <c r="T630" s="240"/>
      <c r="U630" s="240"/>
      <c r="V630" s="240"/>
      <c r="W630" s="240"/>
      <c r="X630" s="240"/>
      <c r="Y630" s="240" t="s">
        <v>253</v>
      </c>
      <c r="Z630" s="241"/>
      <c r="AA630" s="241"/>
      <c r="AB630" s="241"/>
      <c r="AC630" s="240" t="s">
        <v>254</v>
      </c>
      <c r="AD630" s="240"/>
      <c r="AE630" s="240"/>
      <c r="AF630" s="240"/>
      <c r="AG630" s="240"/>
      <c r="AH630" s="240" t="s">
        <v>255</v>
      </c>
      <c r="AI630" s="241"/>
      <c r="AJ630" s="241"/>
      <c r="AK630" s="241"/>
      <c r="AL630" s="241" t="s">
        <v>232</v>
      </c>
      <c r="AM630" s="241"/>
      <c r="AN630" s="241"/>
      <c r="AO630" s="242"/>
      <c r="AP630" s="240" t="s">
        <v>256</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15"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5.25"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P23:V23"/>
    <mergeCell ref="W23:AC23"/>
    <mergeCell ref="AD23:AX29"/>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P25:V25"/>
    <mergeCell ref="G23:O23"/>
    <mergeCell ref="G24:O24"/>
    <mergeCell ref="G25:O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U312:AX312"/>
    <mergeCell ref="G311:K311"/>
    <mergeCell ref="L311:X311"/>
    <mergeCell ref="Y311:AB311"/>
    <mergeCell ref="AU311:AX311"/>
    <mergeCell ref="Y309:AB309"/>
    <mergeCell ref="AC309:AG309"/>
    <mergeCell ref="AH309:AT309"/>
    <mergeCell ref="AU309:AX309"/>
    <mergeCell ref="G310:K310"/>
    <mergeCell ref="L310:X310"/>
    <mergeCell ref="Y310:AB310"/>
    <mergeCell ref="AU310:AX310"/>
    <mergeCell ref="AC312:AG312"/>
    <mergeCell ref="AC311:AG311"/>
    <mergeCell ref="AC310:AG310"/>
    <mergeCell ref="AH312:AT312"/>
    <mergeCell ref="AH311:AT311"/>
    <mergeCell ref="AH310:AT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7"/>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 RIGHT(TEXT(AL368,"0.#"),1)&lt;&gt;"."),TRUE,FALSE)</formula>
    </cfRule>
    <cfRule type="expression" dxfId="1438" priority="852">
      <formula>IF(AND(AL368&gt;=0, RIGHT(TEXT(AL368,"0.#"),1)="."),TRUE,FALSE)</formula>
    </cfRule>
    <cfRule type="expression" dxfId="1437" priority="853">
      <formula>IF(AND(AL368&lt;0, RIGHT(TEXT(AL368,"0.#"),1)&lt;&gt;"."),TRUE,FALSE)</formula>
    </cfRule>
    <cfRule type="expression" dxfId="1436" priority="854">
      <formula>IF(AND(AL368&lt;0, 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 RIGHT(TEXT(AL631,"0.#"),1)&lt;&gt;"."),TRUE,FALSE)</formula>
    </cfRule>
    <cfRule type="expression" dxfId="1428" priority="842">
      <formula>IF(AND(AL631&gt;=0, RIGHT(TEXT(AL631,"0.#"),1)="."),TRUE,FALSE)</formula>
    </cfRule>
    <cfRule type="expression" dxfId="1427" priority="843">
      <formula>IF(AND(AL631&lt;0, RIGHT(TEXT(AL631,"0.#"),1)&lt;&gt;"."),TRUE,FALSE)</formula>
    </cfRule>
    <cfRule type="expression" dxfId="1426" priority="844">
      <formula>IF(AND(AL631&lt;0, 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 RIGHT(TEXT(AL366,"0.#"),1)&lt;&gt;"."),TRUE,FALSE)</formula>
    </cfRule>
    <cfRule type="expression" dxfId="1422" priority="836">
      <formula>IF(AND(AL366&gt;=0, RIGHT(TEXT(AL366,"0.#"),1)="."),TRUE,FALSE)</formula>
    </cfRule>
    <cfRule type="expression" dxfId="1421" priority="837">
      <formula>IF(AND(AL366&lt;0, RIGHT(TEXT(AL366,"0.#"),1)&lt;&gt;"."),TRUE,FALSE)</formula>
    </cfRule>
    <cfRule type="expression" dxfId="1420" priority="838">
      <formula>IF(AND(AL366&lt;0, 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 RIGHT(TEXT(AL401,"0.#"),1)&lt;&gt;"."),TRUE,FALSE)</formula>
    </cfRule>
    <cfRule type="expression" dxfId="1342" priority="774">
      <formula>IF(AND(AL401&gt;=0, RIGHT(TEXT(AL401,"0.#"),1)="."),TRUE,FALSE)</formula>
    </cfRule>
    <cfRule type="expression" dxfId="1341" priority="775">
      <formula>IF(AND(AL401&lt;0, RIGHT(TEXT(AL401,"0.#"),1)&lt;&gt;"."),TRUE,FALSE)</formula>
    </cfRule>
    <cfRule type="expression" dxfId="1340" priority="776">
      <formula>IF(AND(AL401&lt;0, RIGHT(TEXT(AL401,"0.#"),1)="."),TRUE,FALSE)</formula>
    </cfRule>
  </conditionalFormatting>
  <conditionalFormatting sqref="AL399:AO400">
    <cfRule type="expression" dxfId="1339" priority="767">
      <formula>IF(AND(AL399&gt;=0, RIGHT(TEXT(AL399,"0.#"),1)&lt;&gt;"."),TRUE,FALSE)</formula>
    </cfRule>
    <cfRule type="expression" dxfId="1338" priority="768">
      <formula>IF(AND(AL399&gt;=0, RIGHT(TEXT(AL399,"0.#"),1)="."),TRUE,FALSE)</formula>
    </cfRule>
    <cfRule type="expression" dxfId="1337" priority="769">
      <formula>IF(AND(AL399&lt;0, RIGHT(TEXT(AL399,"0.#"),1)&lt;&gt;"."),TRUE,FALSE)</formula>
    </cfRule>
    <cfRule type="expression" dxfId="1336" priority="770">
      <formula>IF(AND(AL399&lt;0, RIGHT(TEXT(AL399,"0.#"),1)="."),TRUE,FALSE)</formula>
    </cfRule>
  </conditionalFormatting>
  <conditionalFormatting sqref="AL434:AO461">
    <cfRule type="expression" dxfId="1335" priority="761">
      <formula>IF(AND(AL434&gt;=0, RIGHT(TEXT(AL434,"0.#"),1)&lt;&gt;"."),TRUE,FALSE)</formula>
    </cfRule>
    <cfRule type="expression" dxfId="1334" priority="762">
      <formula>IF(AND(AL434&gt;=0, RIGHT(TEXT(AL434,"0.#"),1)="."),TRUE,FALSE)</formula>
    </cfRule>
    <cfRule type="expression" dxfId="1333" priority="763">
      <formula>IF(AND(AL434&lt;0, RIGHT(TEXT(AL434,"0.#"),1)&lt;&gt;"."),TRUE,FALSE)</formula>
    </cfRule>
    <cfRule type="expression" dxfId="1332" priority="764">
      <formula>IF(AND(AL434&lt;0, RIGHT(TEXT(AL434,"0.#"),1)="."),TRUE,FALSE)</formula>
    </cfRule>
  </conditionalFormatting>
  <conditionalFormatting sqref="AL432:AO433">
    <cfRule type="expression" dxfId="1331" priority="755">
      <formula>IF(AND(AL432&gt;=0, RIGHT(TEXT(AL432,"0.#"),1)&lt;&gt;"."),TRUE,FALSE)</formula>
    </cfRule>
    <cfRule type="expression" dxfId="1330" priority="756">
      <formula>IF(AND(AL432&gt;=0, RIGHT(TEXT(AL432,"0.#"),1)="."),TRUE,FALSE)</formula>
    </cfRule>
    <cfRule type="expression" dxfId="1329" priority="757">
      <formula>IF(AND(AL432&lt;0, RIGHT(TEXT(AL432,"0.#"),1)&lt;&gt;"."),TRUE,FALSE)</formula>
    </cfRule>
    <cfRule type="expression" dxfId="1328" priority="758">
      <formula>IF(AND(AL432&lt;0, RIGHT(TEXT(AL432,"0.#"),1)="."),TRUE,FALSE)</formula>
    </cfRule>
  </conditionalFormatting>
  <conditionalFormatting sqref="AL467:AO494">
    <cfRule type="expression" dxfId="1327" priority="749">
      <formula>IF(AND(AL467&gt;=0, RIGHT(TEXT(AL467,"0.#"),1)&lt;&gt;"."),TRUE,FALSE)</formula>
    </cfRule>
    <cfRule type="expression" dxfId="1326" priority="750">
      <formula>IF(AND(AL467&gt;=0, RIGHT(TEXT(AL467,"0.#"),1)="."),TRUE,FALSE)</formula>
    </cfRule>
    <cfRule type="expression" dxfId="1325" priority="751">
      <formula>IF(AND(AL467&lt;0, RIGHT(TEXT(AL467,"0.#"),1)&lt;&gt;"."),TRUE,FALSE)</formula>
    </cfRule>
    <cfRule type="expression" dxfId="1324" priority="752">
      <formula>IF(AND(AL467&lt;0, RIGHT(TEXT(AL467,"0.#"),1)="."),TRUE,FALSE)</formula>
    </cfRule>
  </conditionalFormatting>
  <conditionalFormatting sqref="AL465:AO466">
    <cfRule type="expression" dxfId="1323" priority="743">
      <formula>IF(AND(AL465&gt;=0, RIGHT(TEXT(AL465,"0.#"),1)&lt;&gt;"."),TRUE,FALSE)</formula>
    </cfRule>
    <cfRule type="expression" dxfId="1322" priority="744">
      <formula>IF(AND(AL465&gt;=0, RIGHT(TEXT(AL465,"0.#"),1)="."),TRUE,FALSE)</formula>
    </cfRule>
    <cfRule type="expression" dxfId="1321" priority="745">
      <formula>IF(AND(AL465&lt;0, RIGHT(TEXT(AL465,"0.#"),1)&lt;&gt;"."),TRUE,FALSE)</formula>
    </cfRule>
    <cfRule type="expression" dxfId="1320" priority="746">
      <formula>IF(AND(AL465&lt;0, RIGHT(TEXT(AL465,"0.#"),1)="."),TRUE,FALSE)</formula>
    </cfRule>
  </conditionalFormatting>
  <conditionalFormatting sqref="AL500:AO527">
    <cfRule type="expression" dxfId="1319" priority="737">
      <formula>IF(AND(AL500&gt;=0, RIGHT(TEXT(AL500,"0.#"),1)&lt;&gt;"."),TRUE,FALSE)</formula>
    </cfRule>
    <cfRule type="expression" dxfId="1318" priority="738">
      <formula>IF(AND(AL500&gt;=0, RIGHT(TEXT(AL500,"0.#"),1)="."),TRUE,FALSE)</formula>
    </cfRule>
    <cfRule type="expression" dxfId="1317" priority="739">
      <formula>IF(AND(AL500&lt;0, RIGHT(TEXT(AL500,"0.#"),1)&lt;&gt;"."),TRUE,FALSE)</formula>
    </cfRule>
    <cfRule type="expression" dxfId="1316" priority="740">
      <formula>IF(AND(AL500&lt;0, RIGHT(TEXT(AL500,"0.#"),1)="."),TRUE,FALSE)</formula>
    </cfRule>
  </conditionalFormatting>
  <conditionalFormatting sqref="AL498:AO499">
    <cfRule type="expression" dxfId="1315" priority="731">
      <formula>IF(AND(AL498&gt;=0, RIGHT(TEXT(AL498,"0.#"),1)&lt;&gt;"."),TRUE,FALSE)</formula>
    </cfRule>
    <cfRule type="expression" dxfId="1314" priority="732">
      <formula>IF(AND(AL498&gt;=0, RIGHT(TEXT(AL498,"0.#"),1)="."),TRUE,FALSE)</formula>
    </cfRule>
    <cfRule type="expression" dxfId="1313" priority="733">
      <formula>IF(AND(AL498&lt;0, RIGHT(TEXT(AL498,"0.#"),1)&lt;&gt;"."),TRUE,FALSE)</formula>
    </cfRule>
    <cfRule type="expression" dxfId="1312" priority="734">
      <formula>IF(AND(AL498&lt;0, RIGHT(TEXT(AL498,"0.#"),1)="."),TRUE,FALSE)</formula>
    </cfRule>
  </conditionalFormatting>
  <conditionalFormatting sqref="AL533:AO560">
    <cfRule type="expression" dxfId="1311" priority="725">
      <formula>IF(AND(AL533&gt;=0, RIGHT(TEXT(AL533,"0.#"),1)&lt;&gt;"."),TRUE,FALSE)</formula>
    </cfRule>
    <cfRule type="expression" dxfId="1310" priority="726">
      <formula>IF(AND(AL533&gt;=0, RIGHT(TEXT(AL533,"0.#"),1)="."),TRUE,FALSE)</formula>
    </cfRule>
    <cfRule type="expression" dxfId="1309" priority="727">
      <formula>IF(AND(AL533&lt;0, RIGHT(TEXT(AL533,"0.#"),1)&lt;&gt;"."),TRUE,FALSE)</formula>
    </cfRule>
    <cfRule type="expression" dxfId="1308" priority="728">
      <formula>IF(AND(AL533&lt;0, RIGHT(TEXT(AL533,"0.#"),1)="."),TRUE,FALSE)</formula>
    </cfRule>
  </conditionalFormatting>
  <conditionalFormatting sqref="AL531:AO532">
    <cfRule type="expression" dxfId="1307" priority="719">
      <formula>IF(AND(AL531&gt;=0, RIGHT(TEXT(AL531,"0.#"),1)&lt;&gt;"."),TRUE,FALSE)</formula>
    </cfRule>
    <cfRule type="expression" dxfId="1306" priority="720">
      <formula>IF(AND(AL531&gt;=0, RIGHT(TEXT(AL531,"0.#"),1)="."),TRUE,FALSE)</formula>
    </cfRule>
    <cfRule type="expression" dxfId="1305" priority="721">
      <formula>IF(AND(AL531&lt;0, RIGHT(TEXT(AL531,"0.#"),1)&lt;&gt;"."),TRUE,FALSE)</formula>
    </cfRule>
    <cfRule type="expression" dxfId="1304" priority="722">
      <formula>IF(AND(AL531&lt;0, 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 RIGHT(TEXT(AL566,"0.#"),1)&lt;&gt;"."),TRUE,FALSE)</formula>
    </cfRule>
    <cfRule type="expression" dxfId="1300" priority="714">
      <formula>IF(AND(AL566&gt;=0, RIGHT(TEXT(AL566,"0.#"),1)="."),TRUE,FALSE)</formula>
    </cfRule>
    <cfRule type="expression" dxfId="1299" priority="715">
      <formula>IF(AND(AL566&lt;0, RIGHT(TEXT(AL566,"0.#"),1)&lt;&gt;"."),TRUE,FALSE)</formula>
    </cfRule>
    <cfRule type="expression" dxfId="1298" priority="716">
      <formula>IF(AND(AL566&lt;0, 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 RIGHT(TEXT(AL564,"0.#"),1)&lt;&gt;"."),TRUE,FALSE)</formula>
    </cfRule>
    <cfRule type="expression" dxfId="1294" priority="708">
      <formula>IF(AND(AL564&gt;=0, RIGHT(TEXT(AL564,"0.#"),1)="."),TRUE,FALSE)</formula>
    </cfRule>
    <cfRule type="expression" dxfId="1293" priority="709">
      <formula>IF(AND(AL564&lt;0, RIGHT(TEXT(AL564,"0.#"),1)&lt;&gt;"."),TRUE,FALSE)</formula>
    </cfRule>
    <cfRule type="expression" dxfId="1292" priority="710">
      <formula>IF(AND(AL564&lt;0, 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 RIGHT(TEXT(AL599,"0.#"),1)&lt;&gt;"."),TRUE,FALSE)</formula>
    </cfRule>
    <cfRule type="expression" dxfId="1288" priority="702">
      <formula>IF(AND(AL599&gt;=0, RIGHT(TEXT(AL599,"0.#"),1)="."),TRUE,FALSE)</formula>
    </cfRule>
    <cfRule type="expression" dxfId="1287" priority="703">
      <formula>IF(AND(AL599&lt;0, RIGHT(TEXT(AL599,"0.#"),1)&lt;&gt;"."),TRUE,FALSE)</formula>
    </cfRule>
    <cfRule type="expression" dxfId="1286" priority="704">
      <formula>IF(AND(AL599&lt;0, 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 RIGHT(TEXT(AL597,"0.#"),1)&lt;&gt;"."),TRUE,FALSE)</formula>
    </cfRule>
    <cfRule type="expression" dxfId="1282" priority="696">
      <formula>IF(AND(AL597&gt;=0, RIGHT(TEXT(AL597,"0.#"),1)="."),TRUE,FALSE)</formula>
    </cfRule>
    <cfRule type="expression" dxfId="1281" priority="697">
      <formula>IF(AND(AL597&lt;0, RIGHT(TEXT(AL597,"0.#"),1)&lt;&gt;"."),TRUE,FALSE)</formula>
    </cfRule>
    <cfRule type="expression" dxfId="1280" priority="698">
      <formula>IF(AND(AL597&lt;0, 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M69">
    <cfRule type="expression" dxfId="1249" priority="637">
      <formula>IF(RIGHT(TEXT(AM69,"0.#"),1)=".",FALSE,TRUE)</formula>
    </cfRule>
    <cfRule type="expression" dxfId="1248" priority="638">
      <formula>IF(RIGHT(TEXT(AM69,"0.#"),1)=".",TRUE,FALSE)</formula>
    </cfRule>
  </conditionalFormatting>
  <conditionalFormatting sqref="AE70 AM70">
    <cfRule type="expression" dxfId="1247" priority="635">
      <formula>IF(RIGHT(TEXT(AE70,"0.#"),1)=".",FALSE,TRUE)</formula>
    </cfRule>
    <cfRule type="expression" dxfId="1246" priority="636">
      <formula>IF(RIGHT(TEXT(AE70,"0.#"),1)=".",TRUE,FALSE)</formula>
    </cfRule>
  </conditionalFormatting>
  <conditionalFormatting sqref="AI70">
    <cfRule type="expression" dxfId="1245" priority="633">
      <formula>IF(RIGHT(TEXT(AI70,"0.#"),1)=".",FALSE,TRUE)</formula>
    </cfRule>
    <cfRule type="expression" dxfId="1244" priority="634">
      <formula>IF(RIGHT(TEXT(AI70,"0.#"),1)=".",TRUE,FALSE)</formula>
    </cfRule>
  </conditionalFormatting>
  <conditionalFormatting sqref="AQ70">
    <cfRule type="expression" dxfId="1243" priority="631">
      <formula>IF(RIGHT(TEXT(AQ70,"0.#"),1)=".",FALSE,TRUE)</formula>
    </cfRule>
    <cfRule type="expression" dxfId="1242" priority="632">
      <formula>IF(RIGHT(TEXT(AQ70,"0.#"),1)=".",TRUE,FALSE)</formula>
    </cfRule>
  </conditionalFormatting>
  <conditionalFormatting sqref="AE69 AQ69">
    <cfRule type="expression" dxfId="1241" priority="641">
      <formula>IF(RIGHT(TEXT(AE69,"0.#"),1)=".",FALSE,TRUE)</formula>
    </cfRule>
    <cfRule type="expression" dxfId="1240" priority="642">
      <formula>IF(RIGHT(TEXT(AE69,"0.#"),1)=".",TRUE,FALSE)</formula>
    </cfRule>
  </conditionalFormatting>
  <conditionalFormatting sqref="AI69">
    <cfRule type="expression" dxfId="1239" priority="639">
      <formula>IF(RIGHT(TEXT(AI69,"0.#"),1)=".",FALSE,TRUE)</formula>
    </cfRule>
    <cfRule type="expression" dxfId="1238" priority="640">
      <formula>IF(RIGHT(TEXT(AI69,"0.#"),1)=".",TRUE,FALSE)</formula>
    </cfRule>
  </conditionalFormatting>
  <conditionalFormatting sqref="AE66 AQ66">
    <cfRule type="expression" dxfId="1237" priority="629">
      <formula>IF(RIGHT(TEXT(AE66,"0.#"),1)=".",FALSE,TRUE)</formula>
    </cfRule>
    <cfRule type="expression" dxfId="1236" priority="630">
      <formula>IF(RIGHT(TEXT(AE66,"0.#"),1)=".",TRUE,FALSE)</formula>
    </cfRule>
  </conditionalFormatting>
  <conditionalFormatting sqref="AI66">
    <cfRule type="expression" dxfId="1235" priority="627">
      <formula>IF(RIGHT(TEXT(AI66,"0.#"),1)=".",FALSE,TRUE)</formula>
    </cfRule>
    <cfRule type="expression" dxfId="1234" priority="628">
      <formula>IF(RIGHT(TEXT(AI66,"0.#"),1)=".",TRUE,FALSE)</formula>
    </cfRule>
  </conditionalFormatting>
  <conditionalFormatting sqref="AM66">
    <cfRule type="expression" dxfId="1233" priority="625">
      <formula>IF(RIGHT(TEXT(AM66,"0.#"),1)=".",FALSE,TRUE)</formula>
    </cfRule>
    <cfRule type="expression" dxfId="1232" priority="626">
      <formula>IF(RIGHT(TEXT(AM66,"0.#"),1)=".",TRUE,FALSE)</formula>
    </cfRule>
  </conditionalFormatting>
  <conditionalFormatting sqref="AE67">
    <cfRule type="expression" dxfId="1231" priority="623">
      <formula>IF(RIGHT(TEXT(AE67,"0.#"),1)=".",FALSE,TRUE)</formula>
    </cfRule>
    <cfRule type="expression" dxfId="1230" priority="624">
      <formula>IF(RIGHT(TEXT(AE67,"0.#"),1)=".",TRUE,FALSE)</formula>
    </cfRule>
  </conditionalFormatting>
  <conditionalFormatting sqref="AI67">
    <cfRule type="expression" dxfId="1229" priority="621">
      <formula>IF(RIGHT(TEXT(AI67,"0.#"),1)=".",FALSE,TRUE)</formula>
    </cfRule>
    <cfRule type="expression" dxfId="1228" priority="622">
      <formula>IF(RIGHT(TEXT(AI67,"0.#"),1)=".",TRUE,FALSE)</formula>
    </cfRule>
  </conditionalFormatting>
  <conditionalFormatting sqref="AM67">
    <cfRule type="expression" dxfId="1227" priority="619">
      <formula>IF(RIGHT(TEXT(AM67,"0.#"),1)=".",FALSE,TRUE)</formula>
    </cfRule>
    <cfRule type="expression" dxfId="1226" priority="620">
      <formula>IF(RIGHT(TEXT(AM67,"0.#"),1)=".",TRUE,FALSE)</formula>
    </cfRule>
  </conditionalFormatting>
  <conditionalFormatting sqref="AQ67">
    <cfRule type="expression" dxfId="1225" priority="617">
      <formula>IF(RIGHT(TEXT(AQ67,"0.#"),1)=".",FALSE,TRUE)</formula>
    </cfRule>
    <cfRule type="expression" dxfId="1224" priority="618">
      <formula>IF(RIGHT(TEXT(AQ67,"0.#"),1)=".",TRUE,FALSE)</formula>
    </cfRule>
  </conditionalFormatting>
  <conditionalFormatting sqref="AU66">
    <cfRule type="expression" dxfId="1223" priority="615">
      <formula>IF(RIGHT(TEXT(AU66,"0.#"),1)=".",FALSE,TRUE)</formula>
    </cfRule>
    <cfRule type="expression" dxfId="1222" priority="616">
      <formula>IF(RIGHT(TEXT(AU66,"0.#"),1)=".",TRUE,FALSE)</formula>
    </cfRule>
  </conditionalFormatting>
  <conditionalFormatting sqref="AU67">
    <cfRule type="expression" dxfId="1221" priority="613">
      <formula>IF(RIGHT(TEXT(AU67,"0.#"),1)=".",FALSE,TRUE)</formula>
    </cfRule>
    <cfRule type="expression" dxfId="1220" priority="614">
      <formula>IF(RIGHT(TEXT(AU67,"0.#"),1)=".",TRUE,FALSE)</formula>
    </cfRule>
  </conditionalFormatting>
  <conditionalFormatting sqref="AE100 AQ100">
    <cfRule type="expression" dxfId="1219" priority="575">
      <formula>IF(RIGHT(TEXT(AE100,"0.#"),1)=".",FALSE,TRUE)</formula>
    </cfRule>
    <cfRule type="expression" dxfId="1218" priority="576">
      <formula>IF(RIGHT(TEXT(AE100,"0.#"),1)=".",TRUE,FALSE)</formula>
    </cfRule>
  </conditionalFormatting>
  <conditionalFormatting sqref="AI100">
    <cfRule type="expression" dxfId="1217" priority="573">
      <formula>IF(RIGHT(TEXT(AI100,"0.#"),1)=".",FALSE,TRUE)</formula>
    </cfRule>
    <cfRule type="expression" dxfId="1216" priority="574">
      <formula>IF(RIGHT(TEXT(AI100,"0.#"),1)=".",TRUE,FALSE)</formula>
    </cfRule>
  </conditionalFormatting>
  <conditionalFormatting sqref="AM100">
    <cfRule type="expression" dxfId="1215" priority="571">
      <formula>IF(RIGHT(TEXT(AM100,"0.#"),1)=".",FALSE,TRUE)</formula>
    </cfRule>
    <cfRule type="expression" dxfId="1214" priority="572">
      <formula>IF(RIGHT(TEXT(AM100,"0.#"),1)=".",TRUE,FALSE)</formula>
    </cfRule>
  </conditionalFormatting>
  <conditionalFormatting sqref="AE101">
    <cfRule type="expression" dxfId="1213" priority="569">
      <formula>IF(RIGHT(TEXT(AE101,"0.#"),1)=".",FALSE,TRUE)</formula>
    </cfRule>
    <cfRule type="expression" dxfId="1212" priority="570">
      <formula>IF(RIGHT(TEXT(AE101,"0.#"),1)=".",TRUE,FALSE)</formula>
    </cfRule>
  </conditionalFormatting>
  <conditionalFormatting sqref="AI101">
    <cfRule type="expression" dxfId="1211" priority="567">
      <formula>IF(RIGHT(TEXT(AI101,"0.#"),1)=".",FALSE,TRUE)</formula>
    </cfRule>
    <cfRule type="expression" dxfId="1210" priority="568">
      <formula>IF(RIGHT(TEXT(AI101,"0.#"),1)=".",TRUE,FALSE)</formula>
    </cfRule>
  </conditionalFormatting>
  <conditionalFormatting sqref="AM101">
    <cfRule type="expression" dxfId="1209" priority="565">
      <formula>IF(RIGHT(TEXT(AM101,"0.#"),1)=".",FALSE,TRUE)</formula>
    </cfRule>
    <cfRule type="expression" dxfId="1208" priority="566">
      <formula>IF(RIGHT(TEXT(AM101,"0.#"),1)=".",TRUE,FALSE)</formula>
    </cfRule>
  </conditionalFormatting>
  <conditionalFormatting sqref="AQ101">
    <cfRule type="expression" dxfId="1207" priority="563">
      <formula>IF(RIGHT(TEXT(AQ101,"0.#"),1)=".",FALSE,TRUE)</formula>
    </cfRule>
    <cfRule type="expression" dxfId="1206" priority="564">
      <formula>IF(RIGHT(TEXT(AQ101,"0.#"),1)=".",TRUE,FALSE)</formula>
    </cfRule>
  </conditionalFormatting>
  <conditionalFormatting sqref="AU100">
    <cfRule type="expression" dxfId="1205" priority="561">
      <formula>IF(RIGHT(TEXT(AU100,"0.#"),1)=".",FALSE,TRUE)</formula>
    </cfRule>
    <cfRule type="expression" dxfId="1204" priority="562">
      <formula>IF(RIGHT(TEXT(AU100,"0.#"),1)=".",TRUE,FALSE)</formula>
    </cfRule>
  </conditionalFormatting>
  <conditionalFormatting sqref="AU101">
    <cfRule type="expression" dxfId="1203" priority="559">
      <formula>IF(RIGHT(TEXT(AU101,"0.#"),1)=".",FALSE,TRUE)</formula>
    </cfRule>
    <cfRule type="expression" dxfId="1202" priority="560">
      <formula>IF(RIGHT(TEXT(AU101,"0.#"),1)=".",TRUE,FALSE)</formula>
    </cfRule>
  </conditionalFormatting>
  <conditionalFormatting sqref="AM35">
    <cfRule type="expression" dxfId="1201" priority="553">
      <formula>IF(RIGHT(TEXT(AM35,"0.#"),1)=".",FALSE,TRUE)</formula>
    </cfRule>
    <cfRule type="expression" dxfId="1200" priority="554">
      <formula>IF(RIGHT(TEXT(AM35,"0.#"),1)=".",TRUE,FALSE)</formula>
    </cfRule>
  </conditionalFormatting>
  <conditionalFormatting sqref="AE36 AM36">
    <cfRule type="expression" dxfId="1199" priority="551">
      <formula>IF(RIGHT(TEXT(AE36,"0.#"),1)=".",FALSE,TRUE)</formula>
    </cfRule>
    <cfRule type="expression" dxfId="1198" priority="552">
      <formula>IF(RIGHT(TEXT(AE36,"0.#"),1)=".",TRUE,FALSE)</formula>
    </cfRule>
  </conditionalFormatting>
  <conditionalFormatting sqref="AI36">
    <cfRule type="expression" dxfId="1197" priority="549">
      <formula>IF(RIGHT(TEXT(AI36,"0.#"),1)=".",FALSE,TRUE)</formula>
    </cfRule>
    <cfRule type="expression" dxfId="1196" priority="550">
      <formula>IF(RIGHT(TEXT(AI36,"0.#"),1)=".",TRUE,FALSE)</formula>
    </cfRule>
  </conditionalFormatting>
  <conditionalFormatting sqref="AQ36">
    <cfRule type="expression" dxfId="1195" priority="547">
      <formula>IF(RIGHT(TEXT(AQ36,"0.#"),1)=".",FALSE,TRUE)</formula>
    </cfRule>
    <cfRule type="expression" dxfId="1194" priority="548">
      <formula>IF(RIGHT(TEXT(AQ36,"0.#"),1)=".",TRUE,FALSE)</formula>
    </cfRule>
  </conditionalFormatting>
  <conditionalFormatting sqref="AE35 AQ35">
    <cfRule type="expression" dxfId="1193" priority="557">
      <formula>IF(RIGHT(TEXT(AE35,"0.#"),1)=".",FALSE,TRUE)</formula>
    </cfRule>
    <cfRule type="expression" dxfId="1192" priority="558">
      <formula>IF(RIGHT(TEXT(AE35,"0.#"),1)=".",TRUE,FALSE)</formula>
    </cfRule>
  </conditionalFormatting>
  <conditionalFormatting sqref="AI35">
    <cfRule type="expression" dxfId="1191" priority="555">
      <formula>IF(RIGHT(TEXT(AI35,"0.#"),1)=".",FALSE,TRUE)</formula>
    </cfRule>
    <cfRule type="expression" dxfId="1190" priority="556">
      <formula>IF(RIGHT(TEXT(AI35,"0.#"),1)=".",TRUE,FALSE)</formula>
    </cfRule>
  </conditionalFormatting>
  <conditionalFormatting sqref="AM103">
    <cfRule type="expression" dxfId="1189" priority="541">
      <formula>IF(RIGHT(TEXT(AM103,"0.#"),1)=".",FALSE,TRUE)</formula>
    </cfRule>
    <cfRule type="expression" dxfId="1188" priority="542">
      <formula>IF(RIGHT(TEXT(AM103,"0.#"),1)=".",TRUE,FALSE)</formula>
    </cfRule>
  </conditionalFormatting>
  <conditionalFormatting sqref="AE104 AM104">
    <cfRule type="expression" dxfId="1187" priority="539">
      <formula>IF(RIGHT(TEXT(AE104,"0.#"),1)=".",FALSE,TRUE)</formula>
    </cfRule>
    <cfRule type="expression" dxfId="1186" priority="540">
      <formula>IF(RIGHT(TEXT(AE104,"0.#"),1)=".",TRUE,FALSE)</formula>
    </cfRule>
  </conditionalFormatting>
  <conditionalFormatting sqref="AI104">
    <cfRule type="expression" dxfId="1185" priority="537">
      <formula>IF(RIGHT(TEXT(AI104,"0.#"),1)=".",FALSE,TRUE)</formula>
    </cfRule>
    <cfRule type="expression" dxfId="1184" priority="538">
      <formula>IF(RIGHT(TEXT(AI104,"0.#"),1)=".",TRUE,FALSE)</formula>
    </cfRule>
  </conditionalFormatting>
  <conditionalFormatting sqref="AQ104">
    <cfRule type="expression" dxfId="1183" priority="535">
      <formula>IF(RIGHT(TEXT(AQ104,"0.#"),1)=".",FALSE,TRUE)</formula>
    </cfRule>
    <cfRule type="expression" dxfId="1182" priority="536">
      <formula>IF(RIGHT(TEXT(AQ104,"0.#"),1)=".",TRUE,FALSE)</formula>
    </cfRule>
  </conditionalFormatting>
  <conditionalFormatting sqref="AE103 AQ103">
    <cfRule type="expression" dxfId="1181" priority="545">
      <formula>IF(RIGHT(TEXT(AE103,"0.#"),1)=".",FALSE,TRUE)</formula>
    </cfRule>
    <cfRule type="expression" dxfId="1180" priority="546">
      <formula>IF(RIGHT(TEXT(AE103,"0.#"),1)=".",TRUE,FALSE)</formula>
    </cfRule>
  </conditionalFormatting>
  <conditionalFormatting sqref="AI103">
    <cfRule type="expression" dxfId="1179" priority="543">
      <formula>IF(RIGHT(TEXT(AI103,"0.#"),1)=".",FALSE,TRUE)</formula>
    </cfRule>
    <cfRule type="expression" dxfId="1178" priority="544">
      <formula>IF(RIGHT(TEXT(AI103,"0.#"),1)=".",TRUE,FALSE)</formula>
    </cfRule>
  </conditionalFormatting>
  <conditionalFormatting sqref="AM137">
    <cfRule type="expression" dxfId="1177" priority="529">
      <formula>IF(RIGHT(TEXT(AM137,"0.#"),1)=".",FALSE,TRUE)</formula>
    </cfRule>
    <cfRule type="expression" dxfId="1176" priority="530">
      <formula>IF(RIGHT(TEXT(AM137,"0.#"),1)=".",TRUE,FALSE)</formula>
    </cfRule>
  </conditionalFormatting>
  <conditionalFormatting sqref="AE138 AM138">
    <cfRule type="expression" dxfId="1175" priority="527">
      <formula>IF(RIGHT(TEXT(AE138,"0.#"),1)=".",FALSE,TRUE)</formula>
    </cfRule>
    <cfRule type="expression" dxfId="1174" priority="528">
      <formula>IF(RIGHT(TEXT(AE138,"0.#"),1)=".",TRUE,FALSE)</formula>
    </cfRule>
  </conditionalFormatting>
  <conditionalFormatting sqref="AI138">
    <cfRule type="expression" dxfId="1173" priority="525">
      <formula>IF(RIGHT(TEXT(AI138,"0.#"),1)=".",FALSE,TRUE)</formula>
    </cfRule>
    <cfRule type="expression" dxfId="1172" priority="526">
      <formula>IF(RIGHT(TEXT(AI138,"0.#"),1)=".",TRUE,FALSE)</formula>
    </cfRule>
  </conditionalFormatting>
  <conditionalFormatting sqref="AQ138">
    <cfRule type="expression" dxfId="1171" priority="523">
      <formula>IF(RIGHT(TEXT(AQ138,"0.#"),1)=".",FALSE,TRUE)</formula>
    </cfRule>
    <cfRule type="expression" dxfId="1170" priority="524">
      <formula>IF(RIGHT(TEXT(AQ138,"0.#"),1)=".",TRUE,FALSE)</formula>
    </cfRule>
  </conditionalFormatting>
  <conditionalFormatting sqref="AE137 AQ137">
    <cfRule type="expression" dxfId="1169" priority="533">
      <formula>IF(RIGHT(TEXT(AE137,"0.#"),1)=".",FALSE,TRUE)</formula>
    </cfRule>
    <cfRule type="expression" dxfId="1168" priority="534">
      <formula>IF(RIGHT(TEXT(AE137,"0.#"),1)=".",TRUE,FALSE)</formula>
    </cfRule>
  </conditionalFormatting>
  <conditionalFormatting sqref="AI137">
    <cfRule type="expression" dxfId="1167" priority="531">
      <formula>IF(RIGHT(TEXT(AI137,"0.#"),1)=".",FALSE,TRUE)</formula>
    </cfRule>
    <cfRule type="expression" dxfId="1166" priority="532">
      <formula>IF(RIGHT(TEXT(AI137,"0.#"),1)=".",TRUE,FALSE)</formula>
    </cfRule>
  </conditionalFormatting>
  <conditionalFormatting sqref="AM171">
    <cfRule type="expression" dxfId="1165" priority="517">
      <formula>IF(RIGHT(TEXT(AM171,"0.#"),1)=".",FALSE,TRUE)</formula>
    </cfRule>
    <cfRule type="expression" dxfId="1164" priority="518">
      <formula>IF(RIGHT(TEXT(AM171,"0.#"),1)=".",TRUE,FALSE)</formula>
    </cfRule>
  </conditionalFormatting>
  <conditionalFormatting sqref="AE172 AM172">
    <cfRule type="expression" dxfId="1163" priority="515">
      <formula>IF(RIGHT(TEXT(AE172,"0.#"),1)=".",FALSE,TRUE)</formula>
    </cfRule>
    <cfRule type="expression" dxfId="1162" priority="516">
      <formula>IF(RIGHT(TEXT(AE172,"0.#"),1)=".",TRUE,FALSE)</formula>
    </cfRule>
  </conditionalFormatting>
  <conditionalFormatting sqref="AI172">
    <cfRule type="expression" dxfId="1161" priority="513">
      <formula>IF(RIGHT(TEXT(AI172,"0.#"),1)=".",FALSE,TRUE)</formula>
    </cfRule>
    <cfRule type="expression" dxfId="1160" priority="514">
      <formula>IF(RIGHT(TEXT(AI172,"0.#"),1)=".",TRUE,FALSE)</formula>
    </cfRule>
  </conditionalFormatting>
  <conditionalFormatting sqref="AQ172">
    <cfRule type="expression" dxfId="1159" priority="511">
      <formula>IF(RIGHT(TEXT(AQ172,"0.#"),1)=".",FALSE,TRUE)</formula>
    </cfRule>
    <cfRule type="expression" dxfId="1158" priority="512">
      <formula>IF(RIGHT(TEXT(AQ172,"0.#"),1)=".",TRUE,FALSE)</formula>
    </cfRule>
  </conditionalFormatting>
  <conditionalFormatting sqref="AE171 AQ171">
    <cfRule type="expression" dxfId="1157" priority="521">
      <formula>IF(RIGHT(TEXT(AE171,"0.#"),1)=".",FALSE,TRUE)</formula>
    </cfRule>
    <cfRule type="expression" dxfId="1156" priority="522">
      <formula>IF(RIGHT(TEXT(AE171,"0.#"),1)=".",TRUE,FALSE)</formula>
    </cfRule>
  </conditionalFormatting>
  <conditionalFormatting sqref="AI171">
    <cfRule type="expression" dxfId="1155" priority="519">
      <formula>IF(RIGHT(TEXT(AI171,"0.#"),1)=".",FALSE,TRUE)</formula>
    </cfRule>
    <cfRule type="expression" dxfId="1154" priority="520">
      <formula>IF(RIGHT(TEXT(AI171,"0.#"),1)=".",TRUE,FALSE)</formula>
    </cfRule>
  </conditionalFormatting>
  <conditionalFormatting sqref="AE73">
    <cfRule type="expression" dxfId="1153" priority="509">
      <formula>IF(RIGHT(TEXT(AE73,"0.#"),1)=".",FALSE,TRUE)</formula>
    </cfRule>
    <cfRule type="expression" dxfId="1152" priority="510">
      <formula>IF(RIGHT(TEXT(AE73,"0.#"),1)=".",TRUE,FALSE)</formula>
    </cfRule>
  </conditionalFormatting>
  <conditionalFormatting sqref="AM75">
    <cfRule type="expression" dxfId="1151" priority="493">
      <formula>IF(RIGHT(TEXT(AM75,"0.#"),1)=".",FALSE,TRUE)</formula>
    </cfRule>
    <cfRule type="expression" dxfId="1150" priority="494">
      <formula>IF(RIGHT(TEXT(AM75,"0.#"),1)=".",TRUE,FALSE)</formula>
    </cfRule>
  </conditionalFormatting>
  <conditionalFormatting sqref="AE74">
    <cfRule type="expression" dxfId="1149" priority="507">
      <formula>IF(RIGHT(TEXT(AE74,"0.#"),1)=".",FALSE,TRUE)</formula>
    </cfRule>
    <cfRule type="expression" dxfId="1148" priority="508">
      <formula>IF(RIGHT(TEXT(AE74,"0.#"),1)=".",TRUE,FALSE)</formula>
    </cfRule>
  </conditionalFormatting>
  <conditionalFormatting sqref="AE75">
    <cfRule type="expression" dxfId="1147" priority="505">
      <formula>IF(RIGHT(TEXT(AE75,"0.#"),1)=".",FALSE,TRUE)</formula>
    </cfRule>
    <cfRule type="expression" dxfId="1146" priority="506">
      <formula>IF(RIGHT(TEXT(AE75,"0.#"),1)=".",TRUE,FALSE)</formula>
    </cfRule>
  </conditionalFormatting>
  <conditionalFormatting sqref="AI75">
    <cfRule type="expression" dxfId="1145" priority="503">
      <formula>IF(RIGHT(TEXT(AI75,"0.#"),1)=".",FALSE,TRUE)</formula>
    </cfRule>
    <cfRule type="expression" dxfId="1144" priority="504">
      <formula>IF(RIGHT(TEXT(AI75,"0.#"),1)=".",TRUE,FALSE)</formula>
    </cfRule>
  </conditionalFormatting>
  <conditionalFormatting sqref="AI74">
    <cfRule type="expression" dxfId="1143" priority="501">
      <formula>IF(RIGHT(TEXT(AI74,"0.#"),1)=".",FALSE,TRUE)</formula>
    </cfRule>
    <cfRule type="expression" dxfId="1142" priority="502">
      <formula>IF(RIGHT(TEXT(AI74,"0.#"),1)=".",TRUE,FALSE)</formula>
    </cfRule>
  </conditionalFormatting>
  <conditionalFormatting sqref="AI73">
    <cfRule type="expression" dxfId="1141" priority="499">
      <formula>IF(RIGHT(TEXT(AI73,"0.#"),1)=".",FALSE,TRUE)</formula>
    </cfRule>
    <cfRule type="expression" dxfId="1140" priority="500">
      <formula>IF(RIGHT(TEXT(AI73,"0.#"),1)=".",TRUE,FALSE)</formula>
    </cfRule>
  </conditionalFormatting>
  <conditionalFormatting sqref="AM73">
    <cfRule type="expression" dxfId="1139" priority="497">
      <formula>IF(RIGHT(TEXT(AM73,"0.#"),1)=".",FALSE,TRUE)</formula>
    </cfRule>
    <cfRule type="expression" dxfId="1138" priority="498">
      <formula>IF(RIGHT(TEXT(AM73,"0.#"),1)=".",TRUE,FALSE)</formula>
    </cfRule>
  </conditionalFormatting>
  <conditionalFormatting sqref="AM74">
    <cfRule type="expression" dxfId="1137" priority="495">
      <formula>IF(RIGHT(TEXT(AM74,"0.#"),1)=".",FALSE,TRUE)</formula>
    </cfRule>
    <cfRule type="expression" dxfId="1136" priority="496">
      <formula>IF(RIGHT(TEXT(AM74,"0.#"),1)=".",TRUE,FALSE)</formula>
    </cfRule>
  </conditionalFormatting>
  <conditionalFormatting sqref="AQ73:AQ75">
    <cfRule type="expression" dxfId="1135" priority="491">
      <formula>IF(RIGHT(TEXT(AQ73,"0.#"),1)=".",FALSE,TRUE)</formula>
    </cfRule>
    <cfRule type="expression" dxfId="1134" priority="492">
      <formula>IF(RIGHT(TEXT(AQ73,"0.#"),1)=".",TRUE,FALSE)</formula>
    </cfRule>
  </conditionalFormatting>
  <conditionalFormatting sqref="AU73:AU75">
    <cfRule type="expression" dxfId="1133" priority="489">
      <formula>IF(RIGHT(TEXT(AU73,"0.#"),1)=".",FALSE,TRUE)</formula>
    </cfRule>
    <cfRule type="expression" dxfId="1132" priority="490">
      <formula>IF(RIGHT(TEXT(AU73,"0.#"),1)=".",TRUE,FALSE)</formula>
    </cfRule>
  </conditionalFormatting>
  <conditionalFormatting sqref="AM109">
    <cfRule type="expression" dxfId="1131" priority="471">
      <formula>IF(RIGHT(TEXT(AM109,"0.#"),1)=".",FALSE,TRUE)</formula>
    </cfRule>
    <cfRule type="expression" dxfId="1130" priority="472">
      <formula>IF(RIGHT(TEXT(AM109,"0.#"),1)=".",TRUE,FALSE)</formula>
    </cfRule>
  </conditionalFormatting>
  <conditionalFormatting sqref="AE109">
    <cfRule type="expression" dxfId="1129" priority="483">
      <formula>IF(RIGHT(TEXT(AE109,"0.#"),1)=".",FALSE,TRUE)</formula>
    </cfRule>
    <cfRule type="expression" dxfId="1128" priority="484">
      <formula>IF(RIGHT(TEXT(AE109,"0.#"),1)=".",TRUE,FALSE)</formula>
    </cfRule>
  </conditionalFormatting>
  <conditionalFormatting sqref="AI109">
    <cfRule type="expression" dxfId="1127" priority="481">
      <formula>IF(RIGHT(TEXT(AI109,"0.#"),1)=".",FALSE,TRUE)</formula>
    </cfRule>
    <cfRule type="expression" dxfId="1126" priority="482">
      <formula>IF(RIGHT(TEXT(AI109,"0.#"),1)=".",TRUE,FALSE)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E107">
    <cfRule type="expression" dxfId="711" priority="11">
      <formula>IF(RIGHT(TEXT(AE107,"0.#"),1)=".",FALSE,TRUE)</formula>
    </cfRule>
    <cfRule type="expression" dxfId="710" priority="12">
      <formula>IF(RIGHT(TEXT(AE107,"0.#"),1)=".",TRUE,FALSE)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7">
    <cfRule type="expression" dxfId="707" priority="5">
      <formula>IF(RIGHT(TEXT(AI107,"0.#"),1)=".",FALSE,TRUE)</formula>
    </cfRule>
    <cfRule type="expression" dxfId="706" priority="6">
      <formula>IF(RIGHT(TEXT(AI107,"0.#"),1)=".",TRUE,FALSE)</formula>
    </cfRule>
  </conditionalFormatting>
  <conditionalFormatting sqref="AI108">
    <cfRule type="expression" dxfId="705" priority="7">
      <formula>IF(RIGHT(TEXT(AI108,"0.#"),1)=".",FALSE,TRUE)</formula>
    </cfRule>
    <cfRule type="expression" dxfId="704" priority="8">
      <formula>IF(RIGHT(TEXT(AI108,"0.#"),1)=".",TRUE,FALSE)</formula>
    </cfRule>
  </conditionalFormatting>
  <conditionalFormatting sqref="AM108">
    <cfRule type="expression" dxfId="703" priority="1">
      <formula>IF(RIGHT(TEXT(AM108,"0.#"),1)=".",FALSE,TRUE)</formula>
    </cfRule>
    <cfRule type="expression" dxfId="702" priority="2">
      <formula>IF(RIGHT(TEXT(AM108,"0.#"),1)=".",TRUE,FALSE)</formula>
    </cfRule>
  </conditionalFormatting>
  <conditionalFormatting sqref="AM107">
    <cfRule type="expression" dxfId="701" priority="3">
      <formula>IF(RIGHT(TEXT(AM107,"0.#"),1)=".",FALSE,TRUE)</formula>
    </cfRule>
    <cfRule type="expression" dxfId="700" priority="4">
      <formula>IF(RIGHT(TEXT(AM107,"0.#"),1)=".",TRUE,FALSE)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49" man="1"/>
    <brk id="239" max="49"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L1" zoomScale="130" zoomScaleNormal="130" workbookViewId="0">
      <selection activeCell="U9" sqref="U9"/>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257</v>
      </c>
      <c r="B1" s="23" t="s">
        <v>258</v>
      </c>
      <c r="F1" s="24" t="s">
        <v>19</v>
      </c>
      <c r="G1" s="24" t="s">
        <v>259</v>
      </c>
      <c r="K1" s="25" t="s">
        <v>260</v>
      </c>
      <c r="L1" s="23" t="s">
        <v>258</v>
      </c>
      <c r="O1" s="12"/>
      <c r="P1" s="24" t="s">
        <v>30</v>
      </c>
      <c r="Q1" s="24" t="s">
        <v>259</v>
      </c>
      <c r="T1" s="12"/>
      <c r="U1" s="27" t="s">
        <v>261</v>
      </c>
      <c r="W1" s="27" t="s">
        <v>262</v>
      </c>
      <c r="Y1" s="27" t="s">
        <v>263</v>
      </c>
      <c r="Z1" s="27" t="s">
        <v>264</v>
      </c>
      <c r="AA1" s="27" t="s">
        <v>265</v>
      </c>
      <c r="AB1" s="27" t="s">
        <v>266</v>
      </c>
      <c r="AC1" s="27" t="s">
        <v>181</v>
      </c>
      <c r="AD1" s="26"/>
      <c r="AE1" s="27" t="s">
        <v>183</v>
      </c>
      <c r="AF1" s="28"/>
      <c r="AG1" s="47" t="s">
        <v>254</v>
      </c>
      <c r="AI1" s="47" t="s">
        <v>267</v>
      </c>
      <c r="AK1" s="47" t="s">
        <v>268</v>
      </c>
      <c r="AP1" s="26" t="s">
        <v>269</v>
      </c>
    </row>
    <row r="2" spans="1:42" ht="13.5" customHeight="1" x14ac:dyDescent="0.2">
      <c r="A2" s="13" t="s">
        <v>270</v>
      </c>
      <c r="B2" s="14"/>
      <c r="C2" s="12" t="str">
        <f>IF(B2="","",A2)</f>
        <v/>
      </c>
      <c r="D2" s="12" t="str">
        <f>IF(C2="","",IF(D1&lt;&gt;"",CONCATENATE(D1,"、",C2),C2))</f>
        <v/>
      </c>
      <c r="F2" s="11" t="s">
        <v>271</v>
      </c>
      <c r="G2" s="16"/>
      <c r="H2" s="12" t="str">
        <f>IF(G2="","",F2)</f>
        <v/>
      </c>
      <c r="I2" s="12" t="str">
        <f>IF(H2="","",IF(I1&lt;&gt;"",CONCATENATE(I1,"、",H2),H2))</f>
        <v/>
      </c>
      <c r="K2" s="13" t="s">
        <v>272</v>
      </c>
      <c r="L2" s="14"/>
      <c r="M2" s="12" t="str">
        <f>IF(L2="","",K2)</f>
        <v/>
      </c>
      <c r="N2" s="12" t="str">
        <f>IF(M2="","",IF(N1&lt;&gt;"",CONCATENATE(N1,"、",M2),M2))</f>
        <v/>
      </c>
      <c r="O2" s="12"/>
      <c r="P2" s="11" t="s">
        <v>273</v>
      </c>
      <c r="Q2" s="16"/>
      <c r="R2" s="12" t="str">
        <f>IF(Q2="","",P2)</f>
        <v/>
      </c>
      <c r="S2" s="12" t="str">
        <f>IF(R2="","",IF(S1&lt;&gt;"",CONCATENATE(S1,"、",R2),R2))</f>
        <v/>
      </c>
      <c r="T2" s="12"/>
      <c r="U2" s="82">
        <v>21</v>
      </c>
      <c r="W2" s="30" t="s">
        <v>274</v>
      </c>
      <c r="Y2" s="30" t="s">
        <v>275</v>
      </c>
      <c r="Z2" s="30" t="s">
        <v>275</v>
      </c>
      <c r="AA2" s="76" t="s">
        <v>276</v>
      </c>
      <c r="AB2" s="76" t="s">
        <v>277</v>
      </c>
      <c r="AC2" s="77" t="s">
        <v>278</v>
      </c>
      <c r="AD2" s="26"/>
      <c r="AE2" s="39" t="s">
        <v>279</v>
      </c>
      <c r="AF2" s="28"/>
      <c r="AG2" s="49" t="s">
        <v>280</v>
      </c>
      <c r="AI2" s="47" t="s">
        <v>1</v>
      </c>
      <c r="AK2" s="47" t="s">
        <v>281</v>
      </c>
      <c r="AP2" s="49" t="s">
        <v>280</v>
      </c>
    </row>
    <row r="3" spans="1:42" ht="13.5" customHeight="1" x14ac:dyDescent="0.2">
      <c r="A3" s="13" t="s">
        <v>282</v>
      </c>
      <c r="B3" s="14"/>
      <c r="C3" s="12" t="str">
        <f t="shared" ref="C3:C11" si="0">IF(B3="","",A3)</f>
        <v/>
      </c>
      <c r="D3" s="12" t="str">
        <f>IF(C3="",D2,IF(D2&lt;&gt;"",CONCATENATE(D2,"、",C3),C3))</f>
        <v/>
      </c>
      <c r="F3" s="17" t="s">
        <v>283</v>
      </c>
      <c r="G3" s="16"/>
      <c r="H3" s="12" t="str">
        <f t="shared" ref="H3:H37" si="1">IF(G3="","",F3)</f>
        <v/>
      </c>
      <c r="I3" s="12" t="str">
        <f>IF(H3="",I2,IF(I2&lt;&gt;"",CONCATENATE(I2,"、",H3),H3))</f>
        <v/>
      </c>
      <c r="K3" s="13" t="s">
        <v>284</v>
      </c>
      <c r="L3" s="14"/>
      <c r="M3" s="12" t="str">
        <f t="shared" ref="M3:M11" si="2">IF(L3="","",K3)</f>
        <v/>
      </c>
      <c r="N3" s="12" t="str">
        <f>IF(M3="",N2,IF(N2&lt;&gt;"",CONCATENATE(N2,"、",M3),M3))</f>
        <v/>
      </c>
      <c r="O3" s="12"/>
      <c r="P3" s="11" t="s">
        <v>285</v>
      </c>
      <c r="Q3" s="16" t="s">
        <v>141</v>
      </c>
      <c r="R3" s="12" t="str">
        <f t="shared" ref="R3:R8" si="3">IF(Q3="","",P3)</f>
        <v>委託・請負</v>
      </c>
      <c r="S3" s="12" t="str">
        <f t="shared" ref="S3:S8" si="4">IF(R3="",S2,IF(S2&lt;&gt;"",CONCATENATE(S2,"、",R3),R3))</f>
        <v>委託・請負</v>
      </c>
      <c r="T3" s="12"/>
      <c r="U3" s="30" t="s">
        <v>286</v>
      </c>
      <c r="W3" s="30" t="s">
        <v>287</v>
      </c>
      <c r="Y3" s="30" t="s">
        <v>288</v>
      </c>
      <c r="Z3" s="30" t="s">
        <v>289</v>
      </c>
      <c r="AA3" s="76" t="s">
        <v>290</v>
      </c>
      <c r="AB3" s="76" t="s">
        <v>291</v>
      </c>
      <c r="AC3" s="77" t="s">
        <v>292</v>
      </c>
      <c r="AD3" s="26"/>
      <c r="AE3" s="39" t="s">
        <v>293</v>
      </c>
      <c r="AF3" s="28"/>
      <c r="AG3" s="49" t="s">
        <v>236</v>
      </c>
      <c r="AI3" s="47" t="s">
        <v>294</v>
      </c>
      <c r="AK3" s="47" t="str">
        <f>CHAR(CODE(AK2)+1)</f>
        <v>B</v>
      </c>
      <c r="AP3" s="49" t="s">
        <v>236</v>
      </c>
    </row>
    <row r="4" spans="1:42" ht="13.5" customHeight="1" x14ac:dyDescent="0.2">
      <c r="A4" s="13" t="s">
        <v>295</v>
      </c>
      <c r="B4" s="14"/>
      <c r="C4" s="12" t="str">
        <f t="shared" si="0"/>
        <v/>
      </c>
      <c r="D4" s="12" t="str">
        <f>IF(C4="",D3,IF(D3&lt;&gt;"",CONCATENATE(D3,"、",C4),C4))</f>
        <v/>
      </c>
      <c r="F4" s="17" t="s">
        <v>296</v>
      </c>
      <c r="G4" s="16"/>
      <c r="H4" s="12" t="str">
        <f t="shared" si="1"/>
        <v/>
      </c>
      <c r="I4" s="12" t="str">
        <f t="shared" ref="I4:I37" si="5">IF(H4="",I3,IF(I3&lt;&gt;"",CONCATENATE(I3,"、",H4),H4))</f>
        <v/>
      </c>
      <c r="K4" s="13" t="s">
        <v>297</v>
      </c>
      <c r="L4" s="14"/>
      <c r="M4" s="12" t="str">
        <f t="shared" si="2"/>
        <v/>
      </c>
      <c r="N4" s="12" t="str">
        <f t="shared" ref="N4:N11" si="6">IF(M4="",N3,IF(N3&lt;&gt;"",CONCATENATE(N3,"、",M4),M4))</f>
        <v/>
      </c>
      <c r="O4" s="12"/>
      <c r="P4" s="11" t="s">
        <v>298</v>
      </c>
      <c r="Q4" s="16"/>
      <c r="R4" s="12" t="str">
        <f t="shared" si="3"/>
        <v/>
      </c>
      <c r="S4" s="12" t="str">
        <f t="shared" si="4"/>
        <v>委託・請負</v>
      </c>
      <c r="T4" s="12"/>
      <c r="U4" s="30" t="s">
        <v>299</v>
      </c>
      <c r="W4" s="30" t="s">
        <v>300</v>
      </c>
      <c r="Y4" s="30" t="s">
        <v>301</v>
      </c>
      <c r="Z4" s="30" t="s">
        <v>302</v>
      </c>
      <c r="AA4" s="76" t="s">
        <v>303</v>
      </c>
      <c r="AB4" s="76" t="s">
        <v>304</v>
      </c>
      <c r="AC4" s="76" t="s">
        <v>305</v>
      </c>
      <c r="AD4" s="26"/>
      <c r="AE4" s="39" t="s">
        <v>306</v>
      </c>
      <c r="AF4" s="28"/>
      <c r="AG4" s="49" t="s">
        <v>307</v>
      </c>
      <c r="AI4" s="47" t="s">
        <v>308</v>
      </c>
      <c r="AK4" s="47" t="str">
        <f t="shared" ref="AK4:AK49" si="7">CHAR(CODE(AK3)+1)</f>
        <v>C</v>
      </c>
      <c r="AP4" s="49" t="s">
        <v>307</v>
      </c>
    </row>
    <row r="5" spans="1:42" ht="13.5" customHeight="1" x14ac:dyDescent="0.2">
      <c r="A5" s="13" t="s">
        <v>309</v>
      </c>
      <c r="B5" s="14"/>
      <c r="C5" s="12" t="str">
        <f t="shared" si="0"/>
        <v/>
      </c>
      <c r="D5" s="12" t="str">
        <f>IF(C5="",D4,IF(D4&lt;&gt;"",CONCATENATE(D4,"、",C5),C5))</f>
        <v/>
      </c>
      <c r="F5" s="17" t="s">
        <v>310</v>
      </c>
      <c r="G5" s="16"/>
      <c r="H5" s="12" t="str">
        <f t="shared" si="1"/>
        <v/>
      </c>
      <c r="I5" s="12" t="str">
        <f t="shared" si="5"/>
        <v/>
      </c>
      <c r="K5" s="13" t="s">
        <v>311</v>
      </c>
      <c r="L5" s="14"/>
      <c r="M5" s="12" t="str">
        <f t="shared" si="2"/>
        <v/>
      </c>
      <c r="N5" s="12" t="str">
        <f t="shared" si="6"/>
        <v/>
      </c>
      <c r="O5" s="12"/>
      <c r="P5" s="11" t="s">
        <v>312</v>
      </c>
      <c r="Q5" s="16"/>
      <c r="R5" s="12" t="str">
        <f t="shared" si="3"/>
        <v/>
      </c>
      <c r="S5" s="12" t="str">
        <f t="shared" si="4"/>
        <v>委託・請負</v>
      </c>
      <c r="T5" s="12"/>
      <c r="W5" s="30" t="s">
        <v>313</v>
      </c>
      <c r="Y5" s="30" t="s">
        <v>314</v>
      </c>
      <c r="Z5" s="30" t="s">
        <v>315</v>
      </c>
      <c r="AA5" s="76" t="s">
        <v>316</v>
      </c>
      <c r="AB5" s="76" t="s">
        <v>317</v>
      </c>
      <c r="AC5" s="76" t="s">
        <v>318</v>
      </c>
      <c r="AE5" s="39" t="s">
        <v>319</v>
      </c>
      <c r="AF5" s="28"/>
      <c r="AG5" s="49" t="s">
        <v>320</v>
      </c>
      <c r="AI5" s="47" t="s">
        <v>321</v>
      </c>
      <c r="AK5" s="47" t="str">
        <f t="shared" si="7"/>
        <v>D</v>
      </c>
      <c r="AP5" s="49" t="s">
        <v>320</v>
      </c>
    </row>
    <row r="6" spans="1:42" ht="13.5" customHeight="1" x14ac:dyDescent="0.2">
      <c r="A6" s="13" t="s">
        <v>322</v>
      </c>
      <c r="B6" s="14" t="s">
        <v>141</v>
      </c>
      <c r="C6" s="12" t="str">
        <f t="shared" si="0"/>
        <v>科学技術・イノベーション</v>
      </c>
      <c r="D6" s="12" t="str">
        <f t="shared" ref="D6:D21" si="8">IF(C6="",D5,IF(D5&lt;&gt;"",CONCATENATE(D5,"、",C6),C6))</f>
        <v>科学技術・イノベーション</v>
      </c>
      <c r="F6" s="17" t="s">
        <v>323</v>
      </c>
      <c r="G6" s="16"/>
      <c r="H6" s="12" t="str">
        <f t="shared" si="1"/>
        <v/>
      </c>
      <c r="I6" s="12" t="str">
        <f t="shared" si="5"/>
        <v/>
      </c>
      <c r="K6" s="13" t="s">
        <v>324</v>
      </c>
      <c r="L6" s="14"/>
      <c r="M6" s="12" t="str">
        <f t="shared" si="2"/>
        <v/>
      </c>
      <c r="N6" s="12" t="str">
        <f t="shared" si="6"/>
        <v/>
      </c>
      <c r="O6" s="12"/>
      <c r="P6" s="11" t="s">
        <v>325</v>
      </c>
      <c r="Q6" s="16"/>
      <c r="R6" s="12" t="str">
        <f t="shared" si="3"/>
        <v/>
      </c>
      <c r="S6" s="12" t="str">
        <f t="shared" si="4"/>
        <v>委託・請負</v>
      </c>
      <c r="T6" s="12"/>
      <c r="U6" s="30" t="s">
        <v>326</v>
      </c>
      <c r="W6" s="30" t="s">
        <v>327</v>
      </c>
      <c r="Y6" s="30" t="s">
        <v>328</v>
      </c>
      <c r="Z6" s="30" t="s">
        <v>329</v>
      </c>
      <c r="AA6" s="76" t="s">
        <v>330</v>
      </c>
      <c r="AB6" s="76" t="s">
        <v>331</v>
      </c>
      <c r="AC6" s="76" t="s">
        <v>332</v>
      </c>
      <c r="AE6" s="39" t="s">
        <v>333</v>
      </c>
      <c r="AF6" s="28"/>
      <c r="AG6" s="49" t="s">
        <v>334</v>
      </c>
      <c r="AI6" s="47" t="s">
        <v>335</v>
      </c>
      <c r="AK6" s="47" t="str">
        <f>CHAR(CODE(AK5)+1)</f>
        <v>E</v>
      </c>
      <c r="AP6" s="49" t="s">
        <v>334</v>
      </c>
    </row>
    <row r="7" spans="1:42" ht="13.5" customHeight="1" x14ac:dyDescent="0.2">
      <c r="A7" s="13" t="s">
        <v>336</v>
      </c>
      <c r="B7" s="14"/>
      <c r="C7" s="12" t="str">
        <f t="shared" si="0"/>
        <v/>
      </c>
      <c r="D7" s="12" t="str">
        <f t="shared" si="8"/>
        <v>科学技術・イノベーション</v>
      </c>
      <c r="F7" s="17" t="s">
        <v>337</v>
      </c>
      <c r="G7" s="16"/>
      <c r="H7" s="12" t="str">
        <f t="shared" si="1"/>
        <v/>
      </c>
      <c r="I7" s="12" t="str">
        <f t="shared" si="5"/>
        <v/>
      </c>
      <c r="K7" s="13" t="s">
        <v>338</v>
      </c>
      <c r="L7" s="14"/>
      <c r="M7" s="12" t="str">
        <f t="shared" si="2"/>
        <v/>
      </c>
      <c r="N7" s="12" t="str">
        <f t="shared" si="6"/>
        <v/>
      </c>
      <c r="O7" s="12"/>
      <c r="P7" s="11" t="s">
        <v>339</v>
      </c>
      <c r="Q7" s="16"/>
      <c r="R7" s="12" t="str">
        <f t="shared" si="3"/>
        <v/>
      </c>
      <c r="S7" s="12" t="str">
        <f t="shared" si="4"/>
        <v>委託・請負</v>
      </c>
      <c r="T7" s="12"/>
      <c r="U7" s="30"/>
      <c r="W7" s="30" t="s">
        <v>340</v>
      </c>
      <c r="Y7" s="30" t="s">
        <v>341</v>
      </c>
      <c r="Z7" s="30" t="s">
        <v>342</v>
      </c>
      <c r="AA7" s="76" t="s">
        <v>15</v>
      </c>
      <c r="AB7" s="76" t="s">
        <v>343</v>
      </c>
      <c r="AE7" s="30" t="s">
        <v>332</v>
      </c>
      <c r="AF7" s="28"/>
      <c r="AG7" s="49" t="s">
        <v>241</v>
      </c>
      <c r="AH7" s="72"/>
      <c r="AI7" s="49" t="s">
        <v>344</v>
      </c>
      <c r="AK7" s="47" t="str">
        <f>CHAR(CODE(AK6)+1)</f>
        <v>F</v>
      </c>
      <c r="AP7" s="49" t="s">
        <v>241</v>
      </c>
    </row>
    <row r="8" spans="1:42" ht="13.5" customHeight="1" x14ac:dyDescent="0.2">
      <c r="A8" s="13" t="s">
        <v>345</v>
      </c>
      <c r="B8" s="14"/>
      <c r="C8" s="12" t="str">
        <f t="shared" si="0"/>
        <v/>
      </c>
      <c r="D8" s="12" t="str">
        <f t="shared" si="8"/>
        <v>科学技術・イノベーション</v>
      </c>
      <c r="F8" s="17" t="s">
        <v>346</v>
      </c>
      <c r="G8" s="16"/>
      <c r="H8" s="12" t="str">
        <f t="shared" si="1"/>
        <v/>
      </c>
      <c r="I8" s="12" t="str">
        <f t="shared" si="5"/>
        <v/>
      </c>
      <c r="K8" s="13" t="s">
        <v>347</v>
      </c>
      <c r="L8" s="14"/>
      <c r="M8" s="12" t="str">
        <f t="shared" si="2"/>
        <v/>
      </c>
      <c r="N8" s="12" t="str">
        <f t="shared" si="6"/>
        <v/>
      </c>
      <c r="O8" s="12"/>
      <c r="P8" s="11" t="s">
        <v>348</v>
      </c>
      <c r="Q8" s="16"/>
      <c r="R8" s="12" t="str">
        <f t="shared" si="3"/>
        <v/>
      </c>
      <c r="S8" s="12" t="str">
        <f t="shared" si="4"/>
        <v>委託・請負</v>
      </c>
      <c r="T8" s="12"/>
      <c r="U8" s="30" t="s">
        <v>349</v>
      </c>
      <c r="W8" s="30" t="s">
        <v>350</v>
      </c>
      <c r="Y8" s="30" t="s">
        <v>351</v>
      </c>
      <c r="Z8" s="30" t="s">
        <v>352</v>
      </c>
      <c r="AA8" s="76" t="s">
        <v>353</v>
      </c>
      <c r="AB8" s="76" t="s">
        <v>354</v>
      </c>
      <c r="AF8" s="28"/>
      <c r="AG8" s="49" t="s">
        <v>355</v>
      </c>
      <c r="AI8" s="47" t="s">
        <v>356</v>
      </c>
      <c r="AK8" s="47" t="str">
        <f t="shared" si="7"/>
        <v>G</v>
      </c>
      <c r="AP8" s="49" t="s">
        <v>355</v>
      </c>
    </row>
    <row r="9" spans="1:42" ht="13.5" customHeight="1" x14ac:dyDescent="0.2">
      <c r="A9" s="13" t="s">
        <v>357</v>
      </c>
      <c r="B9" s="14"/>
      <c r="C9" s="12" t="str">
        <f t="shared" si="0"/>
        <v/>
      </c>
      <c r="D9" s="12" t="str">
        <f t="shared" si="8"/>
        <v>科学技術・イノベーション</v>
      </c>
      <c r="F9" s="17" t="s">
        <v>358</v>
      </c>
      <c r="G9" s="16"/>
      <c r="H9" s="12" t="str">
        <f t="shared" si="1"/>
        <v/>
      </c>
      <c r="I9" s="12" t="str">
        <f t="shared" si="5"/>
        <v/>
      </c>
      <c r="K9" s="13" t="s">
        <v>359</v>
      </c>
      <c r="L9" s="14" t="s">
        <v>141</v>
      </c>
      <c r="M9" s="12" t="str">
        <f t="shared" si="2"/>
        <v>エネルギー対策</v>
      </c>
      <c r="N9" s="12" t="str">
        <f t="shared" si="6"/>
        <v>エネルギー対策</v>
      </c>
      <c r="O9" s="12"/>
      <c r="P9" s="12"/>
      <c r="Q9" s="18"/>
      <c r="T9" s="12"/>
      <c r="U9" s="30" t="s">
        <v>360</v>
      </c>
      <c r="W9" s="30" t="s">
        <v>361</v>
      </c>
      <c r="Y9" s="30" t="s">
        <v>362</v>
      </c>
      <c r="Z9" s="30" t="s">
        <v>363</v>
      </c>
      <c r="AA9" s="76" t="s">
        <v>364</v>
      </c>
      <c r="AB9" s="76" t="s">
        <v>365</v>
      </c>
      <c r="AF9" s="28"/>
      <c r="AG9" s="49" t="s">
        <v>366</v>
      </c>
      <c r="AI9" s="70"/>
      <c r="AK9" s="47" t="str">
        <f t="shared" si="7"/>
        <v>H</v>
      </c>
      <c r="AP9" s="49" t="s">
        <v>366</v>
      </c>
    </row>
    <row r="10" spans="1:42" ht="13.5" customHeight="1" x14ac:dyDescent="0.2">
      <c r="A10" s="13" t="s">
        <v>367</v>
      </c>
      <c r="B10" s="14"/>
      <c r="C10" s="12" t="str">
        <f t="shared" si="0"/>
        <v/>
      </c>
      <c r="D10" s="12" t="str">
        <f t="shared" si="8"/>
        <v>科学技術・イノベーション</v>
      </c>
      <c r="F10" s="17" t="s">
        <v>368</v>
      </c>
      <c r="G10" s="16"/>
      <c r="H10" s="12" t="str">
        <f t="shared" si="1"/>
        <v/>
      </c>
      <c r="I10" s="12" t="str">
        <f t="shared" si="5"/>
        <v/>
      </c>
      <c r="K10" s="13" t="s">
        <v>369</v>
      </c>
      <c r="L10" s="14"/>
      <c r="M10" s="12" t="str">
        <f t="shared" si="2"/>
        <v/>
      </c>
      <c r="N10" s="12" t="str">
        <f t="shared" si="6"/>
        <v>エネルギー対策</v>
      </c>
      <c r="O10" s="12"/>
      <c r="P10" s="12" t="str">
        <f>S8</f>
        <v>委託・請負</v>
      </c>
      <c r="Q10" s="18"/>
      <c r="T10" s="12"/>
      <c r="W10" s="30" t="s">
        <v>370</v>
      </c>
      <c r="Y10" s="30" t="s">
        <v>371</v>
      </c>
      <c r="Z10" s="30" t="s">
        <v>372</v>
      </c>
      <c r="AA10" s="76" t="s">
        <v>373</v>
      </c>
      <c r="AB10" s="76" t="s">
        <v>374</v>
      </c>
      <c r="AF10" s="28"/>
      <c r="AG10" s="49" t="s">
        <v>375</v>
      </c>
      <c r="AK10" s="47" t="str">
        <f t="shared" si="7"/>
        <v>I</v>
      </c>
      <c r="AP10" s="47" t="s">
        <v>348</v>
      </c>
    </row>
    <row r="11" spans="1:42" ht="13.5" customHeight="1" x14ac:dyDescent="0.2">
      <c r="A11" s="13" t="s">
        <v>376</v>
      </c>
      <c r="B11" s="14"/>
      <c r="C11" s="12" t="str">
        <f t="shared" si="0"/>
        <v/>
      </c>
      <c r="D11" s="12" t="str">
        <f t="shared" si="8"/>
        <v>科学技術・イノベーション</v>
      </c>
      <c r="F11" s="17" t="s">
        <v>377</v>
      </c>
      <c r="G11" s="16" t="s">
        <v>141</v>
      </c>
      <c r="H11" s="12" t="str">
        <f t="shared" si="1"/>
        <v>エネルギー対策特別会計電源開発促進勘定</v>
      </c>
      <c r="I11" s="12" t="str">
        <f t="shared" si="5"/>
        <v>エネルギー対策特別会計電源開発促進勘定</v>
      </c>
      <c r="K11" s="13" t="s">
        <v>378</v>
      </c>
      <c r="L11" s="14"/>
      <c r="M11" s="12" t="str">
        <f t="shared" si="2"/>
        <v/>
      </c>
      <c r="N11" s="12" t="str">
        <f t="shared" si="6"/>
        <v>エネルギー対策</v>
      </c>
      <c r="O11" s="12"/>
      <c r="P11" s="12"/>
      <c r="Q11" s="18"/>
      <c r="T11" s="12"/>
      <c r="W11" s="30" t="s">
        <v>379</v>
      </c>
      <c r="Y11" s="30" t="s">
        <v>380</v>
      </c>
      <c r="Z11" s="30" t="s">
        <v>381</v>
      </c>
      <c r="AA11" s="76" t="s">
        <v>382</v>
      </c>
      <c r="AB11" s="76" t="s">
        <v>383</v>
      </c>
      <c r="AF11" s="28"/>
      <c r="AG11" s="47" t="s">
        <v>384</v>
      </c>
      <c r="AK11" s="47" t="str">
        <f t="shared" si="7"/>
        <v>J</v>
      </c>
    </row>
    <row r="12" spans="1:42" ht="13.5" customHeight="1" x14ac:dyDescent="0.2">
      <c r="A12" s="13" t="s">
        <v>385</v>
      </c>
      <c r="B12" s="14"/>
      <c r="C12" s="12" t="str">
        <f t="shared" ref="C12:C23" si="9">IF(B12="","",A12)</f>
        <v/>
      </c>
      <c r="D12" s="12" t="str">
        <f t="shared" si="8"/>
        <v>科学技術・イノベーション</v>
      </c>
      <c r="F12" s="17" t="s">
        <v>386</v>
      </c>
      <c r="G12" s="16"/>
      <c r="H12" s="12" t="str">
        <f t="shared" si="1"/>
        <v/>
      </c>
      <c r="I12" s="12" t="str">
        <f t="shared" si="5"/>
        <v>エネルギー対策特別会計電源開発促進勘定</v>
      </c>
      <c r="K12" s="12"/>
      <c r="L12" s="12"/>
      <c r="O12" s="12"/>
      <c r="P12" s="12"/>
      <c r="Q12" s="18"/>
      <c r="T12" s="12"/>
      <c r="U12" s="27" t="s">
        <v>387</v>
      </c>
      <c r="W12" s="30" t="s">
        <v>388</v>
      </c>
      <c r="Y12" s="30" t="s">
        <v>389</v>
      </c>
      <c r="Z12" s="30" t="s">
        <v>390</v>
      </c>
      <c r="AA12" s="76" t="s">
        <v>391</v>
      </c>
      <c r="AB12" s="76" t="s">
        <v>392</v>
      </c>
      <c r="AF12" s="28"/>
      <c r="AG12" s="47" t="s">
        <v>393</v>
      </c>
      <c r="AK12" s="47" t="str">
        <f t="shared" si="7"/>
        <v>K</v>
      </c>
    </row>
    <row r="13" spans="1:42" ht="13.5" customHeight="1" x14ac:dyDescent="0.2">
      <c r="A13" s="13" t="s">
        <v>394</v>
      </c>
      <c r="B13" s="14"/>
      <c r="C13" s="12" t="str">
        <f t="shared" si="9"/>
        <v/>
      </c>
      <c r="D13" s="12" t="str">
        <f t="shared" si="8"/>
        <v>科学技術・イノベーション</v>
      </c>
      <c r="F13" s="17" t="s">
        <v>395</v>
      </c>
      <c r="G13" s="16"/>
      <c r="H13" s="12" t="str">
        <f t="shared" si="1"/>
        <v/>
      </c>
      <c r="I13" s="12" t="str">
        <f t="shared" si="5"/>
        <v>エネルギー対策特別会計電源開発促進勘定</v>
      </c>
      <c r="K13" s="12" t="str">
        <f>N11</f>
        <v>エネルギー対策</v>
      </c>
      <c r="L13" s="12"/>
      <c r="O13" s="12"/>
      <c r="P13" s="12"/>
      <c r="Q13" s="18"/>
      <c r="T13" s="12"/>
      <c r="U13" s="30" t="s">
        <v>274</v>
      </c>
      <c r="W13" s="30" t="s">
        <v>396</v>
      </c>
      <c r="Y13" s="30" t="s">
        <v>397</v>
      </c>
      <c r="Z13" s="30" t="s">
        <v>398</v>
      </c>
      <c r="AA13" s="76" t="s">
        <v>399</v>
      </c>
      <c r="AB13" s="76" t="s">
        <v>400</v>
      </c>
      <c r="AF13" s="28"/>
      <c r="AG13" s="47" t="s">
        <v>348</v>
      </c>
      <c r="AK13" s="47" t="str">
        <f t="shared" si="7"/>
        <v>L</v>
      </c>
    </row>
    <row r="14" spans="1:42" ht="13.5" customHeight="1" x14ac:dyDescent="0.2">
      <c r="A14" s="13" t="s">
        <v>401</v>
      </c>
      <c r="B14" s="14"/>
      <c r="C14" s="12" t="str">
        <f t="shared" si="9"/>
        <v/>
      </c>
      <c r="D14" s="12" t="str">
        <f t="shared" si="8"/>
        <v>科学技術・イノベーション</v>
      </c>
      <c r="F14" s="17" t="s">
        <v>402</v>
      </c>
      <c r="G14" s="16"/>
      <c r="H14" s="12" t="str">
        <f t="shared" si="1"/>
        <v/>
      </c>
      <c r="I14" s="12" t="str">
        <f t="shared" si="5"/>
        <v>エネルギー対策特別会計電源開発促進勘定</v>
      </c>
      <c r="K14" s="12"/>
      <c r="L14" s="12"/>
      <c r="O14" s="12"/>
      <c r="P14" s="12"/>
      <c r="Q14" s="18"/>
      <c r="T14" s="12"/>
      <c r="U14" s="30" t="s">
        <v>403</v>
      </c>
      <c r="W14" s="30" t="s">
        <v>404</v>
      </c>
      <c r="Y14" s="30" t="s">
        <v>405</v>
      </c>
      <c r="Z14" s="30" t="s">
        <v>406</v>
      </c>
      <c r="AA14" s="76" t="s">
        <v>407</v>
      </c>
      <c r="AB14" s="76" t="s">
        <v>408</v>
      </c>
      <c r="AF14" s="28"/>
      <c r="AG14" s="70"/>
      <c r="AK14" s="47" t="str">
        <f t="shared" si="7"/>
        <v>M</v>
      </c>
    </row>
    <row r="15" spans="1:42" ht="13.5" customHeight="1" x14ac:dyDescent="0.2">
      <c r="A15" s="13" t="s">
        <v>409</v>
      </c>
      <c r="B15" s="14"/>
      <c r="C15" s="12" t="str">
        <f t="shared" si="9"/>
        <v/>
      </c>
      <c r="D15" s="12" t="str">
        <f t="shared" si="8"/>
        <v>科学技術・イノベーション</v>
      </c>
      <c r="F15" s="17" t="s">
        <v>410</v>
      </c>
      <c r="G15" s="16"/>
      <c r="H15" s="12" t="str">
        <f t="shared" si="1"/>
        <v/>
      </c>
      <c r="I15" s="12" t="str">
        <f t="shared" si="5"/>
        <v>エネルギー対策特別会計電源開発促進勘定</v>
      </c>
      <c r="K15" s="12"/>
      <c r="L15" s="12"/>
      <c r="O15" s="12"/>
      <c r="P15" s="12"/>
      <c r="Q15" s="18"/>
      <c r="T15" s="12"/>
      <c r="U15" s="30" t="s">
        <v>411</v>
      </c>
      <c r="W15" s="30" t="s">
        <v>412</v>
      </c>
      <c r="Y15" s="30" t="s">
        <v>413</v>
      </c>
      <c r="Z15" s="30" t="s">
        <v>414</v>
      </c>
      <c r="AA15" s="76" t="s">
        <v>415</v>
      </c>
      <c r="AB15" s="76" t="s">
        <v>416</v>
      </c>
      <c r="AF15" s="28"/>
      <c r="AK15" s="47" t="str">
        <f t="shared" si="7"/>
        <v>N</v>
      </c>
    </row>
    <row r="16" spans="1:42" ht="13.5" customHeight="1" x14ac:dyDescent="0.2">
      <c r="A16" s="13" t="s">
        <v>417</v>
      </c>
      <c r="B16" s="14"/>
      <c r="C16" s="12" t="str">
        <f t="shared" si="9"/>
        <v/>
      </c>
      <c r="D16" s="12" t="str">
        <f t="shared" si="8"/>
        <v>科学技術・イノベーション</v>
      </c>
      <c r="F16" s="17" t="s">
        <v>418</v>
      </c>
      <c r="G16" s="16"/>
      <c r="H16" s="12" t="str">
        <f t="shared" si="1"/>
        <v/>
      </c>
      <c r="I16" s="12" t="str">
        <f t="shared" si="5"/>
        <v>エネルギー対策特別会計電源開発促進勘定</v>
      </c>
      <c r="K16" s="12"/>
      <c r="L16" s="12"/>
      <c r="O16" s="12"/>
      <c r="P16" s="12"/>
      <c r="Q16" s="18"/>
      <c r="T16" s="12"/>
      <c r="U16" s="30" t="s">
        <v>419</v>
      </c>
      <c r="W16" s="30" t="s">
        <v>420</v>
      </c>
      <c r="Y16" s="30" t="s">
        <v>421</v>
      </c>
      <c r="Z16" s="30" t="s">
        <v>422</v>
      </c>
      <c r="AA16" s="76" t="s">
        <v>423</v>
      </c>
      <c r="AB16" s="76" t="s">
        <v>424</v>
      </c>
      <c r="AF16" s="28"/>
      <c r="AK16" s="47" t="str">
        <f t="shared" si="7"/>
        <v>O</v>
      </c>
    </row>
    <row r="17" spans="1:37" ht="13.5" customHeight="1" x14ac:dyDescent="0.2">
      <c r="A17" s="13" t="s">
        <v>425</v>
      </c>
      <c r="B17" s="14"/>
      <c r="C17" s="12" t="str">
        <f t="shared" si="9"/>
        <v/>
      </c>
      <c r="D17" s="12" t="str">
        <f t="shared" si="8"/>
        <v>科学技術・イノベーション</v>
      </c>
      <c r="F17" s="17" t="s">
        <v>426</v>
      </c>
      <c r="G17" s="16"/>
      <c r="H17" s="12" t="str">
        <f t="shared" si="1"/>
        <v/>
      </c>
      <c r="I17" s="12" t="str">
        <f t="shared" si="5"/>
        <v>エネルギー対策特別会計電源開発促進勘定</v>
      </c>
      <c r="K17" s="12"/>
      <c r="L17" s="12"/>
      <c r="O17" s="12"/>
      <c r="P17" s="12"/>
      <c r="Q17" s="18"/>
      <c r="T17" s="12"/>
      <c r="U17" s="30" t="s">
        <v>427</v>
      </c>
      <c r="W17" s="30" t="s">
        <v>428</v>
      </c>
      <c r="Y17" s="30" t="s">
        <v>429</v>
      </c>
      <c r="Z17" s="30" t="s">
        <v>430</v>
      </c>
      <c r="AA17" s="76" t="s">
        <v>431</v>
      </c>
      <c r="AB17" s="76" t="s">
        <v>432</v>
      </c>
      <c r="AF17" s="28"/>
      <c r="AK17" s="47" t="str">
        <f t="shared" si="7"/>
        <v>P</v>
      </c>
    </row>
    <row r="18" spans="1:37" ht="13.5" customHeight="1" x14ac:dyDescent="0.2">
      <c r="A18" s="13" t="s">
        <v>433</v>
      </c>
      <c r="B18" s="14"/>
      <c r="C18" s="12" t="str">
        <f t="shared" si="9"/>
        <v/>
      </c>
      <c r="D18" s="12" t="str">
        <f t="shared" si="8"/>
        <v>科学技術・イノベーション</v>
      </c>
      <c r="F18" s="17" t="s">
        <v>434</v>
      </c>
      <c r="G18" s="16"/>
      <c r="H18" s="12" t="str">
        <f t="shared" si="1"/>
        <v/>
      </c>
      <c r="I18" s="12" t="str">
        <f t="shared" si="5"/>
        <v>エネルギー対策特別会計電源開発促進勘定</v>
      </c>
      <c r="K18" s="12"/>
      <c r="L18" s="12"/>
      <c r="O18" s="12"/>
      <c r="P18" s="12"/>
      <c r="Q18" s="18"/>
      <c r="T18" s="12"/>
      <c r="U18" s="30" t="s">
        <v>435</v>
      </c>
      <c r="W18" s="30" t="s">
        <v>436</v>
      </c>
      <c r="Y18" s="30" t="s">
        <v>437</v>
      </c>
      <c r="Z18" s="30" t="s">
        <v>438</v>
      </c>
      <c r="AA18" s="76" t="s">
        <v>439</v>
      </c>
      <c r="AB18" s="76" t="s">
        <v>440</v>
      </c>
      <c r="AF18" s="28"/>
      <c r="AK18" s="47" t="str">
        <f t="shared" si="7"/>
        <v>Q</v>
      </c>
    </row>
    <row r="19" spans="1:37" ht="13.5" customHeight="1" x14ac:dyDescent="0.2">
      <c r="A19" s="13" t="s">
        <v>441</v>
      </c>
      <c r="B19" s="14"/>
      <c r="C19" s="12" t="str">
        <f t="shared" si="9"/>
        <v/>
      </c>
      <c r="D19" s="12" t="str">
        <f t="shared" si="8"/>
        <v>科学技術・イノベーション</v>
      </c>
      <c r="F19" s="17" t="s">
        <v>442</v>
      </c>
      <c r="G19" s="16"/>
      <c r="H19" s="12" t="str">
        <f t="shared" si="1"/>
        <v/>
      </c>
      <c r="I19" s="12" t="str">
        <f t="shared" si="5"/>
        <v>エネルギー対策特別会計電源開発促進勘定</v>
      </c>
      <c r="K19" s="12"/>
      <c r="L19" s="12"/>
      <c r="O19" s="12"/>
      <c r="P19" s="12"/>
      <c r="Q19" s="18"/>
      <c r="T19" s="12"/>
      <c r="U19" s="30" t="s">
        <v>443</v>
      </c>
      <c r="W19" s="30" t="s">
        <v>444</v>
      </c>
      <c r="Y19" s="30" t="s">
        <v>445</v>
      </c>
      <c r="Z19" s="30" t="s">
        <v>446</v>
      </c>
      <c r="AA19" s="76" t="s">
        <v>447</v>
      </c>
      <c r="AB19" s="76" t="s">
        <v>448</v>
      </c>
      <c r="AF19" s="28"/>
      <c r="AK19" s="47" t="str">
        <f t="shared" si="7"/>
        <v>R</v>
      </c>
    </row>
    <row r="20" spans="1:37" ht="13.5" customHeight="1" x14ac:dyDescent="0.2">
      <c r="A20" s="13" t="s">
        <v>449</v>
      </c>
      <c r="B20" s="14"/>
      <c r="C20" s="12" t="str">
        <f t="shared" si="9"/>
        <v/>
      </c>
      <c r="D20" s="12" t="str">
        <f t="shared" si="8"/>
        <v>科学技術・イノベーション</v>
      </c>
      <c r="F20" s="17" t="s">
        <v>450</v>
      </c>
      <c r="G20" s="16"/>
      <c r="H20" s="12" t="str">
        <f t="shared" si="1"/>
        <v/>
      </c>
      <c r="I20" s="12" t="str">
        <f t="shared" si="5"/>
        <v>エネルギー対策特別会計電源開発促進勘定</v>
      </c>
      <c r="K20" s="12"/>
      <c r="L20" s="12"/>
      <c r="O20" s="12"/>
      <c r="P20" s="12"/>
      <c r="Q20" s="18"/>
      <c r="T20" s="12"/>
      <c r="U20" s="30" t="s">
        <v>451</v>
      </c>
      <c r="W20" s="30" t="s">
        <v>452</v>
      </c>
      <c r="Y20" s="30" t="s">
        <v>453</v>
      </c>
      <c r="Z20" s="30" t="s">
        <v>454</v>
      </c>
      <c r="AA20" s="76" t="s">
        <v>455</v>
      </c>
      <c r="AB20" s="76" t="s">
        <v>456</v>
      </c>
      <c r="AF20" s="28"/>
      <c r="AK20" s="47" t="str">
        <f t="shared" si="7"/>
        <v>S</v>
      </c>
    </row>
    <row r="21" spans="1:37" ht="13.5" customHeight="1" x14ac:dyDescent="0.2">
      <c r="A21" s="13" t="s">
        <v>457</v>
      </c>
      <c r="B21" s="14"/>
      <c r="C21" s="12" t="str">
        <f t="shared" si="9"/>
        <v/>
      </c>
      <c r="D21" s="12" t="str">
        <f t="shared" si="8"/>
        <v>科学技術・イノベーション</v>
      </c>
      <c r="F21" s="17" t="s">
        <v>458</v>
      </c>
      <c r="G21" s="16"/>
      <c r="H21" s="12" t="str">
        <f t="shared" si="1"/>
        <v/>
      </c>
      <c r="I21" s="12" t="str">
        <f t="shared" si="5"/>
        <v>エネルギー対策特別会計電源開発促進勘定</v>
      </c>
      <c r="K21" s="12"/>
      <c r="L21" s="12"/>
      <c r="O21" s="12"/>
      <c r="P21" s="12"/>
      <c r="Q21" s="18"/>
      <c r="T21" s="12"/>
      <c r="U21" s="30" t="s">
        <v>459</v>
      </c>
      <c r="W21" s="30" t="s">
        <v>460</v>
      </c>
      <c r="Y21" s="30" t="s">
        <v>461</v>
      </c>
      <c r="Z21" s="30" t="s">
        <v>462</v>
      </c>
      <c r="AA21" s="76" t="s">
        <v>463</v>
      </c>
      <c r="AB21" s="76" t="s">
        <v>464</v>
      </c>
      <c r="AF21" s="28"/>
      <c r="AK21" s="47" t="str">
        <f t="shared" si="7"/>
        <v>T</v>
      </c>
    </row>
    <row r="22" spans="1:37" ht="13.5" customHeight="1" x14ac:dyDescent="0.2">
      <c r="A22" s="13" t="s">
        <v>465</v>
      </c>
      <c r="B22" s="14"/>
      <c r="C22" s="12" t="str">
        <f t="shared" si="9"/>
        <v/>
      </c>
      <c r="D22" s="12" t="str">
        <f>IF(C22="",D21,IF(D21&lt;&gt;"",CONCATENATE(D21,"、",C22),C22))</f>
        <v>科学技術・イノベーション</v>
      </c>
      <c r="F22" s="17" t="s">
        <v>466</v>
      </c>
      <c r="G22" s="16"/>
      <c r="H22" s="12" t="str">
        <f t="shared" si="1"/>
        <v/>
      </c>
      <c r="I22" s="12" t="str">
        <f t="shared" si="5"/>
        <v>エネルギー対策特別会計電源開発促進勘定</v>
      </c>
      <c r="K22" s="12"/>
      <c r="L22" s="12"/>
      <c r="O22" s="12"/>
      <c r="P22" s="12"/>
      <c r="Q22" s="18"/>
      <c r="T22" s="12"/>
      <c r="U22" s="30" t="s">
        <v>467</v>
      </c>
      <c r="W22" s="30" t="s">
        <v>468</v>
      </c>
      <c r="Y22" s="30" t="s">
        <v>469</v>
      </c>
      <c r="Z22" s="30" t="s">
        <v>470</v>
      </c>
      <c r="AA22" s="76" t="s">
        <v>471</v>
      </c>
      <c r="AB22" s="76" t="s">
        <v>472</v>
      </c>
      <c r="AF22" s="28"/>
      <c r="AK22" s="47" t="str">
        <f t="shared" si="7"/>
        <v>U</v>
      </c>
    </row>
    <row r="23" spans="1:37" ht="13.5" customHeight="1" x14ac:dyDescent="0.2">
      <c r="A23" s="13" t="s">
        <v>473</v>
      </c>
      <c r="B23" s="14"/>
      <c r="C23" s="12" t="str">
        <f t="shared" si="9"/>
        <v/>
      </c>
      <c r="D23" s="12" t="str">
        <f>IF(C23="",D22,IF(D22&lt;&gt;"",CONCATENATE(D22,"、",C23),C23))</f>
        <v>科学技術・イノベーション</v>
      </c>
      <c r="F23" s="17" t="s">
        <v>474</v>
      </c>
      <c r="G23" s="16"/>
      <c r="H23" s="12" t="str">
        <f t="shared" si="1"/>
        <v/>
      </c>
      <c r="I23" s="12" t="str">
        <f t="shared" si="5"/>
        <v>エネルギー対策特別会計電源開発促進勘定</v>
      </c>
      <c r="K23" s="12"/>
      <c r="L23" s="12"/>
      <c r="O23" s="12"/>
      <c r="P23" s="12"/>
      <c r="Q23" s="18"/>
      <c r="T23" s="12"/>
      <c r="U23" s="30" t="s">
        <v>475</v>
      </c>
      <c r="W23" s="30" t="s">
        <v>476</v>
      </c>
      <c r="Y23" s="30" t="s">
        <v>477</v>
      </c>
      <c r="Z23" s="30" t="s">
        <v>478</v>
      </c>
      <c r="AA23" s="76" t="s">
        <v>479</v>
      </c>
      <c r="AB23" s="76" t="s">
        <v>480</v>
      </c>
      <c r="AF23" s="28"/>
      <c r="AK23" s="47" t="str">
        <f t="shared" si="7"/>
        <v>V</v>
      </c>
    </row>
    <row r="24" spans="1:37" ht="13.5" customHeight="1" x14ac:dyDescent="0.2">
      <c r="A24" s="87"/>
      <c r="B24" s="73"/>
      <c r="F24" s="17" t="s">
        <v>481</v>
      </c>
      <c r="G24" s="16"/>
      <c r="H24" s="12" t="str">
        <f t="shared" si="1"/>
        <v/>
      </c>
      <c r="I24" s="12" t="str">
        <f t="shared" si="5"/>
        <v>エネルギー対策特別会計電源開発促進勘定</v>
      </c>
      <c r="K24" s="12"/>
      <c r="L24" s="12"/>
      <c r="O24" s="12"/>
      <c r="P24" s="12"/>
      <c r="Q24" s="18"/>
      <c r="T24" s="12"/>
      <c r="U24" s="30" t="s">
        <v>482</v>
      </c>
      <c r="W24" s="30" t="s">
        <v>483</v>
      </c>
      <c r="Y24" s="30" t="s">
        <v>484</v>
      </c>
      <c r="Z24" s="30" t="s">
        <v>485</v>
      </c>
      <c r="AA24" s="76" t="s">
        <v>486</v>
      </c>
      <c r="AB24" s="76" t="s">
        <v>487</v>
      </c>
      <c r="AF24" s="28"/>
      <c r="AK24" s="47" t="str">
        <f>CHAR(CODE(AK23)+1)</f>
        <v>W</v>
      </c>
    </row>
    <row r="25" spans="1:37" ht="13.5" customHeight="1" x14ac:dyDescent="0.2">
      <c r="A25" s="12"/>
      <c r="B25" s="73"/>
      <c r="F25" s="17" t="s">
        <v>488</v>
      </c>
      <c r="G25" s="16"/>
      <c r="H25" s="12" t="str">
        <f t="shared" si="1"/>
        <v/>
      </c>
      <c r="I25" s="12" t="str">
        <f t="shared" si="5"/>
        <v>エネルギー対策特別会計電源開発促進勘定</v>
      </c>
      <c r="K25" s="12"/>
      <c r="L25" s="12"/>
      <c r="O25" s="12"/>
      <c r="P25" s="12"/>
      <c r="Q25" s="18"/>
      <c r="T25" s="12"/>
      <c r="U25" s="30" t="s">
        <v>489</v>
      </c>
      <c r="W25" s="68"/>
      <c r="Y25" s="30" t="s">
        <v>490</v>
      </c>
      <c r="Z25" s="30" t="s">
        <v>491</v>
      </c>
      <c r="AA25" s="76" t="s">
        <v>492</v>
      </c>
      <c r="AB25" s="76" t="s">
        <v>493</v>
      </c>
      <c r="AF25" s="28"/>
      <c r="AK25" s="47" t="str">
        <f t="shared" si="7"/>
        <v>X</v>
      </c>
    </row>
    <row r="26" spans="1:37" ht="13.5" customHeight="1" x14ac:dyDescent="0.2">
      <c r="A26" s="12"/>
      <c r="B26" s="73"/>
      <c r="F26" s="17" t="s">
        <v>494</v>
      </c>
      <c r="G26" s="16"/>
      <c r="H26" s="12" t="str">
        <f t="shared" si="1"/>
        <v/>
      </c>
      <c r="I26" s="12" t="str">
        <f t="shared" si="5"/>
        <v>エネルギー対策特別会計電源開発促進勘定</v>
      </c>
      <c r="K26" s="12"/>
      <c r="L26" s="12"/>
      <c r="O26" s="12"/>
      <c r="P26" s="12"/>
      <c r="Q26" s="18"/>
      <c r="T26" s="12"/>
      <c r="U26" s="30" t="s">
        <v>495</v>
      </c>
      <c r="Y26" s="30" t="s">
        <v>496</v>
      </c>
      <c r="Z26" s="30" t="s">
        <v>497</v>
      </c>
      <c r="AA26" s="76" t="s">
        <v>498</v>
      </c>
      <c r="AB26" s="76" t="s">
        <v>499</v>
      </c>
      <c r="AF26" s="28"/>
      <c r="AK26" s="47" t="str">
        <f t="shared" si="7"/>
        <v>Y</v>
      </c>
    </row>
    <row r="27" spans="1:37" ht="13.5" customHeight="1" x14ac:dyDescent="0.2">
      <c r="A27" s="12" t="str">
        <f>IF(D23="", "-", D23)</f>
        <v>科学技術・イノベーション</v>
      </c>
      <c r="B27" s="12"/>
      <c r="F27" s="17" t="s">
        <v>500</v>
      </c>
      <c r="G27" s="16"/>
      <c r="H27" s="12" t="str">
        <f t="shared" si="1"/>
        <v/>
      </c>
      <c r="I27" s="12" t="str">
        <f t="shared" si="5"/>
        <v>エネルギー対策特別会計電源開発促進勘定</v>
      </c>
      <c r="K27" s="12"/>
      <c r="L27" s="12"/>
      <c r="O27" s="12"/>
      <c r="P27" s="12"/>
      <c r="Q27" s="18"/>
      <c r="T27" s="12"/>
      <c r="U27" s="30" t="s">
        <v>501</v>
      </c>
      <c r="Y27" s="30" t="s">
        <v>502</v>
      </c>
      <c r="Z27" s="30" t="s">
        <v>503</v>
      </c>
      <c r="AA27" s="76" t="s">
        <v>504</v>
      </c>
      <c r="AB27" s="76" t="s">
        <v>505</v>
      </c>
      <c r="AF27" s="28"/>
      <c r="AK27" s="47" t="str">
        <f>CHAR(CODE(AK26)+1)</f>
        <v>Z</v>
      </c>
    </row>
    <row r="28" spans="1:37" ht="13.5" customHeight="1" x14ac:dyDescent="0.2">
      <c r="B28" s="12"/>
      <c r="F28" s="17" t="s">
        <v>506</v>
      </c>
      <c r="G28" s="16"/>
      <c r="H28" s="12" t="str">
        <f t="shared" si="1"/>
        <v/>
      </c>
      <c r="I28" s="12" t="str">
        <f t="shared" si="5"/>
        <v>エネルギー対策特別会計電源開発促進勘定</v>
      </c>
      <c r="K28" s="12"/>
      <c r="L28" s="12"/>
      <c r="O28" s="12"/>
      <c r="P28" s="12"/>
      <c r="Q28" s="18"/>
      <c r="T28" s="12"/>
      <c r="U28" s="30" t="s">
        <v>507</v>
      </c>
      <c r="Y28" s="30" t="s">
        <v>508</v>
      </c>
      <c r="Z28" s="30" t="s">
        <v>509</v>
      </c>
      <c r="AA28" s="76" t="s">
        <v>510</v>
      </c>
      <c r="AB28" s="76" t="s">
        <v>511</v>
      </c>
      <c r="AF28" s="28"/>
      <c r="AK28" s="47" t="s">
        <v>512</v>
      </c>
    </row>
    <row r="29" spans="1:37" ht="13.5" customHeight="1" x14ac:dyDescent="0.2">
      <c r="A29" s="12"/>
      <c r="B29" s="12"/>
      <c r="F29" s="17" t="s">
        <v>513</v>
      </c>
      <c r="G29" s="16"/>
      <c r="H29" s="12" t="str">
        <f t="shared" si="1"/>
        <v/>
      </c>
      <c r="I29" s="12" t="str">
        <f t="shared" si="5"/>
        <v>エネルギー対策特別会計電源開発促進勘定</v>
      </c>
      <c r="K29" s="12"/>
      <c r="L29" s="12"/>
      <c r="O29" s="12"/>
      <c r="P29" s="12"/>
      <c r="Q29" s="18"/>
      <c r="T29" s="12"/>
      <c r="U29" s="30" t="s">
        <v>514</v>
      </c>
      <c r="Y29" s="30" t="s">
        <v>515</v>
      </c>
      <c r="Z29" s="30" t="s">
        <v>516</v>
      </c>
      <c r="AA29" s="76" t="s">
        <v>517</v>
      </c>
      <c r="AB29" s="76" t="s">
        <v>518</v>
      </c>
      <c r="AF29" s="28"/>
      <c r="AK29" s="47" t="str">
        <f t="shared" si="7"/>
        <v>b</v>
      </c>
    </row>
    <row r="30" spans="1:37" ht="13.5" customHeight="1" x14ac:dyDescent="0.2">
      <c r="A30" s="12"/>
      <c r="B30" s="12"/>
      <c r="F30" s="17" t="s">
        <v>519</v>
      </c>
      <c r="G30" s="16"/>
      <c r="H30" s="12" t="str">
        <f t="shared" si="1"/>
        <v/>
      </c>
      <c r="I30" s="12" t="str">
        <f t="shared" si="5"/>
        <v>エネルギー対策特別会計電源開発促進勘定</v>
      </c>
      <c r="K30" s="12"/>
      <c r="L30" s="12"/>
      <c r="O30" s="12"/>
      <c r="P30" s="12"/>
      <c r="Q30" s="18"/>
      <c r="T30" s="12"/>
      <c r="U30" s="30" t="s">
        <v>520</v>
      </c>
      <c r="Y30" s="30" t="s">
        <v>521</v>
      </c>
      <c r="Z30" s="30" t="s">
        <v>522</v>
      </c>
      <c r="AA30" s="76" t="s">
        <v>523</v>
      </c>
      <c r="AB30" s="76" t="s">
        <v>524</v>
      </c>
      <c r="AF30" s="28"/>
      <c r="AK30" s="47" t="str">
        <f t="shared" si="7"/>
        <v>c</v>
      </c>
    </row>
    <row r="31" spans="1:37" ht="13.5" customHeight="1" x14ac:dyDescent="0.2">
      <c r="A31" s="12"/>
      <c r="B31" s="12"/>
      <c r="F31" s="17" t="s">
        <v>525</v>
      </c>
      <c r="G31" s="16"/>
      <c r="H31" s="12" t="str">
        <f t="shared" si="1"/>
        <v/>
      </c>
      <c r="I31" s="12" t="str">
        <f t="shared" si="5"/>
        <v>エネルギー対策特別会計電源開発促進勘定</v>
      </c>
      <c r="K31" s="12"/>
      <c r="L31" s="12"/>
      <c r="O31" s="12"/>
      <c r="P31" s="12"/>
      <c r="Q31" s="18"/>
      <c r="T31" s="12"/>
      <c r="U31" s="30" t="s">
        <v>526</v>
      </c>
      <c r="Y31" s="30" t="s">
        <v>527</v>
      </c>
      <c r="Z31" s="30" t="s">
        <v>528</v>
      </c>
      <c r="AA31" s="76" t="s">
        <v>529</v>
      </c>
      <c r="AB31" s="76" t="s">
        <v>530</v>
      </c>
      <c r="AF31" s="28"/>
      <c r="AK31" s="47" t="str">
        <f t="shared" si="7"/>
        <v>d</v>
      </c>
    </row>
    <row r="32" spans="1:37" ht="13.5" customHeight="1" x14ac:dyDescent="0.2">
      <c r="A32" s="12"/>
      <c r="B32" s="12"/>
      <c r="F32" s="17" t="s">
        <v>531</v>
      </c>
      <c r="G32" s="16"/>
      <c r="H32" s="12" t="str">
        <f t="shared" si="1"/>
        <v/>
      </c>
      <c r="I32" s="12" t="str">
        <f t="shared" si="5"/>
        <v>エネルギー対策特別会計電源開発促進勘定</v>
      </c>
      <c r="K32" s="12"/>
      <c r="L32" s="12"/>
      <c r="O32" s="12"/>
      <c r="P32" s="12"/>
      <c r="Q32" s="18"/>
      <c r="T32" s="12"/>
      <c r="U32" s="30" t="s">
        <v>532</v>
      </c>
      <c r="Y32" s="30" t="s">
        <v>533</v>
      </c>
      <c r="Z32" s="30" t="s">
        <v>534</v>
      </c>
      <c r="AA32" s="76" t="s">
        <v>535</v>
      </c>
      <c r="AB32" s="76" t="s">
        <v>535</v>
      </c>
      <c r="AF32" s="28"/>
      <c r="AK32" s="47" t="str">
        <f t="shared" si="7"/>
        <v>e</v>
      </c>
    </row>
    <row r="33" spans="1:37" ht="13.5" customHeight="1" x14ac:dyDescent="0.2">
      <c r="A33" s="12"/>
      <c r="B33" s="12"/>
      <c r="F33" s="17" t="s">
        <v>536</v>
      </c>
      <c r="G33" s="16"/>
      <c r="H33" s="12" t="str">
        <f t="shared" si="1"/>
        <v/>
      </c>
      <c r="I33" s="12" t="str">
        <f t="shared" si="5"/>
        <v>エネルギー対策特別会計電源開発促進勘定</v>
      </c>
      <c r="K33" s="12"/>
      <c r="L33" s="12"/>
      <c r="O33" s="12"/>
      <c r="P33" s="12"/>
      <c r="Q33" s="18"/>
      <c r="T33" s="12"/>
      <c r="U33" s="30" t="s">
        <v>537</v>
      </c>
      <c r="Y33" s="30" t="s">
        <v>538</v>
      </c>
      <c r="Z33" s="30" t="s">
        <v>539</v>
      </c>
      <c r="AA33" s="68"/>
      <c r="AF33" s="28"/>
      <c r="AK33" s="47" t="str">
        <f t="shared" si="7"/>
        <v>f</v>
      </c>
    </row>
    <row r="34" spans="1:37" ht="13.5" customHeight="1" x14ac:dyDescent="0.2">
      <c r="A34" s="12"/>
      <c r="B34" s="12"/>
      <c r="F34" s="17" t="s">
        <v>540</v>
      </c>
      <c r="G34" s="16"/>
      <c r="H34" s="12" t="str">
        <f t="shared" si="1"/>
        <v/>
      </c>
      <c r="I34" s="12" t="str">
        <f t="shared" si="5"/>
        <v>エネルギー対策特別会計電源開発促進勘定</v>
      </c>
      <c r="K34" s="12"/>
      <c r="L34" s="12"/>
      <c r="O34" s="12"/>
      <c r="P34" s="12"/>
      <c r="Q34" s="18"/>
      <c r="T34" s="12"/>
      <c r="U34" s="30" t="s">
        <v>541</v>
      </c>
      <c r="Y34" s="30" t="s">
        <v>542</v>
      </c>
      <c r="Z34" s="30" t="s">
        <v>543</v>
      </c>
      <c r="AF34" s="28"/>
      <c r="AK34" s="47" t="str">
        <f t="shared" si="7"/>
        <v>g</v>
      </c>
    </row>
    <row r="35" spans="1:37" ht="13.5" customHeight="1" x14ac:dyDescent="0.2">
      <c r="A35" s="12"/>
      <c r="B35" s="12"/>
      <c r="F35" s="17" t="s">
        <v>544</v>
      </c>
      <c r="G35" s="16"/>
      <c r="H35" s="12" t="str">
        <f t="shared" si="1"/>
        <v/>
      </c>
      <c r="I35" s="12" t="str">
        <f t="shared" si="5"/>
        <v>エネルギー対策特別会計電源開発促進勘定</v>
      </c>
      <c r="K35" s="12"/>
      <c r="L35" s="12"/>
      <c r="O35" s="12"/>
      <c r="P35" s="12"/>
      <c r="Q35" s="18"/>
      <c r="T35" s="12"/>
      <c r="U35" s="30" t="s">
        <v>545</v>
      </c>
      <c r="Y35" s="30" t="s">
        <v>546</v>
      </c>
      <c r="Z35" s="30" t="s">
        <v>547</v>
      </c>
      <c r="AF35" s="28"/>
      <c r="AK35" s="47" t="str">
        <f t="shared" si="7"/>
        <v>h</v>
      </c>
    </row>
    <row r="36" spans="1:37" ht="13.5" customHeight="1" x14ac:dyDescent="0.2">
      <c r="A36" s="12"/>
      <c r="B36" s="12"/>
      <c r="F36" s="17" t="s">
        <v>548</v>
      </c>
      <c r="G36" s="16"/>
      <c r="H36" s="12" t="str">
        <f t="shared" si="1"/>
        <v/>
      </c>
      <c r="I36" s="12" t="str">
        <f t="shared" si="5"/>
        <v>エネルギー対策特別会計電源開発促進勘定</v>
      </c>
      <c r="K36" s="12"/>
      <c r="L36" s="12"/>
      <c r="O36" s="12"/>
      <c r="P36" s="12"/>
      <c r="Q36" s="18"/>
      <c r="T36" s="12"/>
      <c r="Y36" s="30" t="s">
        <v>549</v>
      </c>
      <c r="Z36" s="30" t="s">
        <v>550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551</v>
      </c>
      <c r="Z37" s="30" t="s">
        <v>552</v>
      </c>
      <c r="AF37" s="28"/>
      <c r="AK37" s="47" t="str">
        <f t="shared" si="7"/>
        <v>j</v>
      </c>
    </row>
    <row r="38" spans="1:37" x14ac:dyDescent="0.2">
      <c r="A38" s="12"/>
      <c r="B38" s="12"/>
      <c r="F38" s="12"/>
      <c r="G38" s="18"/>
      <c r="K38" s="12"/>
      <c r="L38" s="12"/>
      <c r="O38" s="12"/>
      <c r="P38" s="12"/>
      <c r="Q38" s="18"/>
      <c r="T38" s="12"/>
      <c r="Y38" s="30" t="s">
        <v>553</v>
      </c>
      <c r="Z38" s="30" t="s">
        <v>554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555</v>
      </c>
      <c r="Y39" s="30" t="s">
        <v>556</v>
      </c>
      <c r="Z39" s="30" t="s">
        <v>557</v>
      </c>
      <c r="AF39" s="28"/>
      <c r="AK39" s="47" t="str">
        <f t="shared" si="7"/>
        <v>l</v>
      </c>
    </row>
    <row r="40" spans="1:37" x14ac:dyDescent="0.2">
      <c r="A40" s="12"/>
      <c r="B40" s="12"/>
      <c r="F40" s="12"/>
      <c r="G40" s="18"/>
      <c r="K40" s="12"/>
      <c r="L40" s="12"/>
      <c r="O40" s="12"/>
      <c r="P40" s="12"/>
      <c r="Q40" s="18"/>
      <c r="T40" s="12"/>
      <c r="U40" s="30"/>
      <c r="Y40" s="30" t="s">
        <v>558</v>
      </c>
      <c r="Z40" s="30" t="s">
        <v>559</v>
      </c>
      <c r="AF40" s="28"/>
      <c r="AK40" s="47" t="str">
        <f t="shared" si="7"/>
        <v>m</v>
      </c>
    </row>
    <row r="41" spans="1:37" x14ac:dyDescent="0.2">
      <c r="A41" s="12"/>
      <c r="B41" s="12"/>
      <c r="F41" s="12"/>
      <c r="G41" s="18"/>
      <c r="K41" s="12"/>
      <c r="L41" s="12"/>
      <c r="O41" s="12"/>
      <c r="P41" s="12"/>
      <c r="Q41" s="18"/>
      <c r="T41" s="12"/>
      <c r="U41" s="30" t="s">
        <v>560</v>
      </c>
      <c r="Y41" s="30" t="s">
        <v>561</v>
      </c>
      <c r="Z41" s="30" t="s">
        <v>562</v>
      </c>
      <c r="AF41" s="28"/>
      <c r="AK41" s="47" t="str">
        <f t="shared" si="7"/>
        <v>n</v>
      </c>
    </row>
    <row r="42" spans="1:37" x14ac:dyDescent="0.2">
      <c r="A42" s="12"/>
      <c r="B42" s="12"/>
      <c r="F42" s="12"/>
      <c r="G42" s="18"/>
      <c r="K42" s="12"/>
      <c r="L42" s="12"/>
      <c r="O42" s="12"/>
      <c r="P42" s="12"/>
      <c r="Q42" s="18"/>
      <c r="T42" s="12"/>
      <c r="U42" s="30" t="s">
        <v>563</v>
      </c>
      <c r="Y42" s="30" t="s">
        <v>564</v>
      </c>
      <c r="Z42" s="30" t="s">
        <v>565</v>
      </c>
      <c r="AF42" s="28"/>
      <c r="AK42" s="47" t="str">
        <f t="shared" si="7"/>
        <v>o</v>
      </c>
    </row>
    <row r="43" spans="1:37" x14ac:dyDescent="0.2">
      <c r="A43" s="12"/>
      <c r="B43" s="12"/>
      <c r="F43" s="12"/>
      <c r="G43" s="18"/>
      <c r="K43" s="12"/>
      <c r="L43" s="12"/>
      <c r="O43" s="12"/>
      <c r="P43" s="12"/>
      <c r="Q43" s="18"/>
      <c r="T43" s="12"/>
      <c r="Y43" s="30" t="s">
        <v>566</v>
      </c>
      <c r="Z43" s="30" t="s">
        <v>567</v>
      </c>
      <c r="AF43" s="28"/>
      <c r="AK43" s="47" t="str">
        <f t="shared" si="7"/>
        <v>p</v>
      </c>
    </row>
    <row r="44" spans="1:37" x14ac:dyDescent="0.2">
      <c r="A44" s="12"/>
      <c r="B44" s="12"/>
      <c r="F44" s="12"/>
      <c r="G44" s="18"/>
      <c r="K44" s="12"/>
      <c r="L44" s="12"/>
      <c r="O44" s="12"/>
      <c r="P44" s="12"/>
      <c r="Q44" s="18"/>
      <c r="T44" s="12"/>
      <c r="Y44" s="30" t="s">
        <v>568</v>
      </c>
      <c r="Z44" s="30" t="s">
        <v>569</v>
      </c>
      <c r="AF44" s="28"/>
      <c r="AK44" s="47" t="str">
        <f t="shared" si="7"/>
        <v>q</v>
      </c>
    </row>
    <row r="45" spans="1:37" x14ac:dyDescent="0.2">
      <c r="A45" s="12"/>
      <c r="B45" s="12"/>
      <c r="F45" s="12"/>
      <c r="G45" s="18"/>
      <c r="K45" s="12"/>
      <c r="L45" s="12"/>
      <c r="O45" s="12"/>
      <c r="P45" s="12"/>
      <c r="Q45" s="18"/>
      <c r="T45" s="12"/>
      <c r="U45" s="27" t="s">
        <v>261</v>
      </c>
      <c r="Y45" s="30" t="s">
        <v>570</v>
      </c>
      <c r="Z45" s="30" t="s">
        <v>571</v>
      </c>
      <c r="AF45" s="28"/>
      <c r="AK45" s="47" t="str">
        <f t="shared" si="7"/>
        <v>r</v>
      </c>
    </row>
    <row r="46" spans="1:37" x14ac:dyDescent="0.2">
      <c r="A46" s="12"/>
      <c r="B46" s="12"/>
      <c r="F46" s="12"/>
      <c r="G46" s="18"/>
      <c r="K46" s="12"/>
      <c r="L46" s="12"/>
      <c r="O46" s="12"/>
      <c r="P46" s="12"/>
      <c r="Q46" s="18"/>
      <c r="T46" s="12"/>
      <c r="U46" s="82" t="s">
        <v>572</v>
      </c>
      <c r="Y46" s="30" t="s">
        <v>573</v>
      </c>
      <c r="Z46" s="30" t="s">
        <v>574</v>
      </c>
      <c r="AF46" s="28"/>
      <c r="AK46" s="47" t="str">
        <f t="shared" si="7"/>
        <v>s</v>
      </c>
    </row>
    <row r="47" spans="1:37" x14ac:dyDescent="0.2">
      <c r="A47" s="12"/>
      <c r="B47" s="12"/>
      <c r="F47" s="12"/>
      <c r="G47" s="18"/>
      <c r="K47" s="12"/>
      <c r="L47" s="12"/>
      <c r="O47" s="12"/>
      <c r="P47" s="12"/>
      <c r="Q47" s="18"/>
      <c r="T47" s="12"/>
      <c r="Y47" s="30" t="s">
        <v>575</v>
      </c>
      <c r="Z47" s="30" t="s">
        <v>576</v>
      </c>
      <c r="AF47" s="28"/>
      <c r="AK47" s="47" t="str">
        <f t="shared" si="7"/>
        <v>t</v>
      </c>
    </row>
    <row r="48" spans="1:37" x14ac:dyDescent="0.2">
      <c r="A48" s="12"/>
      <c r="B48" s="12"/>
      <c r="F48" s="12"/>
      <c r="G48" s="18"/>
      <c r="K48" s="12"/>
      <c r="L48" s="12"/>
      <c r="O48" s="12"/>
      <c r="P48" s="12"/>
      <c r="Q48" s="18"/>
      <c r="T48" s="12"/>
      <c r="U48" s="82">
        <v>2021</v>
      </c>
      <c r="Y48" s="30" t="s">
        <v>577</v>
      </c>
      <c r="Z48" s="30" t="s">
        <v>578</v>
      </c>
      <c r="AF48" s="28"/>
      <c r="AK48" s="47" t="str">
        <f t="shared" si="7"/>
        <v>u</v>
      </c>
    </row>
    <row r="49" spans="1:37" x14ac:dyDescent="0.2">
      <c r="A49" s="12"/>
      <c r="B49" s="12"/>
      <c r="F49" s="12"/>
      <c r="G49" s="18"/>
      <c r="K49" s="12"/>
      <c r="L49" s="12"/>
      <c r="O49" s="12"/>
      <c r="P49" s="12"/>
      <c r="Q49" s="18"/>
      <c r="T49" s="12"/>
      <c r="U49" s="82">
        <v>2022</v>
      </c>
      <c r="Y49" s="30" t="s">
        <v>579</v>
      </c>
      <c r="Z49" s="30" t="s">
        <v>580</v>
      </c>
      <c r="AF49" s="28"/>
      <c r="AK49" s="47" t="str">
        <f t="shared" si="7"/>
        <v>v</v>
      </c>
    </row>
    <row r="50" spans="1:37" x14ac:dyDescent="0.2">
      <c r="A50" s="12"/>
      <c r="B50" s="12"/>
      <c r="F50" s="12"/>
      <c r="G50" s="18"/>
      <c r="K50" s="12"/>
      <c r="L50" s="12"/>
      <c r="O50" s="12"/>
      <c r="P50" s="12"/>
      <c r="Q50" s="18"/>
      <c r="T50" s="12"/>
      <c r="U50" s="82">
        <v>2023</v>
      </c>
      <c r="Y50" s="30" t="s">
        <v>581</v>
      </c>
      <c r="Z50" s="30" t="s">
        <v>582</v>
      </c>
      <c r="AF50" s="28"/>
    </row>
    <row r="51" spans="1:37" x14ac:dyDescent="0.2">
      <c r="A51" s="12"/>
      <c r="B51" s="12"/>
      <c r="F51" s="12"/>
      <c r="G51" s="18"/>
      <c r="K51" s="12"/>
      <c r="L51" s="12"/>
      <c r="O51" s="12"/>
      <c r="P51" s="12"/>
      <c r="Q51" s="18"/>
      <c r="T51" s="12"/>
      <c r="U51" s="82">
        <v>2024</v>
      </c>
      <c r="Y51" s="30" t="s">
        <v>583</v>
      </c>
      <c r="Z51" s="30" t="s">
        <v>584</v>
      </c>
      <c r="AF51" s="28"/>
    </row>
    <row r="52" spans="1:37" x14ac:dyDescent="0.2">
      <c r="A52" s="12"/>
      <c r="B52" s="12"/>
      <c r="F52" s="12"/>
      <c r="G52" s="18"/>
      <c r="K52" s="12"/>
      <c r="L52" s="12"/>
      <c r="O52" s="12"/>
      <c r="P52" s="12"/>
      <c r="Q52" s="18"/>
      <c r="T52" s="12"/>
      <c r="U52" s="82">
        <v>2025</v>
      </c>
      <c r="Y52" s="30" t="s">
        <v>585</v>
      </c>
      <c r="Z52" s="30" t="s">
        <v>586</v>
      </c>
      <c r="AF52" s="28"/>
    </row>
    <row r="53" spans="1:37" x14ac:dyDescent="0.2">
      <c r="A53" s="12"/>
      <c r="B53" s="12"/>
      <c r="F53" s="12"/>
      <c r="G53" s="18"/>
      <c r="K53" s="12"/>
      <c r="L53" s="12"/>
      <c r="O53" s="12"/>
      <c r="P53" s="12"/>
      <c r="Q53" s="18"/>
      <c r="T53" s="12"/>
      <c r="U53" s="82">
        <v>2026</v>
      </c>
      <c r="Y53" s="30" t="s">
        <v>587</v>
      </c>
      <c r="Z53" s="30" t="s">
        <v>588</v>
      </c>
      <c r="AF53" s="28"/>
    </row>
    <row r="54" spans="1:37" x14ac:dyDescent="0.2">
      <c r="A54" s="12"/>
      <c r="B54" s="12"/>
      <c r="F54" s="12"/>
      <c r="G54" s="18"/>
      <c r="K54" s="12"/>
      <c r="L54" s="12"/>
      <c r="O54" s="12"/>
      <c r="P54" s="12"/>
      <c r="Q54" s="18"/>
      <c r="T54" s="12"/>
      <c r="Y54" s="30" t="s">
        <v>589</v>
      </c>
      <c r="Z54" s="30" t="s">
        <v>590</v>
      </c>
      <c r="AF54" s="28"/>
    </row>
    <row r="55" spans="1:37" x14ac:dyDescent="0.2">
      <c r="A55" s="12"/>
      <c r="B55" s="12"/>
      <c r="F55" s="12"/>
      <c r="G55" s="18"/>
      <c r="K55" s="12"/>
      <c r="L55" s="12"/>
      <c r="O55" s="12"/>
      <c r="P55" s="12"/>
      <c r="Q55" s="18"/>
      <c r="T55" s="12"/>
      <c r="Y55" s="30" t="s">
        <v>591</v>
      </c>
      <c r="Z55" s="30" t="s">
        <v>592</v>
      </c>
      <c r="AF55" s="28"/>
    </row>
    <row r="56" spans="1:37" x14ac:dyDescent="0.2">
      <c r="A56" s="12"/>
      <c r="B56" s="12"/>
      <c r="F56" s="12"/>
      <c r="G56" s="18"/>
      <c r="K56" s="12"/>
      <c r="L56" s="12"/>
      <c r="O56" s="12"/>
      <c r="P56" s="12"/>
      <c r="Q56" s="18"/>
      <c r="T56" s="12"/>
      <c r="U56" s="82">
        <v>20</v>
      </c>
      <c r="Y56" s="30" t="s">
        <v>593</v>
      </c>
      <c r="Z56" s="30" t="s">
        <v>594</v>
      </c>
      <c r="AF56" s="28"/>
    </row>
    <row r="57" spans="1:37" x14ac:dyDescent="0.2">
      <c r="A57" s="12"/>
      <c r="B57" s="12"/>
      <c r="F57" s="12"/>
      <c r="G57" s="18"/>
      <c r="K57" s="12"/>
      <c r="L57" s="12"/>
      <c r="O57" s="12"/>
      <c r="P57" s="12"/>
      <c r="Q57" s="18"/>
      <c r="T57" s="12"/>
      <c r="U57" s="30" t="s">
        <v>595</v>
      </c>
      <c r="Y57" s="30" t="s">
        <v>596</v>
      </c>
      <c r="Z57" s="30" t="s">
        <v>597</v>
      </c>
      <c r="AF57" s="28"/>
    </row>
    <row r="58" spans="1:37" x14ac:dyDescent="0.2">
      <c r="A58" s="12"/>
      <c r="B58" s="12"/>
      <c r="F58" s="12"/>
      <c r="G58" s="18"/>
      <c r="K58" s="12"/>
      <c r="L58" s="12"/>
      <c r="O58" s="12"/>
      <c r="P58" s="12"/>
      <c r="Q58" s="18"/>
      <c r="T58" s="12"/>
      <c r="U58" s="30" t="s">
        <v>286</v>
      </c>
      <c r="Y58" s="30" t="s">
        <v>598</v>
      </c>
      <c r="Z58" s="30" t="s">
        <v>599</v>
      </c>
      <c r="AF58" s="28"/>
    </row>
    <row r="59" spans="1:37" x14ac:dyDescent="0.2">
      <c r="A59" s="12"/>
      <c r="B59" s="12"/>
      <c r="F59" s="12"/>
      <c r="G59" s="18"/>
      <c r="K59" s="12"/>
      <c r="L59" s="12"/>
      <c r="O59" s="12"/>
      <c r="P59" s="12"/>
      <c r="Q59" s="18"/>
      <c r="T59" s="12"/>
      <c r="Y59" s="30" t="s">
        <v>600</v>
      </c>
      <c r="Z59" s="30" t="s">
        <v>601</v>
      </c>
      <c r="AF59" s="28"/>
    </row>
    <row r="60" spans="1:37" x14ac:dyDescent="0.2">
      <c r="A60" s="12"/>
      <c r="B60" s="12"/>
      <c r="F60" s="12"/>
      <c r="G60" s="18"/>
      <c r="K60" s="12"/>
      <c r="L60" s="12"/>
      <c r="O60" s="12"/>
      <c r="P60" s="12"/>
      <c r="Q60" s="18"/>
      <c r="T60" s="12"/>
      <c r="Y60" s="30" t="s">
        <v>602</v>
      </c>
      <c r="Z60" s="30" t="s">
        <v>603</v>
      </c>
      <c r="AF60" s="28"/>
    </row>
    <row r="61" spans="1:37" x14ac:dyDescent="0.2">
      <c r="A61" s="12"/>
      <c r="B61" s="12"/>
      <c r="F61" s="12"/>
      <c r="G61" s="18"/>
      <c r="K61" s="12"/>
      <c r="L61" s="12"/>
      <c r="O61" s="12"/>
      <c r="P61" s="12"/>
      <c r="Q61" s="18"/>
      <c r="T61" s="12"/>
      <c r="Y61" s="30" t="s">
        <v>604</v>
      </c>
      <c r="Z61" s="30" t="s">
        <v>605</v>
      </c>
      <c r="AF61" s="28"/>
    </row>
    <row r="62" spans="1:37" x14ac:dyDescent="0.2">
      <c r="A62" s="12"/>
      <c r="B62" s="12"/>
      <c r="F62" s="12"/>
      <c r="G62" s="18"/>
      <c r="K62" s="12"/>
      <c r="L62" s="12"/>
      <c r="O62" s="12"/>
      <c r="P62" s="12"/>
      <c r="Q62" s="18"/>
      <c r="T62" s="12"/>
      <c r="Y62" s="30" t="s">
        <v>606</v>
      </c>
      <c r="Z62" s="30" t="s">
        <v>607</v>
      </c>
      <c r="AF62" s="28"/>
    </row>
    <row r="63" spans="1:37" x14ac:dyDescent="0.2">
      <c r="A63" s="12"/>
      <c r="B63" s="12"/>
      <c r="F63" s="12"/>
      <c r="G63" s="18"/>
      <c r="K63" s="12"/>
      <c r="L63" s="12"/>
      <c r="O63" s="12"/>
      <c r="P63" s="12"/>
      <c r="Q63" s="18"/>
      <c r="T63" s="12"/>
      <c r="Y63" s="30" t="s">
        <v>608</v>
      </c>
      <c r="Z63" s="30" t="s">
        <v>609</v>
      </c>
      <c r="AF63" s="28"/>
    </row>
    <row r="64" spans="1:37" x14ac:dyDescent="0.2">
      <c r="A64" s="12"/>
      <c r="B64" s="12"/>
      <c r="F64" s="12"/>
      <c r="G64" s="18"/>
      <c r="K64" s="12"/>
      <c r="L64" s="12"/>
      <c r="O64" s="12"/>
      <c r="P64" s="12"/>
      <c r="Q64" s="18"/>
      <c r="T64" s="12"/>
      <c r="Y64" s="30" t="s">
        <v>610</v>
      </c>
      <c r="Z64" s="30" t="s">
        <v>611</v>
      </c>
      <c r="AF64" s="28"/>
    </row>
    <row r="65" spans="1:32" x14ac:dyDescent="0.2">
      <c r="A65" s="12"/>
      <c r="B65" s="12"/>
      <c r="F65" s="12"/>
      <c r="G65" s="18"/>
      <c r="K65" s="12"/>
      <c r="L65" s="12"/>
      <c r="O65" s="12"/>
      <c r="P65" s="12"/>
      <c r="Q65" s="18"/>
      <c r="T65" s="12"/>
      <c r="Y65" s="30" t="s">
        <v>612</v>
      </c>
      <c r="Z65" s="30" t="s">
        <v>613</v>
      </c>
      <c r="AF65" s="28"/>
    </row>
    <row r="66" spans="1:32" x14ac:dyDescent="0.2">
      <c r="A66" s="12"/>
      <c r="B66" s="12"/>
      <c r="F66" s="12"/>
      <c r="G66" s="18"/>
      <c r="K66" s="12"/>
      <c r="L66" s="12"/>
      <c r="O66" s="12"/>
      <c r="P66" s="12"/>
      <c r="Q66" s="18"/>
      <c r="T66" s="12"/>
      <c r="Y66" s="30" t="s">
        <v>614</v>
      </c>
      <c r="Z66" s="30" t="s">
        <v>615</v>
      </c>
      <c r="AF66" s="28"/>
    </row>
    <row r="67" spans="1:32" x14ac:dyDescent="0.2">
      <c r="A67" s="12"/>
      <c r="B67" s="12"/>
      <c r="F67" s="12"/>
      <c r="G67" s="18"/>
      <c r="K67" s="12"/>
      <c r="L67" s="12"/>
      <c r="O67" s="12"/>
      <c r="P67" s="12"/>
      <c r="Q67" s="18"/>
      <c r="T67" s="12"/>
      <c r="Y67" s="30" t="s">
        <v>616</v>
      </c>
      <c r="Z67" s="30" t="s">
        <v>617</v>
      </c>
      <c r="AF67" s="28"/>
    </row>
    <row r="68" spans="1:32" x14ac:dyDescent="0.2">
      <c r="A68" s="12"/>
      <c r="B68" s="12"/>
      <c r="F68" s="12"/>
      <c r="G68" s="18"/>
      <c r="K68" s="12"/>
      <c r="L68" s="12"/>
      <c r="O68" s="12"/>
      <c r="P68" s="12"/>
      <c r="Q68" s="18"/>
      <c r="T68" s="12"/>
      <c r="Y68" s="30" t="s">
        <v>618</v>
      </c>
      <c r="Z68" s="30" t="s">
        <v>619</v>
      </c>
      <c r="AF68" s="28"/>
    </row>
    <row r="69" spans="1:32" x14ac:dyDescent="0.2">
      <c r="A69" s="12"/>
      <c r="B69" s="12"/>
      <c r="F69" s="12"/>
      <c r="G69" s="18"/>
      <c r="K69" s="12"/>
      <c r="L69" s="12"/>
      <c r="O69" s="12"/>
      <c r="P69" s="12"/>
      <c r="Q69" s="18"/>
      <c r="T69" s="12"/>
      <c r="Y69" s="30" t="s">
        <v>620</v>
      </c>
      <c r="Z69" s="30" t="s">
        <v>621</v>
      </c>
      <c r="AF69" s="28"/>
    </row>
    <row r="70" spans="1:32" x14ac:dyDescent="0.2">
      <c r="A70" s="12"/>
      <c r="B70" s="12"/>
      <c r="Y70" s="30" t="s">
        <v>622</v>
      </c>
      <c r="Z70" s="30" t="s">
        <v>623</v>
      </c>
    </row>
    <row r="71" spans="1:32" x14ac:dyDescent="0.2">
      <c r="Y71" s="30" t="s">
        <v>624</v>
      </c>
      <c r="Z71" s="30" t="s">
        <v>625</v>
      </c>
    </row>
    <row r="72" spans="1:32" x14ac:dyDescent="0.2">
      <c r="Y72" s="30" t="s">
        <v>626</v>
      </c>
      <c r="Z72" s="30" t="s">
        <v>627</v>
      </c>
    </row>
    <row r="73" spans="1:32" x14ac:dyDescent="0.2">
      <c r="Y73" s="30" t="s">
        <v>628</v>
      </c>
      <c r="Z73" s="30" t="s">
        <v>629</v>
      </c>
    </row>
    <row r="74" spans="1:32" x14ac:dyDescent="0.2">
      <c r="Y74" s="30" t="s">
        <v>630</v>
      </c>
      <c r="Z74" s="30" t="s">
        <v>631</v>
      </c>
    </row>
    <row r="75" spans="1:32" x14ac:dyDescent="0.2">
      <c r="Y75" s="30" t="s">
        <v>632</v>
      </c>
      <c r="Z75" s="30" t="s">
        <v>633</v>
      </c>
    </row>
    <row r="76" spans="1:32" x14ac:dyDescent="0.2">
      <c r="Y76" s="30" t="s">
        <v>634</v>
      </c>
      <c r="Z76" s="30" t="s">
        <v>635</v>
      </c>
    </row>
    <row r="77" spans="1:32" x14ac:dyDescent="0.2">
      <c r="Y77" s="30" t="s">
        <v>636</v>
      </c>
      <c r="Z77" s="30" t="s">
        <v>637</v>
      </c>
    </row>
    <row r="78" spans="1:32" x14ac:dyDescent="0.2">
      <c r="Y78" s="30" t="s">
        <v>638</v>
      </c>
      <c r="Z78" s="30" t="s">
        <v>639</v>
      </c>
    </row>
    <row r="79" spans="1:32" x14ac:dyDescent="0.2">
      <c r="Y79" s="30" t="s">
        <v>640</v>
      </c>
      <c r="Z79" s="30" t="s">
        <v>641</v>
      </c>
    </row>
    <row r="80" spans="1:32" x14ac:dyDescent="0.2">
      <c r="Y80" s="30" t="s">
        <v>13</v>
      </c>
      <c r="Z80" s="30" t="s">
        <v>642</v>
      </c>
    </row>
    <row r="81" spans="25:26" x14ac:dyDescent="0.2">
      <c r="Y81" s="30" t="s">
        <v>643</v>
      </c>
      <c r="Z81" s="30" t="s">
        <v>644</v>
      </c>
    </row>
    <row r="82" spans="25:26" x14ac:dyDescent="0.2">
      <c r="Y82" s="30" t="s">
        <v>645</v>
      </c>
      <c r="Z82" s="30" t="s">
        <v>646</v>
      </c>
    </row>
    <row r="83" spans="25:26" x14ac:dyDescent="0.2">
      <c r="Y83" s="30" t="s">
        <v>647</v>
      </c>
      <c r="Z83" s="30" t="s">
        <v>648</v>
      </c>
    </row>
    <row r="84" spans="25:26" x14ac:dyDescent="0.2">
      <c r="Y84" s="30" t="s">
        <v>649</v>
      </c>
      <c r="Z84" s="30" t="s">
        <v>650</v>
      </c>
    </row>
    <row r="85" spans="25:26" x14ac:dyDescent="0.2">
      <c r="Y85" s="30" t="s">
        <v>651</v>
      </c>
      <c r="Z85" s="30" t="s">
        <v>652</v>
      </c>
    </row>
    <row r="86" spans="25:26" x14ac:dyDescent="0.2">
      <c r="Y86" s="30" t="s">
        <v>653</v>
      </c>
      <c r="Z86" s="30" t="s">
        <v>654</v>
      </c>
    </row>
    <row r="87" spans="25:26" x14ac:dyDescent="0.2">
      <c r="Y87" s="30" t="s">
        <v>655</v>
      </c>
      <c r="Z87" s="30" t="s">
        <v>656</v>
      </c>
    </row>
    <row r="88" spans="25:26" x14ac:dyDescent="0.2">
      <c r="Y88" s="30" t="s">
        <v>657</v>
      </c>
      <c r="Z88" s="30" t="s">
        <v>658</v>
      </c>
    </row>
    <row r="89" spans="25:26" x14ac:dyDescent="0.2">
      <c r="Y89" s="30" t="s">
        <v>659</v>
      </c>
      <c r="Z89" s="30" t="s">
        <v>660</v>
      </c>
    </row>
    <row r="90" spans="25:26" x14ac:dyDescent="0.2">
      <c r="Y90" s="30" t="s">
        <v>661</v>
      </c>
      <c r="Z90" s="30" t="s">
        <v>662</v>
      </c>
    </row>
    <row r="91" spans="25:26" x14ac:dyDescent="0.2">
      <c r="Y91" s="30" t="s">
        <v>663</v>
      </c>
      <c r="Z91" s="30" t="s">
        <v>664</v>
      </c>
    </row>
    <row r="92" spans="25:26" x14ac:dyDescent="0.2">
      <c r="Y92" s="30" t="s">
        <v>665</v>
      </c>
      <c r="Z92" s="30" t="s">
        <v>666</v>
      </c>
    </row>
    <row r="93" spans="25:26" x14ac:dyDescent="0.2">
      <c r="Y93" s="30" t="s">
        <v>667</v>
      </c>
      <c r="Z93" s="30" t="s">
        <v>668</v>
      </c>
    </row>
    <row r="94" spans="25:26" x14ac:dyDescent="0.2">
      <c r="Y94" s="30" t="s">
        <v>669</v>
      </c>
      <c r="Z94" s="30" t="s">
        <v>670</v>
      </c>
    </row>
    <row r="95" spans="25:26" x14ac:dyDescent="0.2">
      <c r="Y95" s="30" t="s">
        <v>671</v>
      </c>
      <c r="Z95" s="30" t="s">
        <v>672</v>
      </c>
    </row>
    <row r="96" spans="25:26" x14ac:dyDescent="0.2">
      <c r="Y96" s="30" t="s">
        <v>673</v>
      </c>
      <c r="Z96" s="30" t="s">
        <v>277</v>
      </c>
    </row>
    <row r="97" spans="25:26" x14ac:dyDescent="0.2">
      <c r="Y97" s="30" t="s">
        <v>674</v>
      </c>
      <c r="Z97" s="30" t="s">
        <v>291</v>
      </c>
    </row>
    <row r="98" spans="25:26" x14ac:dyDescent="0.2">
      <c r="Y98" s="30" t="s">
        <v>62</v>
      </c>
      <c r="Z98" s="30" t="s">
        <v>304</v>
      </c>
    </row>
    <row r="99" spans="25:26" x14ac:dyDescent="0.2">
      <c r="Y99" s="30" t="s">
        <v>675</v>
      </c>
      <c r="Z99" s="30" t="s">
        <v>317</v>
      </c>
    </row>
    <row r="100" spans="25:26" x14ac:dyDescent="0.2">
      <c r="Y100" s="30" t="s">
        <v>676</v>
      </c>
      <c r="Z100" s="30" t="s">
        <v>331</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36"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5" t="s">
        <v>81</v>
      </c>
      <c r="B2" s="656"/>
      <c r="C2" s="656"/>
      <c r="D2" s="656"/>
      <c r="E2" s="656"/>
      <c r="F2" s="657"/>
      <c r="G2" s="159" t="s">
        <v>82</v>
      </c>
      <c r="H2" s="109"/>
      <c r="I2" s="109"/>
      <c r="J2" s="109"/>
      <c r="K2" s="109"/>
      <c r="L2" s="109"/>
      <c r="M2" s="109"/>
      <c r="N2" s="109"/>
      <c r="O2" s="110"/>
      <c r="P2" s="108" t="s">
        <v>83</v>
      </c>
      <c r="Q2" s="109"/>
      <c r="R2" s="109"/>
      <c r="S2" s="109"/>
      <c r="T2" s="109"/>
      <c r="U2" s="109"/>
      <c r="V2" s="109"/>
      <c r="W2" s="109"/>
      <c r="X2" s="110"/>
      <c r="Y2" s="897"/>
      <c r="Z2" s="266"/>
      <c r="AA2" s="267"/>
      <c r="AB2" s="898" t="s">
        <v>61</v>
      </c>
      <c r="AC2" s="899"/>
      <c r="AD2" s="900"/>
      <c r="AE2" s="890" t="s">
        <v>677</v>
      </c>
      <c r="AF2" s="890"/>
      <c r="AG2" s="890"/>
      <c r="AH2" s="117"/>
      <c r="AI2" s="890" t="s">
        <v>674</v>
      </c>
      <c r="AJ2" s="890"/>
      <c r="AK2" s="890"/>
      <c r="AL2" s="117"/>
      <c r="AM2" s="890" t="s">
        <v>62</v>
      </c>
      <c r="AN2" s="890"/>
      <c r="AO2" s="890"/>
      <c r="AP2" s="117"/>
      <c r="AQ2" s="124" t="s">
        <v>84</v>
      </c>
      <c r="AR2" s="125"/>
      <c r="AS2" s="125"/>
      <c r="AT2" s="126"/>
      <c r="AU2" s="127" t="s">
        <v>85</v>
      </c>
      <c r="AV2" s="127"/>
      <c r="AW2" s="127"/>
      <c r="AX2" s="128"/>
      <c r="AY2" s="31">
        <f>COUNTA($G$4)</f>
        <v>0</v>
      </c>
    </row>
    <row r="3" spans="1:51" ht="18.75" customHeight="1" x14ac:dyDescent="0.2">
      <c r="A3" s="655"/>
      <c r="B3" s="656"/>
      <c r="C3" s="656"/>
      <c r="D3" s="656"/>
      <c r="E3" s="656"/>
      <c r="F3" s="657"/>
      <c r="G3" s="160"/>
      <c r="H3" s="112"/>
      <c r="I3" s="112"/>
      <c r="J3" s="112"/>
      <c r="K3" s="112"/>
      <c r="L3" s="112"/>
      <c r="M3" s="112"/>
      <c r="N3" s="112"/>
      <c r="O3" s="113"/>
      <c r="P3" s="111"/>
      <c r="Q3" s="112"/>
      <c r="R3" s="112"/>
      <c r="S3" s="112"/>
      <c r="T3" s="112"/>
      <c r="U3" s="112"/>
      <c r="V3" s="112"/>
      <c r="W3" s="112"/>
      <c r="X3" s="113"/>
      <c r="Y3" s="593"/>
      <c r="Z3" s="594"/>
      <c r="AA3" s="595"/>
      <c r="AB3" s="901"/>
      <c r="AC3" s="682"/>
      <c r="AD3" s="683"/>
      <c r="AE3" s="663"/>
      <c r="AF3" s="663"/>
      <c r="AG3" s="663"/>
      <c r="AH3" s="120"/>
      <c r="AI3" s="663"/>
      <c r="AJ3" s="663"/>
      <c r="AK3" s="663"/>
      <c r="AL3" s="120"/>
      <c r="AM3" s="663"/>
      <c r="AN3" s="663"/>
      <c r="AO3" s="663"/>
      <c r="AP3" s="120"/>
      <c r="AQ3" s="129"/>
      <c r="AR3" s="130"/>
      <c r="AS3" s="131" t="s">
        <v>86</v>
      </c>
      <c r="AT3" s="132"/>
      <c r="AU3" s="130"/>
      <c r="AV3" s="130"/>
      <c r="AW3" s="112" t="s">
        <v>87</v>
      </c>
      <c r="AX3" s="133"/>
      <c r="AY3" s="31">
        <f t="shared" ref="AY3:AY8" si="0">$AY$2</f>
        <v>0</v>
      </c>
    </row>
    <row r="4" spans="1:51" ht="22.5" customHeight="1" x14ac:dyDescent="0.2">
      <c r="A4" s="658"/>
      <c r="B4" s="656"/>
      <c r="C4" s="656"/>
      <c r="D4" s="656"/>
      <c r="E4" s="656"/>
      <c r="F4" s="657"/>
      <c r="G4" s="182"/>
      <c r="H4" s="905"/>
      <c r="I4" s="905"/>
      <c r="J4" s="905"/>
      <c r="K4" s="905"/>
      <c r="L4" s="905"/>
      <c r="M4" s="905"/>
      <c r="N4" s="905"/>
      <c r="O4" s="906"/>
      <c r="P4" s="135"/>
      <c r="Q4" s="626"/>
      <c r="R4" s="626"/>
      <c r="S4" s="626"/>
      <c r="T4" s="626"/>
      <c r="U4" s="626"/>
      <c r="V4" s="626"/>
      <c r="W4" s="626"/>
      <c r="X4" s="627"/>
      <c r="Y4" s="894" t="s">
        <v>88</v>
      </c>
      <c r="Z4" s="895"/>
      <c r="AA4" s="896"/>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59"/>
      <c r="B5" s="660"/>
      <c r="C5" s="660"/>
      <c r="D5" s="660"/>
      <c r="E5" s="660"/>
      <c r="F5" s="661"/>
      <c r="G5" s="907"/>
      <c r="H5" s="908"/>
      <c r="I5" s="908"/>
      <c r="J5" s="908"/>
      <c r="K5" s="908"/>
      <c r="L5" s="908"/>
      <c r="M5" s="908"/>
      <c r="N5" s="908"/>
      <c r="O5" s="909"/>
      <c r="P5" s="913"/>
      <c r="Q5" s="913"/>
      <c r="R5" s="913"/>
      <c r="S5" s="913"/>
      <c r="T5" s="913"/>
      <c r="U5" s="913"/>
      <c r="V5" s="913"/>
      <c r="W5" s="913"/>
      <c r="X5" s="914"/>
      <c r="Y5" s="179" t="s">
        <v>89</v>
      </c>
      <c r="Z5" s="891"/>
      <c r="AA5" s="892"/>
      <c r="AB5" s="96"/>
      <c r="AC5" s="893"/>
      <c r="AD5" s="893"/>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59"/>
      <c r="B6" s="660"/>
      <c r="C6" s="660"/>
      <c r="D6" s="660"/>
      <c r="E6" s="660"/>
      <c r="F6" s="661"/>
      <c r="G6" s="910"/>
      <c r="H6" s="911"/>
      <c r="I6" s="911"/>
      <c r="J6" s="911"/>
      <c r="K6" s="911"/>
      <c r="L6" s="911"/>
      <c r="M6" s="911"/>
      <c r="N6" s="911"/>
      <c r="O6" s="912"/>
      <c r="P6" s="629"/>
      <c r="Q6" s="629"/>
      <c r="R6" s="629"/>
      <c r="S6" s="629"/>
      <c r="T6" s="629"/>
      <c r="U6" s="629"/>
      <c r="V6" s="629"/>
      <c r="W6" s="629"/>
      <c r="X6" s="630"/>
      <c r="Y6" s="915" t="s">
        <v>90</v>
      </c>
      <c r="Z6" s="891"/>
      <c r="AA6" s="892"/>
      <c r="AB6" s="101" t="s">
        <v>91</v>
      </c>
      <c r="AC6" s="916"/>
      <c r="AD6" s="916"/>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17" t="s">
        <v>92</v>
      </c>
      <c r="B7" s="918"/>
      <c r="C7" s="918"/>
      <c r="D7" s="918"/>
      <c r="E7" s="918"/>
      <c r="F7" s="919"/>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20"/>
      <c r="B8" s="921"/>
      <c r="C8" s="921"/>
      <c r="D8" s="921"/>
      <c r="E8" s="921"/>
      <c r="F8" s="922"/>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55" t="s">
        <v>81</v>
      </c>
      <c r="B9" s="656"/>
      <c r="C9" s="656"/>
      <c r="D9" s="656"/>
      <c r="E9" s="656"/>
      <c r="F9" s="657"/>
      <c r="G9" s="159" t="s">
        <v>82</v>
      </c>
      <c r="H9" s="109"/>
      <c r="I9" s="109"/>
      <c r="J9" s="109"/>
      <c r="K9" s="109"/>
      <c r="L9" s="109"/>
      <c r="M9" s="109"/>
      <c r="N9" s="109"/>
      <c r="O9" s="110"/>
      <c r="P9" s="108" t="s">
        <v>83</v>
      </c>
      <c r="Q9" s="109"/>
      <c r="R9" s="109"/>
      <c r="S9" s="109"/>
      <c r="T9" s="109"/>
      <c r="U9" s="109"/>
      <c r="V9" s="109"/>
      <c r="W9" s="109"/>
      <c r="X9" s="110"/>
      <c r="Y9" s="897"/>
      <c r="Z9" s="266"/>
      <c r="AA9" s="267"/>
      <c r="AB9" s="898" t="s">
        <v>61</v>
      </c>
      <c r="AC9" s="899"/>
      <c r="AD9" s="900"/>
      <c r="AE9" s="890" t="s">
        <v>677</v>
      </c>
      <c r="AF9" s="890"/>
      <c r="AG9" s="890"/>
      <c r="AH9" s="117"/>
      <c r="AI9" s="890" t="s">
        <v>674</v>
      </c>
      <c r="AJ9" s="890"/>
      <c r="AK9" s="890"/>
      <c r="AL9" s="117"/>
      <c r="AM9" s="890" t="s">
        <v>62</v>
      </c>
      <c r="AN9" s="890"/>
      <c r="AO9" s="890"/>
      <c r="AP9" s="117"/>
      <c r="AQ9" s="124" t="s">
        <v>84</v>
      </c>
      <c r="AR9" s="125"/>
      <c r="AS9" s="125"/>
      <c r="AT9" s="126"/>
      <c r="AU9" s="127" t="s">
        <v>85</v>
      </c>
      <c r="AV9" s="127"/>
      <c r="AW9" s="127"/>
      <c r="AX9" s="128"/>
      <c r="AY9" s="31">
        <f>COUNTA($G$11)</f>
        <v>0</v>
      </c>
    </row>
    <row r="10" spans="1:51" ht="18.75" customHeight="1" x14ac:dyDescent="0.2">
      <c r="A10" s="655"/>
      <c r="B10" s="656"/>
      <c r="C10" s="656"/>
      <c r="D10" s="656"/>
      <c r="E10" s="656"/>
      <c r="F10" s="657"/>
      <c r="G10" s="160"/>
      <c r="H10" s="112"/>
      <c r="I10" s="112"/>
      <c r="J10" s="112"/>
      <c r="K10" s="112"/>
      <c r="L10" s="112"/>
      <c r="M10" s="112"/>
      <c r="N10" s="112"/>
      <c r="O10" s="113"/>
      <c r="P10" s="111"/>
      <c r="Q10" s="112"/>
      <c r="R10" s="112"/>
      <c r="S10" s="112"/>
      <c r="T10" s="112"/>
      <c r="U10" s="112"/>
      <c r="V10" s="112"/>
      <c r="W10" s="112"/>
      <c r="X10" s="113"/>
      <c r="Y10" s="593"/>
      <c r="Z10" s="594"/>
      <c r="AA10" s="595"/>
      <c r="AB10" s="901"/>
      <c r="AC10" s="682"/>
      <c r="AD10" s="683"/>
      <c r="AE10" s="663"/>
      <c r="AF10" s="663"/>
      <c r="AG10" s="663"/>
      <c r="AH10" s="120"/>
      <c r="AI10" s="663"/>
      <c r="AJ10" s="663"/>
      <c r="AK10" s="663"/>
      <c r="AL10" s="120"/>
      <c r="AM10" s="663"/>
      <c r="AN10" s="663"/>
      <c r="AO10" s="663"/>
      <c r="AP10" s="120"/>
      <c r="AQ10" s="129"/>
      <c r="AR10" s="130"/>
      <c r="AS10" s="131" t="s">
        <v>86</v>
      </c>
      <c r="AT10" s="132"/>
      <c r="AU10" s="130"/>
      <c r="AV10" s="130"/>
      <c r="AW10" s="112" t="s">
        <v>87</v>
      </c>
      <c r="AX10" s="133"/>
      <c r="AY10" s="31">
        <f t="shared" ref="AY10:AY15" si="1">$AY$9</f>
        <v>0</v>
      </c>
    </row>
    <row r="11" spans="1:51" ht="22.5" customHeight="1" x14ac:dyDescent="0.2">
      <c r="A11" s="658"/>
      <c r="B11" s="656"/>
      <c r="C11" s="656"/>
      <c r="D11" s="656"/>
      <c r="E11" s="656"/>
      <c r="F11" s="657"/>
      <c r="G11" s="182"/>
      <c r="H11" s="905"/>
      <c r="I11" s="905"/>
      <c r="J11" s="905"/>
      <c r="K11" s="905"/>
      <c r="L11" s="905"/>
      <c r="M11" s="905"/>
      <c r="N11" s="905"/>
      <c r="O11" s="906"/>
      <c r="P11" s="135"/>
      <c r="Q11" s="626"/>
      <c r="R11" s="626"/>
      <c r="S11" s="626"/>
      <c r="T11" s="626"/>
      <c r="U11" s="626"/>
      <c r="V11" s="626"/>
      <c r="W11" s="626"/>
      <c r="X11" s="627"/>
      <c r="Y11" s="894" t="s">
        <v>88</v>
      </c>
      <c r="Z11" s="895"/>
      <c r="AA11" s="896"/>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59"/>
      <c r="B12" s="660"/>
      <c r="C12" s="660"/>
      <c r="D12" s="660"/>
      <c r="E12" s="660"/>
      <c r="F12" s="661"/>
      <c r="G12" s="907"/>
      <c r="H12" s="908"/>
      <c r="I12" s="908"/>
      <c r="J12" s="908"/>
      <c r="K12" s="908"/>
      <c r="L12" s="908"/>
      <c r="M12" s="908"/>
      <c r="N12" s="908"/>
      <c r="O12" s="909"/>
      <c r="P12" s="913"/>
      <c r="Q12" s="913"/>
      <c r="R12" s="913"/>
      <c r="S12" s="913"/>
      <c r="T12" s="913"/>
      <c r="U12" s="913"/>
      <c r="V12" s="913"/>
      <c r="W12" s="913"/>
      <c r="X12" s="914"/>
      <c r="Y12" s="179" t="s">
        <v>89</v>
      </c>
      <c r="Z12" s="891"/>
      <c r="AA12" s="892"/>
      <c r="AB12" s="96"/>
      <c r="AC12" s="893"/>
      <c r="AD12" s="893"/>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2"/>
      <c r="B13" s="903"/>
      <c r="C13" s="903"/>
      <c r="D13" s="903"/>
      <c r="E13" s="903"/>
      <c r="F13" s="904"/>
      <c r="G13" s="910"/>
      <c r="H13" s="911"/>
      <c r="I13" s="911"/>
      <c r="J13" s="911"/>
      <c r="K13" s="911"/>
      <c r="L13" s="911"/>
      <c r="M13" s="911"/>
      <c r="N13" s="911"/>
      <c r="O13" s="912"/>
      <c r="P13" s="629"/>
      <c r="Q13" s="629"/>
      <c r="R13" s="629"/>
      <c r="S13" s="629"/>
      <c r="T13" s="629"/>
      <c r="U13" s="629"/>
      <c r="V13" s="629"/>
      <c r="W13" s="629"/>
      <c r="X13" s="630"/>
      <c r="Y13" s="915" t="s">
        <v>90</v>
      </c>
      <c r="Z13" s="891"/>
      <c r="AA13" s="892"/>
      <c r="AB13" s="101" t="s">
        <v>91</v>
      </c>
      <c r="AC13" s="916"/>
      <c r="AD13" s="916"/>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17" t="s">
        <v>92</v>
      </c>
      <c r="B14" s="918"/>
      <c r="C14" s="918"/>
      <c r="D14" s="918"/>
      <c r="E14" s="918"/>
      <c r="F14" s="919"/>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20"/>
      <c r="B15" s="921"/>
      <c r="C15" s="921"/>
      <c r="D15" s="921"/>
      <c r="E15" s="921"/>
      <c r="F15" s="922"/>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55" t="s">
        <v>81</v>
      </c>
      <c r="B16" s="656"/>
      <c r="C16" s="656"/>
      <c r="D16" s="656"/>
      <c r="E16" s="656"/>
      <c r="F16" s="657"/>
      <c r="G16" s="159" t="s">
        <v>82</v>
      </c>
      <c r="H16" s="109"/>
      <c r="I16" s="109"/>
      <c r="J16" s="109"/>
      <c r="K16" s="109"/>
      <c r="L16" s="109"/>
      <c r="M16" s="109"/>
      <c r="N16" s="109"/>
      <c r="O16" s="110"/>
      <c r="P16" s="108" t="s">
        <v>83</v>
      </c>
      <c r="Q16" s="109"/>
      <c r="R16" s="109"/>
      <c r="S16" s="109"/>
      <c r="T16" s="109"/>
      <c r="U16" s="109"/>
      <c r="V16" s="109"/>
      <c r="W16" s="109"/>
      <c r="X16" s="110"/>
      <c r="Y16" s="897"/>
      <c r="Z16" s="266"/>
      <c r="AA16" s="267"/>
      <c r="AB16" s="898" t="s">
        <v>61</v>
      </c>
      <c r="AC16" s="899"/>
      <c r="AD16" s="900"/>
      <c r="AE16" s="890" t="s">
        <v>677</v>
      </c>
      <c r="AF16" s="890"/>
      <c r="AG16" s="890"/>
      <c r="AH16" s="117"/>
      <c r="AI16" s="890" t="s">
        <v>674</v>
      </c>
      <c r="AJ16" s="890"/>
      <c r="AK16" s="890"/>
      <c r="AL16" s="117"/>
      <c r="AM16" s="890" t="s">
        <v>62</v>
      </c>
      <c r="AN16" s="890"/>
      <c r="AO16" s="890"/>
      <c r="AP16" s="117"/>
      <c r="AQ16" s="124" t="s">
        <v>84</v>
      </c>
      <c r="AR16" s="125"/>
      <c r="AS16" s="125"/>
      <c r="AT16" s="126"/>
      <c r="AU16" s="127" t="s">
        <v>85</v>
      </c>
      <c r="AV16" s="127"/>
      <c r="AW16" s="127"/>
      <c r="AX16" s="128"/>
      <c r="AY16" s="31">
        <f>COUNTA($G$18)</f>
        <v>0</v>
      </c>
    </row>
    <row r="17" spans="1:51" ht="18.75" customHeight="1" x14ac:dyDescent="0.2">
      <c r="A17" s="655"/>
      <c r="B17" s="656"/>
      <c r="C17" s="656"/>
      <c r="D17" s="656"/>
      <c r="E17" s="656"/>
      <c r="F17" s="657"/>
      <c r="G17" s="160"/>
      <c r="H17" s="112"/>
      <c r="I17" s="112"/>
      <c r="J17" s="112"/>
      <c r="K17" s="112"/>
      <c r="L17" s="112"/>
      <c r="M17" s="112"/>
      <c r="N17" s="112"/>
      <c r="O17" s="113"/>
      <c r="P17" s="111"/>
      <c r="Q17" s="112"/>
      <c r="R17" s="112"/>
      <c r="S17" s="112"/>
      <c r="T17" s="112"/>
      <c r="U17" s="112"/>
      <c r="V17" s="112"/>
      <c r="W17" s="112"/>
      <c r="X17" s="113"/>
      <c r="Y17" s="593"/>
      <c r="Z17" s="594"/>
      <c r="AA17" s="595"/>
      <c r="AB17" s="901"/>
      <c r="AC17" s="682"/>
      <c r="AD17" s="683"/>
      <c r="AE17" s="663"/>
      <c r="AF17" s="663"/>
      <c r="AG17" s="663"/>
      <c r="AH17" s="120"/>
      <c r="AI17" s="663"/>
      <c r="AJ17" s="663"/>
      <c r="AK17" s="663"/>
      <c r="AL17" s="120"/>
      <c r="AM17" s="663"/>
      <c r="AN17" s="663"/>
      <c r="AO17" s="663"/>
      <c r="AP17" s="120"/>
      <c r="AQ17" s="129"/>
      <c r="AR17" s="130"/>
      <c r="AS17" s="131" t="s">
        <v>86</v>
      </c>
      <c r="AT17" s="132"/>
      <c r="AU17" s="130"/>
      <c r="AV17" s="130"/>
      <c r="AW17" s="112" t="s">
        <v>87</v>
      </c>
      <c r="AX17" s="133"/>
      <c r="AY17" s="31">
        <f t="shared" ref="AY17:AY22" si="2">$AY$16</f>
        <v>0</v>
      </c>
    </row>
    <row r="18" spans="1:51" ht="22.5" customHeight="1" x14ac:dyDescent="0.2">
      <c r="A18" s="658"/>
      <c r="B18" s="656"/>
      <c r="C18" s="656"/>
      <c r="D18" s="656"/>
      <c r="E18" s="656"/>
      <c r="F18" s="657"/>
      <c r="G18" s="182"/>
      <c r="H18" s="905"/>
      <c r="I18" s="905"/>
      <c r="J18" s="905"/>
      <c r="K18" s="905"/>
      <c r="L18" s="905"/>
      <c r="M18" s="905"/>
      <c r="N18" s="905"/>
      <c r="O18" s="906"/>
      <c r="P18" s="135"/>
      <c r="Q18" s="626"/>
      <c r="R18" s="626"/>
      <c r="S18" s="626"/>
      <c r="T18" s="626"/>
      <c r="U18" s="626"/>
      <c r="V18" s="626"/>
      <c r="W18" s="626"/>
      <c r="X18" s="627"/>
      <c r="Y18" s="894" t="s">
        <v>88</v>
      </c>
      <c r="Z18" s="895"/>
      <c r="AA18" s="896"/>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59"/>
      <c r="B19" s="660"/>
      <c r="C19" s="660"/>
      <c r="D19" s="660"/>
      <c r="E19" s="660"/>
      <c r="F19" s="661"/>
      <c r="G19" s="907"/>
      <c r="H19" s="908"/>
      <c r="I19" s="908"/>
      <c r="J19" s="908"/>
      <c r="K19" s="908"/>
      <c r="L19" s="908"/>
      <c r="M19" s="908"/>
      <c r="N19" s="908"/>
      <c r="O19" s="909"/>
      <c r="P19" s="913"/>
      <c r="Q19" s="913"/>
      <c r="R19" s="913"/>
      <c r="S19" s="913"/>
      <c r="T19" s="913"/>
      <c r="U19" s="913"/>
      <c r="V19" s="913"/>
      <c r="W19" s="913"/>
      <c r="X19" s="914"/>
      <c r="Y19" s="179" t="s">
        <v>89</v>
      </c>
      <c r="Z19" s="891"/>
      <c r="AA19" s="892"/>
      <c r="AB19" s="96"/>
      <c r="AC19" s="893"/>
      <c r="AD19" s="893"/>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2"/>
      <c r="B20" s="903"/>
      <c r="C20" s="903"/>
      <c r="D20" s="903"/>
      <c r="E20" s="903"/>
      <c r="F20" s="904"/>
      <c r="G20" s="910"/>
      <c r="H20" s="911"/>
      <c r="I20" s="911"/>
      <c r="J20" s="911"/>
      <c r="K20" s="911"/>
      <c r="L20" s="911"/>
      <c r="M20" s="911"/>
      <c r="N20" s="911"/>
      <c r="O20" s="912"/>
      <c r="P20" s="629"/>
      <c r="Q20" s="629"/>
      <c r="R20" s="629"/>
      <c r="S20" s="629"/>
      <c r="T20" s="629"/>
      <c r="U20" s="629"/>
      <c r="V20" s="629"/>
      <c r="W20" s="629"/>
      <c r="X20" s="630"/>
      <c r="Y20" s="915" t="s">
        <v>90</v>
      </c>
      <c r="Z20" s="891"/>
      <c r="AA20" s="892"/>
      <c r="AB20" s="101" t="s">
        <v>91</v>
      </c>
      <c r="AC20" s="916"/>
      <c r="AD20" s="916"/>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17" t="s">
        <v>92</v>
      </c>
      <c r="B21" s="918"/>
      <c r="C21" s="918"/>
      <c r="D21" s="918"/>
      <c r="E21" s="918"/>
      <c r="F21" s="919"/>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20"/>
      <c r="B22" s="921"/>
      <c r="C22" s="921"/>
      <c r="D22" s="921"/>
      <c r="E22" s="921"/>
      <c r="F22" s="922"/>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55" t="s">
        <v>81</v>
      </c>
      <c r="B23" s="656"/>
      <c r="C23" s="656"/>
      <c r="D23" s="656"/>
      <c r="E23" s="656"/>
      <c r="F23" s="657"/>
      <c r="G23" s="159" t="s">
        <v>82</v>
      </c>
      <c r="H23" s="109"/>
      <c r="I23" s="109"/>
      <c r="J23" s="109"/>
      <c r="K23" s="109"/>
      <c r="L23" s="109"/>
      <c r="M23" s="109"/>
      <c r="N23" s="109"/>
      <c r="O23" s="110"/>
      <c r="P23" s="108" t="s">
        <v>83</v>
      </c>
      <c r="Q23" s="109"/>
      <c r="R23" s="109"/>
      <c r="S23" s="109"/>
      <c r="T23" s="109"/>
      <c r="U23" s="109"/>
      <c r="V23" s="109"/>
      <c r="W23" s="109"/>
      <c r="X23" s="110"/>
      <c r="Y23" s="897"/>
      <c r="Z23" s="266"/>
      <c r="AA23" s="267"/>
      <c r="AB23" s="898" t="s">
        <v>61</v>
      </c>
      <c r="AC23" s="899"/>
      <c r="AD23" s="900"/>
      <c r="AE23" s="890" t="s">
        <v>677</v>
      </c>
      <c r="AF23" s="890"/>
      <c r="AG23" s="890"/>
      <c r="AH23" s="117"/>
      <c r="AI23" s="890" t="s">
        <v>674</v>
      </c>
      <c r="AJ23" s="890"/>
      <c r="AK23" s="890"/>
      <c r="AL23" s="117"/>
      <c r="AM23" s="890" t="s">
        <v>62</v>
      </c>
      <c r="AN23" s="890"/>
      <c r="AO23" s="890"/>
      <c r="AP23" s="117"/>
      <c r="AQ23" s="124" t="s">
        <v>84</v>
      </c>
      <c r="AR23" s="125"/>
      <c r="AS23" s="125"/>
      <c r="AT23" s="126"/>
      <c r="AU23" s="127" t="s">
        <v>85</v>
      </c>
      <c r="AV23" s="127"/>
      <c r="AW23" s="127"/>
      <c r="AX23" s="128"/>
      <c r="AY23" s="31">
        <f>COUNTA($G$25)</f>
        <v>0</v>
      </c>
    </row>
    <row r="24" spans="1:51" ht="18.75" customHeight="1" x14ac:dyDescent="0.2">
      <c r="A24" s="655"/>
      <c r="B24" s="656"/>
      <c r="C24" s="656"/>
      <c r="D24" s="656"/>
      <c r="E24" s="656"/>
      <c r="F24" s="657"/>
      <c r="G24" s="160"/>
      <c r="H24" s="112"/>
      <c r="I24" s="112"/>
      <c r="J24" s="112"/>
      <c r="K24" s="112"/>
      <c r="L24" s="112"/>
      <c r="M24" s="112"/>
      <c r="N24" s="112"/>
      <c r="O24" s="113"/>
      <c r="P24" s="111"/>
      <c r="Q24" s="112"/>
      <c r="R24" s="112"/>
      <c r="S24" s="112"/>
      <c r="T24" s="112"/>
      <c r="U24" s="112"/>
      <c r="V24" s="112"/>
      <c r="W24" s="112"/>
      <c r="X24" s="113"/>
      <c r="Y24" s="593"/>
      <c r="Z24" s="594"/>
      <c r="AA24" s="595"/>
      <c r="AB24" s="901"/>
      <c r="AC24" s="682"/>
      <c r="AD24" s="683"/>
      <c r="AE24" s="663"/>
      <c r="AF24" s="663"/>
      <c r="AG24" s="663"/>
      <c r="AH24" s="120"/>
      <c r="AI24" s="663"/>
      <c r="AJ24" s="663"/>
      <c r="AK24" s="663"/>
      <c r="AL24" s="120"/>
      <c r="AM24" s="663"/>
      <c r="AN24" s="663"/>
      <c r="AO24" s="663"/>
      <c r="AP24" s="120"/>
      <c r="AQ24" s="129"/>
      <c r="AR24" s="130"/>
      <c r="AS24" s="131" t="s">
        <v>86</v>
      </c>
      <c r="AT24" s="132"/>
      <c r="AU24" s="130"/>
      <c r="AV24" s="130"/>
      <c r="AW24" s="112" t="s">
        <v>87</v>
      </c>
      <c r="AX24" s="133"/>
      <c r="AY24" s="31">
        <f t="shared" ref="AY24:AY29" si="3">$AY$23</f>
        <v>0</v>
      </c>
    </row>
    <row r="25" spans="1:51" ht="22.5" customHeight="1" x14ac:dyDescent="0.2">
      <c r="A25" s="658"/>
      <c r="B25" s="656"/>
      <c r="C25" s="656"/>
      <c r="D25" s="656"/>
      <c r="E25" s="656"/>
      <c r="F25" s="657"/>
      <c r="G25" s="182"/>
      <c r="H25" s="905"/>
      <c r="I25" s="905"/>
      <c r="J25" s="905"/>
      <c r="K25" s="905"/>
      <c r="L25" s="905"/>
      <c r="M25" s="905"/>
      <c r="N25" s="905"/>
      <c r="O25" s="906"/>
      <c r="P25" s="135"/>
      <c r="Q25" s="626"/>
      <c r="R25" s="626"/>
      <c r="S25" s="626"/>
      <c r="T25" s="626"/>
      <c r="U25" s="626"/>
      <c r="V25" s="626"/>
      <c r="W25" s="626"/>
      <c r="X25" s="627"/>
      <c r="Y25" s="894" t="s">
        <v>88</v>
      </c>
      <c r="Z25" s="895"/>
      <c r="AA25" s="896"/>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59"/>
      <c r="B26" s="660"/>
      <c r="C26" s="660"/>
      <c r="D26" s="660"/>
      <c r="E26" s="660"/>
      <c r="F26" s="661"/>
      <c r="G26" s="907"/>
      <c r="H26" s="908"/>
      <c r="I26" s="908"/>
      <c r="J26" s="908"/>
      <c r="K26" s="908"/>
      <c r="L26" s="908"/>
      <c r="M26" s="908"/>
      <c r="N26" s="908"/>
      <c r="O26" s="909"/>
      <c r="P26" s="913"/>
      <c r="Q26" s="913"/>
      <c r="R26" s="913"/>
      <c r="S26" s="913"/>
      <c r="T26" s="913"/>
      <c r="U26" s="913"/>
      <c r="V26" s="913"/>
      <c r="W26" s="913"/>
      <c r="X26" s="914"/>
      <c r="Y26" s="179" t="s">
        <v>89</v>
      </c>
      <c r="Z26" s="891"/>
      <c r="AA26" s="892"/>
      <c r="AB26" s="96"/>
      <c r="AC26" s="893"/>
      <c r="AD26" s="893"/>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2"/>
      <c r="B27" s="903"/>
      <c r="C27" s="903"/>
      <c r="D27" s="903"/>
      <c r="E27" s="903"/>
      <c r="F27" s="904"/>
      <c r="G27" s="910"/>
      <c r="H27" s="911"/>
      <c r="I27" s="911"/>
      <c r="J27" s="911"/>
      <c r="K27" s="911"/>
      <c r="L27" s="911"/>
      <c r="M27" s="911"/>
      <c r="N27" s="911"/>
      <c r="O27" s="912"/>
      <c r="P27" s="629"/>
      <c r="Q27" s="629"/>
      <c r="R27" s="629"/>
      <c r="S27" s="629"/>
      <c r="T27" s="629"/>
      <c r="U27" s="629"/>
      <c r="V27" s="629"/>
      <c r="W27" s="629"/>
      <c r="X27" s="630"/>
      <c r="Y27" s="915" t="s">
        <v>90</v>
      </c>
      <c r="Z27" s="891"/>
      <c r="AA27" s="892"/>
      <c r="AB27" s="101" t="s">
        <v>91</v>
      </c>
      <c r="AC27" s="916"/>
      <c r="AD27" s="916"/>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17" t="s">
        <v>92</v>
      </c>
      <c r="B28" s="918"/>
      <c r="C28" s="918"/>
      <c r="D28" s="918"/>
      <c r="E28" s="918"/>
      <c r="F28" s="919"/>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20"/>
      <c r="B29" s="921"/>
      <c r="C29" s="921"/>
      <c r="D29" s="921"/>
      <c r="E29" s="921"/>
      <c r="F29" s="922"/>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55" t="s">
        <v>81</v>
      </c>
      <c r="B30" s="656"/>
      <c r="C30" s="656"/>
      <c r="D30" s="656"/>
      <c r="E30" s="656"/>
      <c r="F30" s="657"/>
      <c r="G30" s="159" t="s">
        <v>82</v>
      </c>
      <c r="H30" s="109"/>
      <c r="I30" s="109"/>
      <c r="J30" s="109"/>
      <c r="K30" s="109"/>
      <c r="L30" s="109"/>
      <c r="M30" s="109"/>
      <c r="N30" s="109"/>
      <c r="O30" s="110"/>
      <c r="P30" s="108" t="s">
        <v>83</v>
      </c>
      <c r="Q30" s="109"/>
      <c r="R30" s="109"/>
      <c r="S30" s="109"/>
      <c r="T30" s="109"/>
      <c r="U30" s="109"/>
      <c r="V30" s="109"/>
      <c r="W30" s="109"/>
      <c r="X30" s="110"/>
      <c r="Y30" s="897"/>
      <c r="Z30" s="266"/>
      <c r="AA30" s="267"/>
      <c r="AB30" s="898" t="s">
        <v>61</v>
      </c>
      <c r="AC30" s="899"/>
      <c r="AD30" s="900"/>
      <c r="AE30" s="890" t="s">
        <v>677</v>
      </c>
      <c r="AF30" s="890"/>
      <c r="AG30" s="890"/>
      <c r="AH30" s="117"/>
      <c r="AI30" s="890" t="s">
        <v>674</v>
      </c>
      <c r="AJ30" s="890"/>
      <c r="AK30" s="890"/>
      <c r="AL30" s="117"/>
      <c r="AM30" s="890" t="s">
        <v>62</v>
      </c>
      <c r="AN30" s="890"/>
      <c r="AO30" s="890"/>
      <c r="AP30" s="117"/>
      <c r="AQ30" s="124" t="s">
        <v>84</v>
      </c>
      <c r="AR30" s="125"/>
      <c r="AS30" s="125"/>
      <c r="AT30" s="126"/>
      <c r="AU30" s="127" t="s">
        <v>85</v>
      </c>
      <c r="AV30" s="127"/>
      <c r="AW30" s="127"/>
      <c r="AX30" s="128"/>
      <c r="AY30" s="31">
        <f>COUNTA($G$32)</f>
        <v>0</v>
      </c>
    </row>
    <row r="31" spans="1:51" ht="18.75" customHeight="1" x14ac:dyDescent="0.2">
      <c r="A31" s="655"/>
      <c r="B31" s="656"/>
      <c r="C31" s="656"/>
      <c r="D31" s="656"/>
      <c r="E31" s="656"/>
      <c r="F31" s="657"/>
      <c r="G31" s="160"/>
      <c r="H31" s="112"/>
      <c r="I31" s="112"/>
      <c r="J31" s="112"/>
      <c r="K31" s="112"/>
      <c r="L31" s="112"/>
      <c r="M31" s="112"/>
      <c r="N31" s="112"/>
      <c r="O31" s="113"/>
      <c r="P31" s="111"/>
      <c r="Q31" s="112"/>
      <c r="R31" s="112"/>
      <c r="S31" s="112"/>
      <c r="T31" s="112"/>
      <c r="U31" s="112"/>
      <c r="V31" s="112"/>
      <c r="W31" s="112"/>
      <c r="X31" s="113"/>
      <c r="Y31" s="593"/>
      <c r="Z31" s="594"/>
      <c r="AA31" s="595"/>
      <c r="AB31" s="901"/>
      <c r="AC31" s="682"/>
      <c r="AD31" s="683"/>
      <c r="AE31" s="663"/>
      <c r="AF31" s="663"/>
      <c r="AG31" s="663"/>
      <c r="AH31" s="120"/>
      <c r="AI31" s="663"/>
      <c r="AJ31" s="663"/>
      <c r="AK31" s="663"/>
      <c r="AL31" s="120"/>
      <c r="AM31" s="663"/>
      <c r="AN31" s="663"/>
      <c r="AO31" s="663"/>
      <c r="AP31" s="120"/>
      <c r="AQ31" s="129"/>
      <c r="AR31" s="130"/>
      <c r="AS31" s="131" t="s">
        <v>86</v>
      </c>
      <c r="AT31" s="132"/>
      <c r="AU31" s="130"/>
      <c r="AV31" s="130"/>
      <c r="AW31" s="112" t="s">
        <v>87</v>
      </c>
      <c r="AX31" s="133"/>
      <c r="AY31" s="31">
        <f t="shared" ref="AY31:AY36" si="4">$AY$30</f>
        <v>0</v>
      </c>
    </row>
    <row r="32" spans="1:51" ht="22.5" customHeight="1" x14ac:dyDescent="0.2">
      <c r="A32" s="658"/>
      <c r="B32" s="656"/>
      <c r="C32" s="656"/>
      <c r="D32" s="656"/>
      <c r="E32" s="656"/>
      <c r="F32" s="657"/>
      <c r="G32" s="182"/>
      <c r="H32" s="905"/>
      <c r="I32" s="905"/>
      <c r="J32" s="905"/>
      <c r="K32" s="905"/>
      <c r="L32" s="905"/>
      <c r="M32" s="905"/>
      <c r="N32" s="905"/>
      <c r="O32" s="906"/>
      <c r="P32" s="135"/>
      <c r="Q32" s="626"/>
      <c r="R32" s="626"/>
      <c r="S32" s="626"/>
      <c r="T32" s="626"/>
      <c r="U32" s="626"/>
      <c r="V32" s="626"/>
      <c r="W32" s="626"/>
      <c r="X32" s="627"/>
      <c r="Y32" s="894" t="s">
        <v>88</v>
      </c>
      <c r="Z32" s="895"/>
      <c r="AA32" s="896"/>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59"/>
      <c r="B33" s="660"/>
      <c r="C33" s="660"/>
      <c r="D33" s="660"/>
      <c r="E33" s="660"/>
      <c r="F33" s="661"/>
      <c r="G33" s="907"/>
      <c r="H33" s="908"/>
      <c r="I33" s="908"/>
      <c r="J33" s="908"/>
      <c r="K33" s="908"/>
      <c r="L33" s="908"/>
      <c r="M33" s="908"/>
      <c r="N33" s="908"/>
      <c r="O33" s="909"/>
      <c r="P33" s="913"/>
      <c r="Q33" s="913"/>
      <c r="R33" s="913"/>
      <c r="S33" s="913"/>
      <c r="T33" s="913"/>
      <c r="U33" s="913"/>
      <c r="V33" s="913"/>
      <c r="W33" s="913"/>
      <c r="X33" s="914"/>
      <c r="Y33" s="179" t="s">
        <v>89</v>
      </c>
      <c r="Z33" s="891"/>
      <c r="AA33" s="892"/>
      <c r="AB33" s="96"/>
      <c r="AC33" s="893"/>
      <c r="AD33" s="893"/>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2"/>
      <c r="B34" s="903"/>
      <c r="C34" s="903"/>
      <c r="D34" s="903"/>
      <c r="E34" s="903"/>
      <c r="F34" s="904"/>
      <c r="G34" s="910"/>
      <c r="H34" s="911"/>
      <c r="I34" s="911"/>
      <c r="J34" s="911"/>
      <c r="K34" s="911"/>
      <c r="L34" s="911"/>
      <c r="M34" s="911"/>
      <c r="N34" s="911"/>
      <c r="O34" s="912"/>
      <c r="P34" s="629"/>
      <c r="Q34" s="629"/>
      <c r="R34" s="629"/>
      <c r="S34" s="629"/>
      <c r="T34" s="629"/>
      <c r="U34" s="629"/>
      <c r="V34" s="629"/>
      <c r="W34" s="629"/>
      <c r="X34" s="630"/>
      <c r="Y34" s="915" t="s">
        <v>90</v>
      </c>
      <c r="Z34" s="891"/>
      <c r="AA34" s="892"/>
      <c r="AB34" s="101" t="s">
        <v>91</v>
      </c>
      <c r="AC34" s="916"/>
      <c r="AD34" s="916"/>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17" t="s">
        <v>92</v>
      </c>
      <c r="B35" s="918"/>
      <c r="C35" s="918"/>
      <c r="D35" s="918"/>
      <c r="E35" s="918"/>
      <c r="F35" s="919"/>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20"/>
      <c r="B36" s="921"/>
      <c r="C36" s="921"/>
      <c r="D36" s="921"/>
      <c r="E36" s="921"/>
      <c r="F36" s="922"/>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55" t="s">
        <v>81</v>
      </c>
      <c r="B37" s="656"/>
      <c r="C37" s="656"/>
      <c r="D37" s="656"/>
      <c r="E37" s="656"/>
      <c r="F37" s="657"/>
      <c r="G37" s="159" t="s">
        <v>82</v>
      </c>
      <c r="H37" s="109"/>
      <c r="I37" s="109"/>
      <c r="J37" s="109"/>
      <c r="K37" s="109"/>
      <c r="L37" s="109"/>
      <c r="M37" s="109"/>
      <c r="N37" s="109"/>
      <c r="O37" s="110"/>
      <c r="P37" s="108" t="s">
        <v>83</v>
      </c>
      <c r="Q37" s="109"/>
      <c r="R37" s="109"/>
      <c r="S37" s="109"/>
      <c r="T37" s="109"/>
      <c r="U37" s="109"/>
      <c r="V37" s="109"/>
      <c r="W37" s="109"/>
      <c r="X37" s="110"/>
      <c r="Y37" s="897"/>
      <c r="Z37" s="266"/>
      <c r="AA37" s="267"/>
      <c r="AB37" s="898" t="s">
        <v>61</v>
      </c>
      <c r="AC37" s="899"/>
      <c r="AD37" s="900"/>
      <c r="AE37" s="890" t="s">
        <v>677</v>
      </c>
      <c r="AF37" s="890"/>
      <c r="AG37" s="890"/>
      <c r="AH37" s="117"/>
      <c r="AI37" s="890" t="s">
        <v>674</v>
      </c>
      <c r="AJ37" s="890"/>
      <c r="AK37" s="890"/>
      <c r="AL37" s="117"/>
      <c r="AM37" s="890" t="s">
        <v>62</v>
      </c>
      <c r="AN37" s="890"/>
      <c r="AO37" s="890"/>
      <c r="AP37" s="117"/>
      <c r="AQ37" s="124" t="s">
        <v>84</v>
      </c>
      <c r="AR37" s="125"/>
      <c r="AS37" s="125"/>
      <c r="AT37" s="126"/>
      <c r="AU37" s="127" t="s">
        <v>85</v>
      </c>
      <c r="AV37" s="127"/>
      <c r="AW37" s="127"/>
      <c r="AX37" s="128"/>
      <c r="AY37" s="31">
        <f>COUNTA($G$39)</f>
        <v>0</v>
      </c>
    </row>
    <row r="38" spans="1:51" ht="18.75" customHeight="1" x14ac:dyDescent="0.2">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3"/>
      <c r="Z38" s="594"/>
      <c r="AA38" s="595"/>
      <c r="AB38" s="901"/>
      <c r="AC38" s="682"/>
      <c r="AD38" s="683"/>
      <c r="AE38" s="663"/>
      <c r="AF38" s="663"/>
      <c r="AG38" s="663"/>
      <c r="AH38" s="120"/>
      <c r="AI38" s="663"/>
      <c r="AJ38" s="663"/>
      <c r="AK38" s="663"/>
      <c r="AL38" s="120"/>
      <c r="AM38" s="663"/>
      <c r="AN38" s="663"/>
      <c r="AO38" s="663"/>
      <c r="AP38" s="120"/>
      <c r="AQ38" s="129"/>
      <c r="AR38" s="130"/>
      <c r="AS38" s="131" t="s">
        <v>86</v>
      </c>
      <c r="AT38" s="132"/>
      <c r="AU38" s="130"/>
      <c r="AV38" s="130"/>
      <c r="AW38" s="112" t="s">
        <v>87</v>
      </c>
      <c r="AX38" s="133"/>
      <c r="AY38" s="31">
        <f t="shared" ref="AY38:AY43" si="5">$AY$37</f>
        <v>0</v>
      </c>
    </row>
    <row r="39" spans="1:51" ht="22.5" customHeight="1" x14ac:dyDescent="0.2">
      <c r="A39" s="658"/>
      <c r="B39" s="656"/>
      <c r="C39" s="656"/>
      <c r="D39" s="656"/>
      <c r="E39" s="656"/>
      <c r="F39" s="657"/>
      <c r="G39" s="182"/>
      <c r="H39" s="905"/>
      <c r="I39" s="905"/>
      <c r="J39" s="905"/>
      <c r="K39" s="905"/>
      <c r="L39" s="905"/>
      <c r="M39" s="905"/>
      <c r="N39" s="905"/>
      <c r="O39" s="906"/>
      <c r="P39" s="135"/>
      <c r="Q39" s="626"/>
      <c r="R39" s="626"/>
      <c r="S39" s="626"/>
      <c r="T39" s="626"/>
      <c r="U39" s="626"/>
      <c r="V39" s="626"/>
      <c r="W39" s="626"/>
      <c r="X39" s="627"/>
      <c r="Y39" s="894" t="s">
        <v>88</v>
      </c>
      <c r="Z39" s="895"/>
      <c r="AA39" s="896"/>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59"/>
      <c r="B40" s="660"/>
      <c r="C40" s="660"/>
      <c r="D40" s="660"/>
      <c r="E40" s="660"/>
      <c r="F40" s="661"/>
      <c r="G40" s="907"/>
      <c r="H40" s="908"/>
      <c r="I40" s="908"/>
      <c r="J40" s="908"/>
      <c r="K40" s="908"/>
      <c r="L40" s="908"/>
      <c r="M40" s="908"/>
      <c r="N40" s="908"/>
      <c r="O40" s="909"/>
      <c r="P40" s="913"/>
      <c r="Q40" s="913"/>
      <c r="R40" s="913"/>
      <c r="S40" s="913"/>
      <c r="T40" s="913"/>
      <c r="U40" s="913"/>
      <c r="V40" s="913"/>
      <c r="W40" s="913"/>
      <c r="X40" s="914"/>
      <c r="Y40" s="179" t="s">
        <v>89</v>
      </c>
      <c r="Z40" s="891"/>
      <c r="AA40" s="892"/>
      <c r="AB40" s="96"/>
      <c r="AC40" s="893"/>
      <c r="AD40" s="893"/>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2"/>
      <c r="B41" s="903"/>
      <c r="C41" s="903"/>
      <c r="D41" s="903"/>
      <c r="E41" s="903"/>
      <c r="F41" s="904"/>
      <c r="G41" s="910"/>
      <c r="H41" s="911"/>
      <c r="I41" s="911"/>
      <c r="J41" s="911"/>
      <c r="K41" s="911"/>
      <c r="L41" s="911"/>
      <c r="M41" s="911"/>
      <c r="N41" s="911"/>
      <c r="O41" s="912"/>
      <c r="P41" s="629"/>
      <c r="Q41" s="629"/>
      <c r="R41" s="629"/>
      <c r="S41" s="629"/>
      <c r="T41" s="629"/>
      <c r="U41" s="629"/>
      <c r="V41" s="629"/>
      <c r="W41" s="629"/>
      <c r="X41" s="630"/>
      <c r="Y41" s="915" t="s">
        <v>90</v>
      </c>
      <c r="Z41" s="891"/>
      <c r="AA41" s="892"/>
      <c r="AB41" s="101" t="s">
        <v>91</v>
      </c>
      <c r="AC41" s="916"/>
      <c r="AD41" s="916"/>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17" t="s">
        <v>92</v>
      </c>
      <c r="B42" s="918"/>
      <c r="C42" s="918"/>
      <c r="D42" s="918"/>
      <c r="E42" s="918"/>
      <c r="F42" s="919"/>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20"/>
      <c r="B43" s="921"/>
      <c r="C43" s="921"/>
      <c r="D43" s="921"/>
      <c r="E43" s="921"/>
      <c r="F43" s="922"/>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55" t="s">
        <v>81</v>
      </c>
      <c r="B44" s="656"/>
      <c r="C44" s="656"/>
      <c r="D44" s="656"/>
      <c r="E44" s="656"/>
      <c r="F44" s="657"/>
      <c r="G44" s="159" t="s">
        <v>82</v>
      </c>
      <c r="H44" s="109"/>
      <c r="I44" s="109"/>
      <c r="J44" s="109"/>
      <c r="K44" s="109"/>
      <c r="L44" s="109"/>
      <c r="M44" s="109"/>
      <c r="N44" s="109"/>
      <c r="O44" s="110"/>
      <c r="P44" s="108" t="s">
        <v>83</v>
      </c>
      <c r="Q44" s="109"/>
      <c r="R44" s="109"/>
      <c r="S44" s="109"/>
      <c r="T44" s="109"/>
      <c r="U44" s="109"/>
      <c r="V44" s="109"/>
      <c r="W44" s="109"/>
      <c r="X44" s="110"/>
      <c r="Y44" s="897"/>
      <c r="Z44" s="266"/>
      <c r="AA44" s="267"/>
      <c r="AB44" s="898" t="s">
        <v>61</v>
      </c>
      <c r="AC44" s="899"/>
      <c r="AD44" s="900"/>
      <c r="AE44" s="890" t="s">
        <v>677</v>
      </c>
      <c r="AF44" s="890"/>
      <c r="AG44" s="890"/>
      <c r="AH44" s="117"/>
      <c r="AI44" s="890" t="s">
        <v>674</v>
      </c>
      <c r="AJ44" s="890"/>
      <c r="AK44" s="890"/>
      <c r="AL44" s="117"/>
      <c r="AM44" s="890" t="s">
        <v>62</v>
      </c>
      <c r="AN44" s="890"/>
      <c r="AO44" s="890"/>
      <c r="AP44" s="117"/>
      <c r="AQ44" s="124" t="s">
        <v>84</v>
      </c>
      <c r="AR44" s="125"/>
      <c r="AS44" s="125"/>
      <c r="AT44" s="126"/>
      <c r="AU44" s="127" t="s">
        <v>85</v>
      </c>
      <c r="AV44" s="127"/>
      <c r="AW44" s="127"/>
      <c r="AX44" s="128"/>
      <c r="AY44" s="31">
        <f>COUNTA($G$46)</f>
        <v>0</v>
      </c>
    </row>
    <row r="45" spans="1:51" ht="18.75" customHeight="1" x14ac:dyDescent="0.2">
      <c r="A45" s="655"/>
      <c r="B45" s="656"/>
      <c r="C45" s="656"/>
      <c r="D45" s="656"/>
      <c r="E45" s="656"/>
      <c r="F45" s="657"/>
      <c r="G45" s="160"/>
      <c r="H45" s="112"/>
      <c r="I45" s="112"/>
      <c r="J45" s="112"/>
      <c r="K45" s="112"/>
      <c r="L45" s="112"/>
      <c r="M45" s="112"/>
      <c r="N45" s="112"/>
      <c r="O45" s="113"/>
      <c r="P45" s="111"/>
      <c r="Q45" s="112"/>
      <c r="R45" s="112"/>
      <c r="S45" s="112"/>
      <c r="T45" s="112"/>
      <c r="U45" s="112"/>
      <c r="V45" s="112"/>
      <c r="W45" s="112"/>
      <c r="X45" s="113"/>
      <c r="Y45" s="593"/>
      <c r="Z45" s="594"/>
      <c r="AA45" s="595"/>
      <c r="AB45" s="901"/>
      <c r="AC45" s="682"/>
      <c r="AD45" s="683"/>
      <c r="AE45" s="663"/>
      <c r="AF45" s="663"/>
      <c r="AG45" s="663"/>
      <c r="AH45" s="120"/>
      <c r="AI45" s="663"/>
      <c r="AJ45" s="663"/>
      <c r="AK45" s="663"/>
      <c r="AL45" s="120"/>
      <c r="AM45" s="663"/>
      <c r="AN45" s="663"/>
      <c r="AO45" s="663"/>
      <c r="AP45" s="120"/>
      <c r="AQ45" s="129"/>
      <c r="AR45" s="130"/>
      <c r="AS45" s="131" t="s">
        <v>86</v>
      </c>
      <c r="AT45" s="132"/>
      <c r="AU45" s="130"/>
      <c r="AV45" s="130"/>
      <c r="AW45" s="112" t="s">
        <v>87</v>
      </c>
      <c r="AX45" s="133"/>
      <c r="AY45" s="31">
        <f t="shared" ref="AY45:AY50" si="6">$AY$44</f>
        <v>0</v>
      </c>
    </row>
    <row r="46" spans="1:51" ht="22.5" customHeight="1" x14ac:dyDescent="0.2">
      <c r="A46" s="658"/>
      <c r="B46" s="656"/>
      <c r="C46" s="656"/>
      <c r="D46" s="656"/>
      <c r="E46" s="656"/>
      <c r="F46" s="657"/>
      <c r="G46" s="182"/>
      <c r="H46" s="905"/>
      <c r="I46" s="905"/>
      <c r="J46" s="905"/>
      <c r="K46" s="905"/>
      <c r="L46" s="905"/>
      <c r="M46" s="905"/>
      <c r="N46" s="905"/>
      <c r="O46" s="906"/>
      <c r="P46" s="135"/>
      <c r="Q46" s="626"/>
      <c r="R46" s="626"/>
      <c r="S46" s="626"/>
      <c r="T46" s="626"/>
      <c r="U46" s="626"/>
      <c r="V46" s="626"/>
      <c r="W46" s="626"/>
      <c r="X46" s="627"/>
      <c r="Y46" s="894" t="s">
        <v>88</v>
      </c>
      <c r="Z46" s="895"/>
      <c r="AA46" s="896"/>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59"/>
      <c r="B47" s="660"/>
      <c r="C47" s="660"/>
      <c r="D47" s="660"/>
      <c r="E47" s="660"/>
      <c r="F47" s="661"/>
      <c r="G47" s="907"/>
      <c r="H47" s="908"/>
      <c r="I47" s="908"/>
      <c r="J47" s="908"/>
      <c r="K47" s="908"/>
      <c r="L47" s="908"/>
      <c r="M47" s="908"/>
      <c r="N47" s="908"/>
      <c r="O47" s="909"/>
      <c r="P47" s="913"/>
      <c r="Q47" s="913"/>
      <c r="R47" s="913"/>
      <c r="S47" s="913"/>
      <c r="T47" s="913"/>
      <c r="U47" s="913"/>
      <c r="V47" s="913"/>
      <c r="W47" s="913"/>
      <c r="X47" s="914"/>
      <c r="Y47" s="179" t="s">
        <v>89</v>
      </c>
      <c r="Z47" s="891"/>
      <c r="AA47" s="892"/>
      <c r="AB47" s="96"/>
      <c r="AC47" s="893"/>
      <c r="AD47" s="893"/>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2"/>
      <c r="B48" s="903"/>
      <c r="C48" s="903"/>
      <c r="D48" s="903"/>
      <c r="E48" s="903"/>
      <c r="F48" s="904"/>
      <c r="G48" s="910"/>
      <c r="H48" s="911"/>
      <c r="I48" s="911"/>
      <c r="J48" s="911"/>
      <c r="K48" s="911"/>
      <c r="L48" s="911"/>
      <c r="M48" s="911"/>
      <c r="N48" s="911"/>
      <c r="O48" s="912"/>
      <c r="P48" s="629"/>
      <c r="Q48" s="629"/>
      <c r="R48" s="629"/>
      <c r="S48" s="629"/>
      <c r="T48" s="629"/>
      <c r="U48" s="629"/>
      <c r="V48" s="629"/>
      <c r="W48" s="629"/>
      <c r="X48" s="630"/>
      <c r="Y48" s="915" t="s">
        <v>90</v>
      </c>
      <c r="Z48" s="891"/>
      <c r="AA48" s="892"/>
      <c r="AB48" s="101" t="s">
        <v>91</v>
      </c>
      <c r="AC48" s="916"/>
      <c r="AD48" s="916"/>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17" t="s">
        <v>92</v>
      </c>
      <c r="B49" s="918"/>
      <c r="C49" s="918"/>
      <c r="D49" s="918"/>
      <c r="E49" s="918"/>
      <c r="F49" s="919"/>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20"/>
      <c r="B50" s="921"/>
      <c r="C50" s="921"/>
      <c r="D50" s="921"/>
      <c r="E50" s="921"/>
      <c r="F50" s="922"/>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55" t="s">
        <v>81</v>
      </c>
      <c r="B51" s="656"/>
      <c r="C51" s="656"/>
      <c r="D51" s="656"/>
      <c r="E51" s="656"/>
      <c r="F51" s="657"/>
      <c r="G51" s="159" t="s">
        <v>82</v>
      </c>
      <c r="H51" s="109"/>
      <c r="I51" s="109"/>
      <c r="J51" s="109"/>
      <c r="K51" s="109"/>
      <c r="L51" s="109"/>
      <c r="M51" s="109"/>
      <c r="N51" s="109"/>
      <c r="O51" s="110"/>
      <c r="P51" s="108" t="s">
        <v>83</v>
      </c>
      <c r="Q51" s="109"/>
      <c r="R51" s="109"/>
      <c r="S51" s="109"/>
      <c r="T51" s="109"/>
      <c r="U51" s="109"/>
      <c r="V51" s="109"/>
      <c r="W51" s="109"/>
      <c r="X51" s="110"/>
      <c r="Y51" s="897"/>
      <c r="Z51" s="266"/>
      <c r="AA51" s="267"/>
      <c r="AB51" s="117" t="s">
        <v>61</v>
      </c>
      <c r="AC51" s="899"/>
      <c r="AD51" s="900"/>
      <c r="AE51" s="890" t="s">
        <v>677</v>
      </c>
      <c r="AF51" s="890"/>
      <c r="AG51" s="890"/>
      <c r="AH51" s="117"/>
      <c r="AI51" s="890" t="s">
        <v>674</v>
      </c>
      <c r="AJ51" s="890"/>
      <c r="AK51" s="890"/>
      <c r="AL51" s="117"/>
      <c r="AM51" s="890" t="s">
        <v>62</v>
      </c>
      <c r="AN51" s="890"/>
      <c r="AO51" s="890"/>
      <c r="AP51" s="117"/>
      <c r="AQ51" s="124" t="s">
        <v>84</v>
      </c>
      <c r="AR51" s="125"/>
      <c r="AS51" s="125"/>
      <c r="AT51" s="126"/>
      <c r="AU51" s="127" t="s">
        <v>85</v>
      </c>
      <c r="AV51" s="127"/>
      <c r="AW51" s="127"/>
      <c r="AX51" s="128"/>
      <c r="AY51" s="31">
        <f>COUNTA($G$53)</f>
        <v>0</v>
      </c>
    </row>
    <row r="52" spans="1:51" ht="18.75" customHeight="1" x14ac:dyDescent="0.2">
      <c r="A52" s="655"/>
      <c r="B52" s="656"/>
      <c r="C52" s="656"/>
      <c r="D52" s="656"/>
      <c r="E52" s="656"/>
      <c r="F52" s="657"/>
      <c r="G52" s="160"/>
      <c r="H52" s="112"/>
      <c r="I52" s="112"/>
      <c r="J52" s="112"/>
      <c r="K52" s="112"/>
      <c r="L52" s="112"/>
      <c r="M52" s="112"/>
      <c r="N52" s="112"/>
      <c r="O52" s="113"/>
      <c r="P52" s="111"/>
      <c r="Q52" s="112"/>
      <c r="R52" s="112"/>
      <c r="S52" s="112"/>
      <c r="T52" s="112"/>
      <c r="U52" s="112"/>
      <c r="V52" s="112"/>
      <c r="W52" s="112"/>
      <c r="X52" s="113"/>
      <c r="Y52" s="593"/>
      <c r="Z52" s="594"/>
      <c r="AA52" s="595"/>
      <c r="AB52" s="901"/>
      <c r="AC52" s="682"/>
      <c r="AD52" s="683"/>
      <c r="AE52" s="663"/>
      <c r="AF52" s="663"/>
      <c r="AG52" s="663"/>
      <c r="AH52" s="120"/>
      <c r="AI52" s="663"/>
      <c r="AJ52" s="663"/>
      <c r="AK52" s="663"/>
      <c r="AL52" s="120"/>
      <c r="AM52" s="663"/>
      <c r="AN52" s="663"/>
      <c r="AO52" s="663"/>
      <c r="AP52" s="120"/>
      <c r="AQ52" s="129"/>
      <c r="AR52" s="130"/>
      <c r="AS52" s="131" t="s">
        <v>86</v>
      </c>
      <c r="AT52" s="132"/>
      <c r="AU52" s="130"/>
      <c r="AV52" s="130"/>
      <c r="AW52" s="112" t="s">
        <v>87</v>
      </c>
      <c r="AX52" s="133"/>
      <c r="AY52" s="31">
        <f t="shared" ref="AY52:AY57" si="7">$AY$51</f>
        <v>0</v>
      </c>
    </row>
    <row r="53" spans="1:51" ht="22.5" customHeight="1" x14ac:dyDescent="0.2">
      <c r="A53" s="658"/>
      <c r="B53" s="656"/>
      <c r="C53" s="656"/>
      <c r="D53" s="656"/>
      <c r="E53" s="656"/>
      <c r="F53" s="657"/>
      <c r="G53" s="182"/>
      <c r="H53" s="905"/>
      <c r="I53" s="905"/>
      <c r="J53" s="905"/>
      <c r="K53" s="905"/>
      <c r="L53" s="905"/>
      <c r="M53" s="905"/>
      <c r="N53" s="905"/>
      <c r="O53" s="906"/>
      <c r="P53" s="135"/>
      <c r="Q53" s="626"/>
      <c r="R53" s="626"/>
      <c r="S53" s="626"/>
      <c r="T53" s="626"/>
      <c r="U53" s="626"/>
      <c r="V53" s="626"/>
      <c r="W53" s="626"/>
      <c r="X53" s="627"/>
      <c r="Y53" s="894" t="s">
        <v>88</v>
      </c>
      <c r="Z53" s="895"/>
      <c r="AA53" s="896"/>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59"/>
      <c r="B54" s="660"/>
      <c r="C54" s="660"/>
      <c r="D54" s="660"/>
      <c r="E54" s="660"/>
      <c r="F54" s="661"/>
      <c r="G54" s="907"/>
      <c r="H54" s="908"/>
      <c r="I54" s="908"/>
      <c r="J54" s="908"/>
      <c r="K54" s="908"/>
      <c r="L54" s="908"/>
      <c r="M54" s="908"/>
      <c r="N54" s="908"/>
      <c r="O54" s="909"/>
      <c r="P54" s="913"/>
      <c r="Q54" s="913"/>
      <c r="R54" s="913"/>
      <c r="S54" s="913"/>
      <c r="T54" s="913"/>
      <c r="U54" s="913"/>
      <c r="V54" s="913"/>
      <c r="W54" s="913"/>
      <c r="X54" s="914"/>
      <c r="Y54" s="179" t="s">
        <v>89</v>
      </c>
      <c r="Z54" s="891"/>
      <c r="AA54" s="892"/>
      <c r="AB54" s="96"/>
      <c r="AC54" s="893"/>
      <c r="AD54" s="893"/>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2"/>
      <c r="B55" s="903"/>
      <c r="C55" s="903"/>
      <c r="D55" s="903"/>
      <c r="E55" s="903"/>
      <c r="F55" s="904"/>
      <c r="G55" s="910"/>
      <c r="H55" s="911"/>
      <c r="I55" s="911"/>
      <c r="J55" s="911"/>
      <c r="K55" s="911"/>
      <c r="L55" s="911"/>
      <c r="M55" s="911"/>
      <c r="N55" s="911"/>
      <c r="O55" s="912"/>
      <c r="P55" s="629"/>
      <c r="Q55" s="629"/>
      <c r="R55" s="629"/>
      <c r="S55" s="629"/>
      <c r="T55" s="629"/>
      <c r="U55" s="629"/>
      <c r="V55" s="629"/>
      <c r="W55" s="629"/>
      <c r="X55" s="630"/>
      <c r="Y55" s="915" t="s">
        <v>90</v>
      </c>
      <c r="Z55" s="891"/>
      <c r="AA55" s="892"/>
      <c r="AB55" s="101" t="s">
        <v>91</v>
      </c>
      <c r="AC55" s="916"/>
      <c r="AD55" s="916"/>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17" t="s">
        <v>92</v>
      </c>
      <c r="B56" s="918"/>
      <c r="C56" s="918"/>
      <c r="D56" s="918"/>
      <c r="E56" s="918"/>
      <c r="F56" s="919"/>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20"/>
      <c r="B57" s="921"/>
      <c r="C57" s="921"/>
      <c r="D57" s="921"/>
      <c r="E57" s="921"/>
      <c r="F57" s="922"/>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55" t="s">
        <v>81</v>
      </c>
      <c r="B58" s="656"/>
      <c r="C58" s="656"/>
      <c r="D58" s="656"/>
      <c r="E58" s="656"/>
      <c r="F58" s="657"/>
      <c r="G58" s="159" t="s">
        <v>82</v>
      </c>
      <c r="H58" s="109"/>
      <c r="I58" s="109"/>
      <c r="J58" s="109"/>
      <c r="K58" s="109"/>
      <c r="L58" s="109"/>
      <c r="M58" s="109"/>
      <c r="N58" s="109"/>
      <c r="O58" s="110"/>
      <c r="P58" s="108" t="s">
        <v>83</v>
      </c>
      <c r="Q58" s="109"/>
      <c r="R58" s="109"/>
      <c r="S58" s="109"/>
      <c r="T58" s="109"/>
      <c r="U58" s="109"/>
      <c r="V58" s="109"/>
      <c r="W58" s="109"/>
      <c r="X58" s="110"/>
      <c r="Y58" s="897"/>
      <c r="Z58" s="266"/>
      <c r="AA58" s="267"/>
      <c r="AB58" s="898" t="s">
        <v>61</v>
      </c>
      <c r="AC58" s="899"/>
      <c r="AD58" s="900"/>
      <c r="AE58" s="890" t="s">
        <v>677</v>
      </c>
      <c r="AF58" s="890"/>
      <c r="AG58" s="890"/>
      <c r="AH58" s="117"/>
      <c r="AI58" s="890" t="s">
        <v>674</v>
      </c>
      <c r="AJ58" s="890"/>
      <c r="AK58" s="890"/>
      <c r="AL58" s="117"/>
      <c r="AM58" s="890" t="s">
        <v>62</v>
      </c>
      <c r="AN58" s="890"/>
      <c r="AO58" s="890"/>
      <c r="AP58" s="117"/>
      <c r="AQ58" s="124" t="s">
        <v>84</v>
      </c>
      <c r="AR58" s="125"/>
      <c r="AS58" s="125"/>
      <c r="AT58" s="126"/>
      <c r="AU58" s="127" t="s">
        <v>85</v>
      </c>
      <c r="AV58" s="127"/>
      <c r="AW58" s="127"/>
      <c r="AX58" s="128"/>
      <c r="AY58" s="31">
        <f>COUNTA($G$60)</f>
        <v>0</v>
      </c>
    </row>
    <row r="59" spans="1:51" ht="18.75" customHeight="1" x14ac:dyDescent="0.2">
      <c r="A59" s="655"/>
      <c r="B59" s="656"/>
      <c r="C59" s="656"/>
      <c r="D59" s="656"/>
      <c r="E59" s="656"/>
      <c r="F59" s="657"/>
      <c r="G59" s="160"/>
      <c r="H59" s="112"/>
      <c r="I59" s="112"/>
      <c r="J59" s="112"/>
      <c r="K59" s="112"/>
      <c r="L59" s="112"/>
      <c r="M59" s="112"/>
      <c r="N59" s="112"/>
      <c r="O59" s="113"/>
      <c r="P59" s="111"/>
      <c r="Q59" s="112"/>
      <c r="R59" s="112"/>
      <c r="S59" s="112"/>
      <c r="T59" s="112"/>
      <c r="U59" s="112"/>
      <c r="V59" s="112"/>
      <c r="W59" s="112"/>
      <c r="X59" s="113"/>
      <c r="Y59" s="593"/>
      <c r="Z59" s="594"/>
      <c r="AA59" s="595"/>
      <c r="AB59" s="901"/>
      <c r="AC59" s="682"/>
      <c r="AD59" s="683"/>
      <c r="AE59" s="663"/>
      <c r="AF59" s="663"/>
      <c r="AG59" s="663"/>
      <c r="AH59" s="120"/>
      <c r="AI59" s="663"/>
      <c r="AJ59" s="663"/>
      <c r="AK59" s="663"/>
      <c r="AL59" s="120"/>
      <c r="AM59" s="663"/>
      <c r="AN59" s="663"/>
      <c r="AO59" s="663"/>
      <c r="AP59" s="120"/>
      <c r="AQ59" s="129"/>
      <c r="AR59" s="130"/>
      <c r="AS59" s="131" t="s">
        <v>86</v>
      </c>
      <c r="AT59" s="132"/>
      <c r="AU59" s="130"/>
      <c r="AV59" s="130"/>
      <c r="AW59" s="112" t="s">
        <v>87</v>
      </c>
      <c r="AX59" s="133"/>
      <c r="AY59" s="31">
        <f t="shared" ref="AY59:AY64" si="8">$AY$58</f>
        <v>0</v>
      </c>
    </row>
    <row r="60" spans="1:51" ht="22.5" customHeight="1" x14ac:dyDescent="0.2">
      <c r="A60" s="658"/>
      <c r="B60" s="656"/>
      <c r="C60" s="656"/>
      <c r="D60" s="656"/>
      <c r="E60" s="656"/>
      <c r="F60" s="657"/>
      <c r="G60" s="182"/>
      <c r="H60" s="905"/>
      <c r="I60" s="905"/>
      <c r="J60" s="905"/>
      <c r="K60" s="905"/>
      <c r="L60" s="905"/>
      <c r="M60" s="905"/>
      <c r="N60" s="905"/>
      <c r="O60" s="906"/>
      <c r="P60" s="135"/>
      <c r="Q60" s="626"/>
      <c r="R60" s="626"/>
      <c r="S60" s="626"/>
      <c r="T60" s="626"/>
      <c r="U60" s="626"/>
      <c r="V60" s="626"/>
      <c r="W60" s="626"/>
      <c r="X60" s="627"/>
      <c r="Y60" s="894" t="s">
        <v>88</v>
      </c>
      <c r="Z60" s="895"/>
      <c r="AA60" s="896"/>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59"/>
      <c r="B61" s="660"/>
      <c r="C61" s="660"/>
      <c r="D61" s="660"/>
      <c r="E61" s="660"/>
      <c r="F61" s="661"/>
      <c r="G61" s="907"/>
      <c r="H61" s="908"/>
      <c r="I61" s="908"/>
      <c r="J61" s="908"/>
      <c r="K61" s="908"/>
      <c r="L61" s="908"/>
      <c r="M61" s="908"/>
      <c r="N61" s="908"/>
      <c r="O61" s="909"/>
      <c r="P61" s="913"/>
      <c r="Q61" s="913"/>
      <c r="R61" s="913"/>
      <c r="S61" s="913"/>
      <c r="T61" s="913"/>
      <c r="U61" s="913"/>
      <c r="V61" s="913"/>
      <c r="W61" s="913"/>
      <c r="X61" s="914"/>
      <c r="Y61" s="179" t="s">
        <v>89</v>
      </c>
      <c r="Z61" s="891"/>
      <c r="AA61" s="892"/>
      <c r="AB61" s="96"/>
      <c r="AC61" s="893"/>
      <c r="AD61" s="893"/>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2"/>
      <c r="B62" s="903"/>
      <c r="C62" s="903"/>
      <c r="D62" s="903"/>
      <c r="E62" s="903"/>
      <c r="F62" s="904"/>
      <c r="G62" s="910"/>
      <c r="H62" s="911"/>
      <c r="I62" s="911"/>
      <c r="J62" s="911"/>
      <c r="K62" s="911"/>
      <c r="L62" s="911"/>
      <c r="M62" s="911"/>
      <c r="N62" s="911"/>
      <c r="O62" s="912"/>
      <c r="P62" s="629"/>
      <c r="Q62" s="629"/>
      <c r="R62" s="629"/>
      <c r="S62" s="629"/>
      <c r="T62" s="629"/>
      <c r="U62" s="629"/>
      <c r="V62" s="629"/>
      <c r="W62" s="629"/>
      <c r="X62" s="630"/>
      <c r="Y62" s="915" t="s">
        <v>90</v>
      </c>
      <c r="Z62" s="891"/>
      <c r="AA62" s="892"/>
      <c r="AB62" s="101" t="s">
        <v>91</v>
      </c>
      <c r="AC62" s="916"/>
      <c r="AD62" s="916"/>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17" t="s">
        <v>92</v>
      </c>
      <c r="B63" s="918"/>
      <c r="C63" s="918"/>
      <c r="D63" s="918"/>
      <c r="E63" s="918"/>
      <c r="F63" s="919"/>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20"/>
      <c r="B64" s="921"/>
      <c r="C64" s="921"/>
      <c r="D64" s="921"/>
      <c r="E64" s="921"/>
      <c r="F64" s="922"/>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55" t="s">
        <v>81</v>
      </c>
      <c r="B65" s="656"/>
      <c r="C65" s="656"/>
      <c r="D65" s="656"/>
      <c r="E65" s="656"/>
      <c r="F65" s="657"/>
      <c r="G65" s="159" t="s">
        <v>82</v>
      </c>
      <c r="H65" s="109"/>
      <c r="I65" s="109"/>
      <c r="J65" s="109"/>
      <c r="K65" s="109"/>
      <c r="L65" s="109"/>
      <c r="M65" s="109"/>
      <c r="N65" s="109"/>
      <c r="O65" s="110"/>
      <c r="P65" s="108" t="s">
        <v>83</v>
      </c>
      <c r="Q65" s="109"/>
      <c r="R65" s="109"/>
      <c r="S65" s="109"/>
      <c r="T65" s="109"/>
      <c r="U65" s="109"/>
      <c r="V65" s="109"/>
      <c r="W65" s="109"/>
      <c r="X65" s="110"/>
      <c r="Y65" s="897"/>
      <c r="Z65" s="266"/>
      <c r="AA65" s="267"/>
      <c r="AB65" s="898" t="s">
        <v>61</v>
      </c>
      <c r="AC65" s="899"/>
      <c r="AD65" s="900"/>
      <c r="AE65" s="890" t="s">
        <v>677</v>
      </c>
      <c r="AF65" s="890"/>
      <c r="AG65" s="890"/>
      <c r="AH65" s="117"/>
      <c r="AI65" s="890" t="s">
        <v>674</v>
      </c>
      <c r="AJ65" s="890"/>
      <c r="AK65" s="890"/>
      <c r="AL65" s="117"/>
      <c r="AM65" s="890" t="s">
        <v>62</v>
      </c>
      <c r="AN65" s="890"/>
      <c r="AO65" s="890"/>
      <c r="AP65" s="117"/>
      <c r="AQ65" s="124" t="s">
        <v>84</v>
      </c>
      <c r="AR65" s="125"/>
      <c r="AS65" s="125"/>
      <c r="AT65" s="126"/>
      <c r="AU65" s="127" t="s">
        <v>85</v>
      </c>
      <c r="AV65" s="127"/>
      <c r="AW65" s="127"/>
      <c r="AX65" s="128"/>
      <c r="AY65" s="31">
        <f>COUNTA($G$67)</f>
        <v>0</v>
      </c>
    </row>
    <row r="66" spans="1:51" ht="18.75" customHeight="1" x14ac:dyDescent="0.2">
      <c r="A66" s="655"/>
      <c r="B66" s="656"/>
      <c r="C66" s="656"/>
      <c r="D66" s="656"/>
      <c r="E66" s="656"/>
      <c r="F66" s="657"/>
      <c r="G66" s="160"/>
      <c r="H66" s="112"/>
      <c r="I66" s="112"/>
      <c r="J66" s="112"/>
      <c r="K66" s="112"/>
      <c r="L66" s="112"/>
      <c r="M66" s="112"/>
      <c r="N66" s="112"/>
      <c r="O66" s="113"/>
      <c r="P66" s="111"/>
      <c r="Q66" s="112"/>
      <c r="R66" s="112"/>
      <c r="S66" s="112"/>
      <c r="T66" s="112"/>
      <c r="U66" s="112"/>
      <c r="V66" s="112"/>
      <c r="W66" s="112"/>
      <c r="X66" s="113"/>
      <c r="Y66" s="593"/>
      <c r="Z66" s="594"/>
      <c r="AA66" s="595"/>
      <c r="AB66" s="901"/>
      <c r="AC66" s="682"/>
      <c r="AD66" s="683"/>
      <c r="AE66" s="663"/>
      <c r="AF66" s="663"/>
      <c r="AG66" s="663"/>
      <c r="AH66" s="120"/>
      <c r="AI66" s="663"/>
      <c r="AJ66" s="663"/>
      <c r="AK66" s="663"/>
      <c r="AL66" s="120"/>
      <c r="AM66" s="663"/>
      <c r="AN66" s="663"/>
      <c r="AO66" s="663"/>
      <c r="AP66" s="120"/>
      <c r="AQ66" s="129"/>
      <c r="AR66" s="130"/>
      <c r="AS66" s="131" t="s">
        <v>86</v>
      </c>
      <c r="AT66" s="132"/>
      <c r="AU66" s="130"/>
      <c r="AV66" s="130"/>
      <c r="AW66" s="112" t="s">
        <v>87</v>
      </c>
      <c r="AX66" s="133"/>
      <c r="AY66" s="31">
        <f t="shared" ref="AY66:AY71" si="9">$AY$65</f>
        <v>0</v>
      </c>
    </row>
    <row r="67" spans="1:51" ht="22.5" customHeight="1" x14ac:dyDescent="0.2">
      <c r="A67" s="658"/>
      <c r="B67" s="656"/>
      <c r="C67" s="656"/>
      <c r="D67" s="656"/>
      <c r="E67" s="656"/>
      <c r="F67" s="657"/>
      <c r="G67" s="182"/>
      <c r="H67" s="905"/>
      <c r="I67" s="905"/>
      <c r="J67" s="905"/>
      <c r="K67" s="905"/>
      <c r="L67" s="905"/>
      <c r="M67" s="905"/>
      <c r="N67" s="905"/>
      <c r="O67" s="906"/>
      <c r="P67" s="135"/>
      <c r="Q67" s="626"/>
      <c r="R67" s="626"/>
      <c r="S67" s="626"/>
      <c r="T67" s="626"/>
      <c r="U67" s="626"/>
      <c r="V67" s="626"/>
      <c r="W67" s="626"/>
      <c r="X67" s="627"/>
      <c r="Y67" s="894" t="s">
        <v>88</v>
      </c>
      <c r="Z67" s="895"/>
      <c r="AA67" s="896"/>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59"/>
      <c r="B68" s="660"/>
      <c r="C68" s="660"/>
      <c r="D68" s="660"/>
      <c r="E68" s="660"/>
      <c r="F68" s="661"/>
      <c r="G68" s="907"/>
      <c r="H68" s="908"/>
      <c r="I68" s="908"/>
      <c r="J68" s="908"/>
      <c r="K68" s="908"/>
      <c r="L68" s="908"/>
      <c r="M68" s="908"/>
      <c r="N68" s="908"/>
      <c r="O68" s="909"/>
      <c r="P68" s="913"/>
      <c r="Q68" s="913"/>
      <c r="R68" s="913"/>
      <c r="S68" s="913"/>
      <c r="T68" s="913"/>
      <c r="U68" s="913"/>
      <c r="V68" s="913"/>
      <c r="W68" s="913"/>
      <c r="X68" s="914"/>
      <c r="Y68" s="179" t="s">
        <v>89</v>
      </c>
      <c r="Z68" s="891"/>
      <c r="AA68" s="892"/>
      <c r="AB68" s="96"/>
      <c r="AC68" s="893"/>
      <c r="AD68" s="893"/>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2"/>
      <c r="B69" s="903"/>
      <c r="C69" s="903"/>
      <c r="D69" s="903"/>
      <c r="E69" s="903"/>
      <c r="F69" s="904"/>
      <c r="G69" s="910"/>
      <c r="H69" s="911"/>
      <c r="I69" s="911"/>
      <c r="J69" s="911"/>
      <c r="K69" s="911"/>
      <c r="L69" s="911"/>
      <c r="M69" s="911"/>
      <c r="N69" s="911"/>
      <c r="O69" s="912"/>
      <c r="P69" s="629"/>
      <c r="Q69" s="629"/>
      <c r="R69" s="629"/>
      <c r="S69" s="629"/>
      <c r="T69" s="629"/>
      <c r="U69" s="629"/>
      <c r="V69" s="629"/>
      <c r="W69" s="629"/>
      <c r="X69" s="630"/>
      <c r="Y69" s="179" t="s">
        <v>90</v>
      </c>
      <c r="Z69" s="891"/>
      <c r="AA69" s="892"/>
      <c r="AB69" s="581" t="s">
        <v>91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17" t="s">
        <v>92</v>
      </c>
      <c r="B70" s="918"/>
      <c r="C70" s="918"/>
      <c r="D70" s="918"/>
      <c r="E70" s="918"/>
      <c r="F70" s="919"/>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6" t="s">
        <v>678</v>
      </c>
      <c r="B2" s="927"/>
      <c r="C2" s="927"/>
      <c r="D2" s="927"/>
      <c r="E2" s="927"/>
      <c r="F2" s="928"/>
      <c r="G2" s="292" t="s">
        <v>679</v>
      </c>
      <c r="H2" s="293"/>
      <c r="I2" s="293"/>
      <c r="J2" s="293"/>
      <c r="K2" s="293"/>
      <c r="L2" s="293"/>
      <c r="M2" s="293"/>
      <c r="N2" s="293"/>
      <c r="O2" s="293"/>
      <c r="P2" s="293"/>
      <c r="Q2" s="293"/>
      <c r="R2" s="293"/>
      <c r="S2" s="293"/>
      <c r="T2" s="293"/>
      <c r="U2" s="293"/>
      <c r="V2" s="293"/>
      <c r="W2" s="293"/>
      <c r="X2" s="293"/>
      <c r="Y2" s="293"/>
      <c r="Z2" s="293"/>
      <c r="AA2" s="293"/>
      <c r="AB2" s="294"/>
      <c r="AC2" s="292" t="s">
        <v>680</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2">
      <c r="A3" s="929"/>
      <c r="B3" s="930"/>
      <c r="C3" s="930"/>
      <c r="D3" s="930"/>
      <c r="E3" s="930"/>
      <c r="F3" s="931"/>
      <c r="G3" s="296" t="s">
        <v>208</v>
      </c>
      <c r="H3" s="297"/>
      <c r="I3" s="297"/>
      <c r="J3" s="297"/>
      <c r="K3" s="297"/>
      <c r="L3" s="298" t="s">
        <v>209</v>
      </c>
      <c r="M3" s="297"/>
      <c r="N3" s="297"/>
      <c r="O3" s="297"/>
      <c r="P3" s="297"/>
      <c r="Q3" s="297"/>
      <c r="R3" s="297"/>
      <c r="S3" s="297"/>
      <c r="T3" s="297"/>
      <c r="U3" s="297"/>
      <c r="V3" s="297"/>
      <c r="W3" s="297"/>
      <c r="X3" s="299"/>
      <c r="Y3" s="300" t="s">
        <v>210</v>
      </c>
      <c r="Z3" s="301"/>
      <c r="AA3" s="301"/>
      <c r="AB3" s="302"/>
      <c r="AC3" s="296" t="s">
        <v>208</v>
      </c>
      <c r="AD3" s="297"/>
      <c r="AE3" s="297"/>
      <c r="AF3" s="297"/>
      <c r="AG3" s="297"/>
      <c r="AH3" s="298" t="s">
        <v>209</v>
      </c>
      <c r="AI3" s="297"/>
      <c r="AJ3" s="297"/>
      <c r="AK3" s="297"/>
      <c r="AL3" s="297"/>
      <c r="AM3" s="297"/>
      <c r="AN3" s="297"/>
      <c r="AO3" s="297"/>
      <c r="AP3" s="297"/>
      <c r="AQ3" s="297"/>
      <c r="AR3" s="297"/>
      <c r="AS3" s="297"/>
      <c r="AT3" s="299"/>
      <c r="AU3" s="300" t="s">
        <v>210</v>
      </c>
      <c r="AV3" s="301"/>
      <c r="AW3" s="301"/>
      <c r="AX3" s="303"/>
      <c r="AY3" s="31">
        <f>$AY$2</f>
        <v>0</v>
      </c>
    </row>
    <row r="4" spans="1:51" ht="24.75" customHeight="1" x14ac:dyDescent="0.2">
      <c r="A4" s="929"/>
      <c r="B4" s="930"/>
      <c r="C4" s="930"/>
      <c r="D4" s="930"/>
      <c r="E4" s="930"/>
      <c r="F4" s="931"/>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2">
      <c r="A5" s="929"/>
      <c r="B5" s="930"/>
      <c r="C5" s="930"/>
      <c r="D5" s="930"/>
      <c r="E5" s="930"/>
      <c r="F5" s="931"/>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2">
      <c r="A6" s="929"/>
      <c r="B6" s="930"/>
      <c r="C6" s="930"/>
      <c r="D6" s="930"/>
      <c r="E6" s="930"/>
      <c r="F6" s="931"/>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2">
      <c r="A7" s="929"/>
      <c r="B7" s="930"/>
      <c r="C7" s="930"/>
      <c r="D7" s="930"/>
      <c r="E7" s="930"/>
      <c r="F7" s="931"/>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2">
      <c r="A8" s="929"/>
      <c r="B8" s="930"/>
      <c r="C8" s="930"/>
      <c r="D8" s="930"/>
      <c r="E8" s="930"/>
      <c r="F8" s="931"/>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2">
      <c r="A9" s="929"/>
      <c r="B9" s="930"/>
      <c r="C9" s="930"/>
      <c r="D9" s="930"/>
      <c r="E9" s="930"/>
      <c r="F9" s="931"/>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2">
      <c r="A10" s="929"/>
      <c r="B10" s="930"/>
      <c r="C10" s="930"/>
      <c r="D10" s="930"/>
      <c r="E10" s="930"/>
      <c r="F10" s="931"/>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2">
      <c r="A11" s="929"/>
      <c r="B11" s="930"/>
      <c r="C11" s="930"/>
      <c r="D11" s="930"/>
      <c r="E11" s="930"/>
      <c r="F11" s="931"/>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2">
      <c r="A12" s="929"/>
      <c r="B12" s="930"/>
      <c r="C12" s="930"/>
      <c r="D12" s="930"/>
      <c r="E12" s="930"/>
      <c r="F12" s="931"/>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2">
      <c r="A13" s="929"/>
      <c r="B13" s="930"/>
      <c r="C13" s="930"/>
      <c r="D13" s="930"/>
      <c r="E13" s="930"/>
      <c r="F13" s="931"/>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5">
      <c r="A14" s="929"/>
      <c r="B14" s="930"/>
      <c r="C14" s="930"/>
      <c r="D14" s="930"/>
      <c r="E14" s="930"/>
      <c r="F14" s="931"/>
      <c r="G14" s="263" t="s">
        <v>43</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43</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2">
      <c r="A15" s="929"/>
      <c r="B15" s="930"/>
      <c r="C15" s="930"/>
      <c r="D15" s="930"/>
      <c r="E15" s="930"/>
      <c r="F15" s="931"/>
      <c r="G15" s="292" t="s">
        <v>681</v>
      </c>
      <c r="H15" s="293"/>
      <c r="I15" s="293"/>
      <c r="J15" s="293"/>
      <c r="K15" s="293"/>
      <c r="L15" s="293"/>
      <c r="M15" s="293"/>
      <c r="N15" s="293"/>
      <c r="O15" s="293"/>
      <c r="P15" s="293"/>
      <c r="Q15" s="293"/>
      <c r="R15" s="293"/>
      <c r="S15" s="293"/>
      <c r="T15" s="293"/>
      <c r="U15" s="293"/>
      <c r="V15" s="293"/>
      <c r="W15" s="293"/>
      <c r="X15" s="293"/>
      <c r="Y15" s="293"/>
      <c r="Z15" s="293"/>
      <c r="AA15" s="293"/>
      <c r="AB15" s="294"/>
      <c r="AC15" s="292" t="s">
        <v>682</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2">
      <c r="A16" s="929"/>
      <c r="B16" s="930"/>
      <c r="C16" s="930"/>
      <c r="D16" s="930"/>
      <c r="E16" s="930"/>
      <c r="F16" s="931"/>
      <c r="G16" s="296" t="s">
        <v>208</v>
      </c>
      <c r="H16" s="297"/>
      <c r="I16" s="297"/>
      <c r="J16" s="297"/>
      <c r="K16" s="297"/>
      <c r="L16" s="298" t="s">
        <v>209</v>
      </c>
      <c r="M16" s="297"/>
      <c r="N16" s="297"/>
      <c r="O16" s="297"/>
      <c r="P16" s="297"/>
      <c r="Q16" s="297"/>
      <c r="R16" s="297"/>
      <c r="S16" s="297"/>
      <c r="T16" s="297"/>
      <c r="U16" s="297"/>
      <c r="V16" s="297"/>
      <c r="W16" s="297"/>
      <c r="X16" s="299"/>
      <c r="Y16" s="300" t="s">
        <v>210</v>
      </c>
      <c r="Z16" s="301"/>
      <c r="AA16" s="301"/>
      <c r="AB16" s="302"/>
      <c r="AC16" s="296" t="s">
        <v>208</v>
      </c>
      <c r="AD16" s="297"/>
      <c r="AE16" s="297"/>
      <c r="AF16" s="297"/>
      <c r="AG16" s="297"/>
      <c r="AH16" s="298" t="s">
        <v>209</v>
      </c>
      <c r="AI16" s="297"/>
      <c r="AJ16" s="297"/>
      <c r="AK16" s="297"/>
      <c r="AL16" s="297"/>
      <c r="AM16" s="297"/>
      <c r="AN16" s="297"/>
      <c r="AO16" s="297"/>
      <c r="AP16" s="297"/>
      <c r="AQ16" s="297"/>
      <c r="AR16" s="297"/>
      <c r="AS16" s="297"/>
      <c r="AT16" s="299"/>
      <c r="AU16" s="300" t="s">
        <v>210</v>
      </c>
      <c r="AV16" s="301"/>
      <c r="AW16" s="301"/>
      <c r="AX16" s="303"/>
      <c r="AY16" s="31">
        <f>$AY$15</f>
        <v>0</v>
      </c>
    </row>
    <row r="17" spans="1:51" ht="24.75" customHeight="1" x14ac:dyDescent="0.2">
      <c r="A17" s="929"/>
      <c r="B17" s="930"/>
      <c r="C17" s="930"/>
      <c r="D17" s="930"/>
      <c r="E17" s="930"/>
      <c r="F17" s="931"/>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2">
      <c r="A18" s="929"/>
      <c r="B18" s="930"/>
      <c r="C18" s="930"/>
      <c r="D18" s="930"/>
      <c r="E18" s="930"/>
      <c r="F18" s="931"/>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2">
      <c r="A19" s="929"/>
      <c r="B19" s="930"/>
      <c r="C19" s="930"/>
      <c r="D19" s="930"/>
      <c r="E19" s="930"/>
      <c r="F19" s="931"/>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2">
      <c r="A20" s="929"/>
      <c r="B20" s="930"/>
      <c r="C20" s="930"/>
      <c r="D20" s="930"/>
      <c r="E20" s="930"/>
      <c r="F20" s="931"/>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2">
      <c r="A21" s="929"/>
      <c r="B21" s="930"/>
      <c r="C21" s="930"/>
      <c r="D21" s="930"/>
      <c r="E21" s="930"/>
      <c r="F21" s="931"/>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2">
      <c r="A22" s="929"/>
      <c r="B22" s="930"/>
      <c r="C22" s="930"/>
      <c r="D22" s="930"/>
      <c r="E22" s="930"/>
      <c r="F22" s="931"/>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2">
      <c r="A23" s="929"/>
      <c r="B23" s="930"/>
      <c r="C23" s="930"/>
      <c r="D23" s="930"/>
      <c r="E23" s="930"/>
      <c r="F23" s="931"/>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2">
      <c r="A24" s="929"/>
      <c r="B24" s="930"/>
      <c r="C24" s="930"/>
      <c r="D24" s="930"/>
      <c r="E24" s="930"/>
      <c r="F24" s="931"/>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2">
      <c r="A25" s="929"/>
      <c r="B25" s="930"/>
      <c r="C25" s="930"/>
      <c r="D25" s="930"/>
      <c r="E25" s="930"/>
      <c r="F25" s="931"/>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2">
      <c r="A26" s="929"/>
      <c r="B26" s="930"/>
      <c r="C26" s="930"/>
      <c r="D26" s="930"/>
      <c r="E26" s="930"/>
      <c r="F26" s="931"/>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5">
      <c r="A27" s="929"/>
      <c r="B27" s="930"/>
      <c r="C27" s="930"/>
      <c r="D27" s="930"/>
      <c r="E27" s="930"/>
      <c r="F27" s="931"/>
      <c r="G27" s="263" t="s">
        <v>43</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43</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2">
      <c r="A28" s="929"/>
      <c r="B28" s="930"/>
      <c r="C28" s="930"/>
      <c r="D28" s="930"/>
      <c r="E28" s="930"/>
      <c r="F28" s="931"/>
      <c r="G28" s="292" t="s">
        <v>683</v>
      </c>
      <c r="H28" s="293"/>
      <c r="I28" s="293"/>
      <c r="J28" s="293"/>
      <c r="K28" s="293"/>
      <c r="L28" s="293"/>
      <c r="M28" s="293"/>
      <c r="N28" s="293"/>
      <c r="O28" s="293"/>
      <c r="P28" s="293"/>
      <c r="Q28" s="293"/>
      <c r="R28" s="293"/>
      <c r="S28" s="293"/>
      <c r="T28" s="293"/>
      <c r="U28" s="293"/>
      <c r="V28" s="293"/>
      <c r="W28" s="293"/>
      <c r="X28" s="293"/>
      <c r="Y28" s="293"/>
      <c r="Z28" s="293"/>
      <c r="AA28" s="293"/>
      <c r="AB28" s="294"/>
      <c r="AC28" s="292" t="s">
        <v>684</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2">
      <c r="A29" s="929"/>
      <c r="B29" s="930"/>
      <c r="C29" s="930"/>
      <c r="D29" s="930"/>
      <c r="E29" s="930"/>
      <c r="F29" s="931"/>
      <c r="G29" s="296" t="s">
        <v>208</v>
      </c>
      <c r="H29" s="297"/>
      <c r="I29" s="297"/>
      <c r="J29" s="297"/>
      <c r="K29" s="297"/>
      <c r="L29" s="298" t="s">
        <v>209</v>
      </c>
      <c r="M29" s="297"/>
      <c r="N29" s="297"/>
      <c r="O29" s="297"/>
      <c r="P29" s="297"/>
      <c r="Q29" s="297"/>
      <c r="R29" s="297"/>
      <c r="S29" s="297"/>
      <c r="T29" s="297"/>
      <c r="U29" s="297"/>
      <c r="V29" s="297"/>
      <c r="W29" s="297"/>
      <c r="X29" s="299"/>
      <c r="Y29" s="300" t="s">
        <v>210</v>
      </c>
      <c r="Z29" s="301"/>
      <c r="AA29" s="301"/>
      <c r="AB29" s="302"/>
      <c r="AC29" s="296" t="s">
        <v>208</v>
      </c>
      <c r="AD29" s="297"/>
      <c r="AE29" s="297"/>
      <c r="AF29" s="297"/>
      <c r="AG29" s="297"/>
      <c r="AH29" s="298" t="s">
        <v>209</v>
      </c>
      <c r="AI29" s="297"/>
      <c r="AJ29" s="297"/>
      <c r="AK29" s="297"/>
      <c r="AL29" s="297"/>
      <c r="AM29" s="297"/>
      <c r="AN29" s="297"/>
      <c r="AO29" s="297"/>
      <c r="AP29" s="297"/>
      <c r="AQ29" s="297"/>
      <c r="AR29" s="297"/>
      <c r="AS29" s="297"/>
      <c r="AT29" s="299"/>
      <c r="AU29" s="300" t="s">
        <v>210</v>
      </c>
      <c r="AV29" s="301"/>
      <c r="AW29" s="301"/>
      <c r="AX29" s="303"/>
      <c r="AY29" s="31">
        <f>$AY$28</f>
        <v>0</v>
      </c>
    </row>
    <row r="30" spans="1:51" ht="24.75" customHeight="1" x14ac:dyDescent="0.2">
      <c r="A30" s="929"/>
      <c r="B30" s="930"/>
      <c r="C30" s="930"/>
      <c r="D30" s="930"/>
      <c r="E30" s="930"/>
      <c r="F30" s="931"/>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2">
      <c r="A31" s="929"/>
      <c r="B31" s="930"/>
      <c r="C31" s="930"/>
      <c r="D31" s="930"/>
      <c r="E31" s="930"/>
      <c r="F31" s="931"/>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2">
      <c r="A32" s="929"/>
      <c r="B32" s="930"/>
      <c r="C32" s="930"/>
      <c r="D32" s="930"/>
      <c r="E32" s="930"/>
      <c r="F32" s="931"/>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2">
      <c r="A33" s="929"/>
      <c r="B33" s="930"/>
      <c r="C33" s="930"/>
      <c r="D33" s="930"/>
      <c r="E33" s="930"/>
      <c r="F33" s="931"/>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2">
      <c r="A34" s="929"/>
      <c r="B34" s="930"/>
      <c r="C34" s="930"/>
      <c r="D34" s="930"/>
      <c r="E34" s="930"/>
      <c r="F34" s="931"/>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2">
      <c r="A35" s="929"/>
      <c r="B35" s="930"/>
      <c r="C35" s="930"/>
      <c r="D35" s="930"/>
      <c r="E35" s="930"/>
      <c r="F35" s="931"/>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2">
      <c r="A36" s="929"/>
      <c r="B36" s="930"/>
      <c r="C36" s="930"/>
      <c r="D36" s="930"/>
      <c r="E36" s="930"/>
      <c r="F36" s="931"/>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2">
      <c r="A37" s="929"/>
      <c r="B37" s="930"/>
      <c r="C37" s="930"/>
      <c r="D37" s="930"/>
      <c r="E37" s="930"/>
      <c r="F37" s="931"/>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2">
      <c r="A38" s="929"/>
      <c r="B38" s="930"/>
      <c r="C38" s="930"/>
      <c r="D38" s="930"/>
      <c r="E38" s="930"/>
      <c r="F38" s="931"/>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2">
      <c r="A39" s="929"/>
      <c r="B39" s="930"/>
      <c r="C39" s="930"/>
      <c r="D39" s="930"/>
      <c r="E39" s="930"/>
      <c r="F39" s="931"/>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5">
      <c r="A40" s="929"/>
      <c r="B40" s="930"/>
      <c r="C40" s="930"/>
      <c r="D40" s="930"/>
      <c r="E40" s="930"/>
      <c r="F40" s="931"/>
      <c r="G40" s="263" t="s">
        <v>43</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43</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2">
      <c r="A41" s="929"/>
      <c r="B41" s="930"/>
      <c r="C41" s="930"/>
      <c r="D41" s="930"/>
      <c r="E41" s="930"/>
      <c r="F41" s="931"/>
      <c r="G41" s="292" t="s">
        <v>685</v>
      </c>
      <c r="H41" s="293"/>
      <c r="I41" s="293"/>
      <c r="J41" s="293"/>
      <c r="K41" s="293"/>
      <c r="L41" s="293"/>
      <c r="M41" s="293"/>
      <c r="N41" s="293"/>
      <c r="O41" s="293"/>
      <c r="P41" s="293"/>
      <c r="Q41" s="293"/>
      <c r="R41" s="293"/>
      <c r="S41" s="293"/>
      <c r="T41" s="293"/>
      <c r="U41" s="293"/>
      <c r="V41" s="293"/>
      <c r="W41" s="293"/>
      <c r="X41" s="293"/>
      <c r="Y41" s="293"/>
      <c r="Z41" s="293"/>
      <c r="AA41" s="293"/>
      <c r="AB41" s="294"/>
      <c r="AC41" s="292" t="s">
        <v>686</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2">
      <c r="A42" s="929"/>
      <c r="B42" s="930"/>
      <c r="C42" s="930"/>
      <c r="D42" s="930"/>
      <c r="E42" s="930"/>
      <c r="F42" s="931"/>
      <c r="G42" s="296" t="s">
        <v>208</v>
      </c>
      <c r="H42" s="297"/>
      <c r="I42" s="297"/>
      <c r="J42" s="297"/>
      <c r="K42" s="297"/>
      <c r="L42" s="298" t="s">
        <v>209</v>
      </c>
      <c r="M42" s="297"/>
      <c r="N42" s="297"/>
      <c r="O42" s="297"/>
      <c r="P42" s="297"/>
      <c r="Q42" s="297"/>
      <c r="R42" s="297"/>
      <c r="S42" s="297"/>
      <c r="T42" s="297"/>
      <c r="U42" s="297"/>
      <c r="V42" s="297"/>
      <c r="W42" s="297"/>
      <c r="X42" s="299"/>
      <c r="Y42" s="300" t="s">
        <v>210</v>
      </c>
      <c r="Z42" s="301"/>
      <c r="AA42" s="301"/>
      <c r="AB42" s="302"/>
      <c r="AC42" s="296" t="s">
        <v>208</v>
      </c>
      <c r="AD42" s="297"/>
      <c r="AE42" s="297"/>
      <c r="AF42" s="297"/>
      <c r="AG42" s="297"/>
      <c r="AH42" s="298" t="s">
        <v>209</v>
      </c>
      <c r="AI42" s="297"/>
      <c r="AJ42" s="297"/>
      <c r="AK42" s="297"/>
      <c r="AL42" s="297"/>
      <c r="AM42" s="297"/>
      <c r="AN42" s="297"/>
      <c r="AO42" s="297"/>
      <c r="AP42" s="297"/>
      <c r="AQ42" s="297"/>
      <c r="AR42" s="297"/>
      <c r="AS42" s="297"/>
      <c r="AT42" s="299"/>
      <c r="AU42" s="300" t="s">
        <v>210</v>
      </c>
      <c r="AV42" s="301"/>
      <c r="AW42" s="301"/>
      <c r="AX42" s="303"/>
      <c r="AY42" s="31">
        <f>$AY$41</f>
        <v>0</v>
      </c>
    </row>
    <row r="43" spans="1:51" ht="24.75" customHeight="1" x14ac:dyDescent="0.2">
      <c r="A43" s="929"/>
      <c r="B43" s="930"/>
      <c r="C43" s="930"/>
      <c r="D43" s="930"/>
      <c r="E43" s="930"/>
      <c r="F43" s="931"/>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2">
      <c r="A44" s="929"/>
      <c r="B44" s="930"/>
      <c r="C44" s="930"/>
      <c r="D44" s="930"/>
      <c r="E44" s="930"/>
      <c r="F44" s="931"/>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2">
      <c r="A45" s="929"/>
      <c r="B45" s="930"/>
      <c r="C45" s="930"/>
      <c r="D45" s="930"/>
      <c r="E45" s="930"/>
      <c r="F45" s="931"/>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2">
      <c r="A46" s="929"/>
      <c r="B46" s="930"/>
      <c r="C46" s="930"/>
      <c r="D46" s="930"/>
      <c r="E46" s="930"/>
      <c r="F46" s="931"/>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2">
      <c r="A47" s="929"/>
      <c r="B47" s="930"/>
      <c r="C47" s="930"/>
      <c r="D47" s="930"/>
      <c r="E47" s="930"/>
      <c r="F47" s="931"/>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2">
      <c r="A48" s="929"/>
      <c r="B48" s="930"/>
      <c r="C48" s="930"/>
      <c r="D48" s="930"/>
      <c r="E48" s="930"/>
      <c r="F48" s="931"/>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2">
      <c r="A49" s="929"/>
      <c r="B49" s="930"/>
      <c r="C49" s="930"/>
      <c r="D49" s="930"/>
      <c r="E49" s="930"/>
      <c r="F49" s="931"/>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2">
      <c r="A50" s="929"/>
      <c r="B50" s="930"/>
      <c r="C50" s="930"/>
      <c r="D50" s="930"/>
      <c r="E50" s="930"/>
      <c r="F50" s="931"/>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2">
      <c r="A51" s="929"/>
      <c r="B51" s="930"/>
      <c r="C51" s="930"/>
      <c r="D51" s="930"/>
      <c r="E51" s="930"/>
      <c r="F51" s="931"/>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2">
      <c r="A52" s="929"/>
      <c r="B52" s="930"/>
      <c r="C52" s="930"/>
      <c r="D52" s="930"/>
      <c r="E52" s="930"/>
      <c r="F52" s="931"/>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5">
      <c r="A53" s="932"/>
      <c r="B53" s="933"/>
      <c r="C53" s="933"/>
      <c r="D53" s="933"/>
      <c r="E53" s="933"/>
      <c r="F53" s="934"/>
      <c r="G53" s="935" t="s">
        <v>43</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43</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5"/>
    <row r="55" spans="1:51" ht="30" customHeight="1" x14ac:dyDescent="0.2">
      <c r="A55" s="926" t="s">
        <v>678</v>
      </c>
      <c r="B55" s="927"/>
      <c r="C55" s="927"/>
      <c r="D55" s="927"/>
      <c r="E55" s="927"/>
      <c r="F55" s="928"/>
      <c r="G55" s="292" t="s">
        <v>687</v>
      </c>
      <c r="H55" s="293"/>
      <c r="I55" s="293"/>
      <c r="J55" s="293"/>
      <c r="K55" s="293"/>
      <c r="L55" s="293"/>
      <c r="M55" s="293"/>
      <c r="N55" s="293"/>
      <c r="O55" s="293"/>
      <c r="P55" s="293"/>
      <c r="Q55" s="293"/>
      <c r="R55" s="293"/>
      <c r="S55" s="293"/>
      <c r="T55" s="293"/>
      <c r="U55" s="293"/>
      <c r="V55" s="293"/>
      <c r="W55" s="293"/>
      <c r="X55" s="293"/>
      <c r="Y55" s="293"/>
      <c r="Z55" s="293"/>
      <c r="AA55" s="293"/>
      <c r="AB55" s="294"/>
      <c r="AC55" s="292" t="s">
        <v>688</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2">
      <c r="A56" s="929"/>
      <c r="B56" s="930"/>
      <c r="C56" s="930"/>
      <c r="D56" s="930"/>
      <c r="E56" s="930"/>
      <c r="F56" s="931"/>
      <c r="G56" s="296" t="s">
        <v>208</v>
      </c>
      <c r="H56" s="297"/>
      <c r="I56" s="297"/>
      <c r="J56" s="297"/>
      <c r="K56" s="297"/>
      <c r="L56" s="298" t="s">
        <v>209</v>
      </c>
      <c r="M56" s="297"/>
      <c r="N56" s="297"/>
      <c r="O56" s="297"/>
      <c r="P56" s="297"/>
      <c r="Q56" s="297"/>
      <c r="R56" s="297"/>
      <c r="S56" s="297"/>
      <c r="T56" s="297"/>
      <c r="U56" s="297"/>
      <c r="V56" s="297"/>
      <c r="W56" s="297"/>
      <c r="X56" s="299"/>
      <c r="Y56" s="300" t="s">
        <v>210</v>
      </c>
      <c r="Z56" s="301"/>
      <c r="AA56" s="301"/>
      <c r="AB56" s="302"/>
      <c r="AC56" s="296" t="s">
        <v>208</v>
      </c>
      <c r="AD56" s="297"/>
      <c r="AE56" s="297"/>
      <c r="AF56" s="297"/>
      <c r="AG56" s="297"/>
      <c r="AH56" s="298" t="s">
        <v>209</v>
      </c>
      <c r="AI56" s="297"/>
      <c r="AJ56" s="297"/>
      <c r="AK56" s="297"/>
      <c r="AL56" s="297"/>
      <c r="AM56" s="297"/>
      <c r="AN56" s="297"/>
      <c r="AO56" s="297"/>
      <c r="AP56" s="297"/>
      <c r="AQ56" s="297"/>
      <c r="AR56" s="297"/>
      <c r="AS56" s="297"/>
      <c r="AT56" s="299"/>
      <c r="AU56" s="300" t="s">
        <v>210</v>
      </c>
      <c r="AV56" s="301"/>
      <c r="AW56" s="301"/>
      <c r="AX56" s="303"/>
      <c r="AY56" s="31">
        <f>$AY$55</f>
        <v>0</v>
      </c>
    </row>
    <row r="57" spans="1:51" ht="24.75" customHeight="1" x14ac:dyDescent="0.2">
      <c r="A57" s="929"/>
      <c r="B57" s="930"/>
      <c r="C57" s="930"/>
      <c r="D57" s="930"/>
      <c r="E57" s="930"/>
      <c r="F57" s="931"/>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2">
      <c r="A58" s="929"/>
      <c r="B58" s="930"/>
      <c r="C58" s="930"/>
      <c r="D58" s="930"/>
      <c r="E58" s="930"/>
      <c r="F58" s="931"/>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2">
      <c r="A59" s="929"/>
      <c r="B59" s="930"/>
      <c r="C59" s="930"/>
      <c r="D59" s="930"/>
      <c r="E59" s="930"/>
      <c r="F59" s="931"/>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2">
      <c r="A60" s="929"/>
      <c r="B60" s="930"/>
      <c r="C60" s="930"/>
      <c r="D60" s="930"/>
      <c r="E60" s="930"/>
      <c r="F60" s="931"/>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2">
      <c r="A61" s="929"/>
      <c r="B61" s="930"/>
      <c r="C61" s="930"/>
      <c r="D61" s="930"/>
      <c r="E61" s="930"/>
      <c r="F61" s="931"/>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2">
      <c r="A62" s="929"/>
      <c r="B62" s="930"/>
      <c r="C62" s="930"/>
      <c r="D62" s="930"/>
      <c r="E62" s="930"/>
      <c r="F62" s="931"/>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2">
      <c r="A63" s="929"/>
      <c r="B63" s="930"/>
      <c r="C63" s="930"/>
      <c r="D63" s="930"/>
      <c r="E63" s="930"/>
      <c r="F63" s="931"/>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2">
      <c r="A64" s="929"/>
      <c r="B64" s="930"/>
      <c r="C64" s="930"/>
      <c r="D64" s="930"/>
      <c r="E64" s="930"/>
      <c r="F64" s="931"/>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2">
      <c r="A65" s="929"/>
      <c r="B65" s="930"/>
      <c r="C65" s="930"/>
      <c r="D65" s="930"/>
      <c r="E65" s="930"/>
      <c r="F65" s="931"/>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2">
      <c r="A66" s="929"/>
      <c r="B66" s="930"/>
      <c r="C66" s="930"/>
      <c r="D66" s="930"/>
      <c r="E66" s="930"/>
      <c r="F66" s="931"/>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5">
      <c r="A67" s="929"/>
      <c r="B67" s="930"/>
      <c r="C67" s="930"/>
      <c r="D67" s="930"/>
      <c r="E67" s="930"/>
      <c r="F67" s="931"/>
      <c r="G67" s="263" t="s">
        <v>43</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43</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2">
      <c r="A68" s="929"/>
      <c r="B68" s="930"/>
      <c r="C68" s="930"/>
      <c r="D68" s="930"/>
      <c r="E68" s="930"/>
      <c r="F68" s="931"/>
      <c r="G68" s="292" t="s">
        <v>689</v>
      </c>
      <c r="H68" s="293"/>
      <c r="I68" s="293"/>
      <c r="J68" s="293"/>
      <c r="K68" s="293"/>
      <c r="L68" s="293"/>
      <c r="M68" s="293"/>
      <c r="N68" s="293"/>
      <c r="O68" s="293"/>
      <c r="P68" s="293"/>
      <c r="Q68" s="293"/>
      <c r="R68" s="293"/>
      <c r="S68" s="293"/>
      <c r="T68" s="293"/>
      <c r="U68" s="293"/>
      <c r="V68" s="293"/>
      <c r="W68" s="293"/>
      <c r="X68" s="293"/>
      <c r="Y68" s="293"/>
      <c r="Z68" s="293"/>
      <c r="AA68" s="293"/>
      <c r="AB68" s="294"/>
      <c r="AC68" s="292" t="s">
        <v>690</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2">
      <c r="A69" s="929"/>
      <c r="B69" s="930"/>
      <c r="C69" s="930"/>
      <c r="D69" s="930"/>
      <c r="E69" s="930"/>
      <c r="F69" s="931"/>
      <c r="G69" s="296" t="s">
        <v>208</v>
      </c>
      <c r="H69" s="297"/>
      <c r="I69" s="297"/>
      <c r="J69" s="297"/>
      <c r="K69" s="297"/>
      <c r="L69" s="298" t="s">
        <v>209</v>
      </c>
      <c r="M69" s="297"/>
      <c r="N69" s="297"/>
      <c r="O69" s="297"/>
      <c r="P69" s="297"/>
      <c r="Q69" s="297"/>
      <c r="R69" s="297"/>
      <c r="S69" s="297"/>
      <c r="T69" s="297"/>
      <c r="U69" s="297"/>
      <c r="V69" s="297"/>
      <c r="W69" s="297"/>
      <c r="X69" s="299"/>
      <c r="Y69" s="300" t="s">
        <v>210</v>
      </c>
      <c r="Z69" s="301"/>
      <c r="AA69" s="301"/>
      <c r="AB69" s="302"/>
      <c r="AC69" s="296" t="s">
        <v>208</v>
      </c>
      <c r="AD69" s="297"/>
      <c r="AE69" s="297"/>
      <c r="AF69" s="297"/>
      <c r="AG69" s="297"/>
      <c r="AH69" s="298" t="s">
        <v>209</v>
      </c>
      <c r="AI69" s="297"/>
      <c r="AJ69" s="297"/>
      <c r="AK69" s="297"/>
      <c r="AL69" s="297"/>
      <c r="AM69" s="297"/>
      <c r="AN69" s="297"/>
      <c r="AO69" s="297"/>
      <c r="AP69" s="297"/>
      <c r="AQ69" s="297"/>
      <c r="AR69" s="297"/>
      <c r="AS69" s="297"/>
      <c r="AT69" s="299"/>
      <c r="AU69" s="300" t="s">
        <v>210</v>
      </c>
      <c r="AV69" s="301"/>
      <c r="AW69" s="301"/>
      <c r="AX69" s="303"/>
      <c r="AY69" s="31">
        <f>$AY$68</f>
        <v>0</v>
      </c>
    </row>
    <row r="70" spans="1:51" ht="24.75" customHeight="1" x14ac:dyDescent="0.2">
      <c r="A70" s="929"/>
      <c r="B70" s="930"/>
      <c r="C70" s="930"/>
      <c r="D70" s="930"/>
      <c r="E70" s="930"/>
      <c r="F70" s="931"/>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2">
      <c r="A71" s="929"/>
      <c r="B71" s="930"/>
      <c r="C71" s="930"/>
      <c r="D71" s="930"/>
      <c r="E71" s="930"/>
      <c r="F71" s="931"/>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2">
      <c r="A72" s="929"/>
      <c r="B72" s="930"/>
      <c r="C72" s="930"/>
      <c r="D72" s="930"/>
      <c r="E72" s="930"/>
      <c r="F72" s="931"/>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2">
      <c r="A73" s="929"/>
      <c r="B73" s="930"/>
      <c r="C73" s="930"/>
      <c r="D73" s="930"/>
      <c r="E73" s="930"/>
      <c r="F73" s="931"/>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2">
      <c r="A74" s="929"/>
      <c r="B74" s="930"/>
      <c r="C74" s="930"/>
      <c r="D74" s="930"/>
      <c r="E74" s="930"/>
      <c r="F74" s="931"/>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2">
      <c r="A75" s="929"/>
      <c r="B75" s="930"/>
      <c r="C75" s="930"/>
      <c r="D75" s="930"/>
      <c r="E75" s="930"/>
      <c r="F75" s="931"/>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2">
      <c r="A76" s="929"/>
      <c r="B76" s="930"/>
      <c r="C76" s="930"/>
      <c r="D76" s="930"/>
      <c r="E76" s="930"/>
      <c r="F76" s="931"/>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2">
      <c r="A77" s="929"/>
      <c r="B77" s="930"/>
      <c r="C77" s="930"/>
      <c r="D77" s="930"/>
      <c r="E77" s="930"/>
      <c r="F77" s="931"/>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2">
      <c r="A78" s="929"/>
      <c r="B78" s="930"/>
      <c r="C78" s="930"/>
      <c r="D78" s="930"/>
      <c r="E78" s="930"/>
      <c r="F78" s="931"/>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2">
      <c r="A79" s="929"/>
      <c r="B79" s="930"/>
      <c r="C79" s="930"/>
      <c r="D79" s="930"/>
      <c r="E79" s="930"/>
      <c r="F79" s="931"/>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5">
      <c r="A80" s="929"/>
      <c r="B80" s="930"/>
      <c r="C80" s="930"/>
      <c r="D80" s="930"/>
      <c r="E80" s="930"/>
      <c r="F80" s="931"/>
      <c r="G80" s="263" t="s">
        <v>43</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43</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2">
      <c r="A81" s="929"/>
      <c r="B81" s="930"/>
      <c r="C81" s="930"/>
      <c r="D81" s="930"/>
      <c r="E81" s="930"/>
      <c r="F81" s="931"/>
      <c r="G81" s="292" t="s">
        <v>691</v>
      </c>
      <c r="H81" s="293"/>
      <c r="I81" s="293"/>
      <c r="J81" s="293"/>
      <c r="K81" s="293"/>
      <c r="L81" s="293"/>
      <c r="M81" s="293"/>
      <c r="N81" s="293"/>
      <c r="O81" s="293"/>
      <c r="P81" s="293"/>
      <c r="Q81" s="293"/>
      <c r="R81" s="293"/>
      <c r="S81" s="293"/>
      <c r="T81" s="293"/>
      <c r="U81" s="293"/>
      <c r="V81" s="293"/>
      <c r="W81" s="293"/>
      <c r="X81" s="293"/>
      <c r="Y81" s="293"/>
      <c r="Z81" s="293"/>
      <c r="AA81" s="293"/>
      <c r="AB81" s="294"/>
      <c r="AC81" s="292" t="s">
        <v>692</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2">
      <c r="A82" s="929"/>
      <c r="B82" s="930"/>
      <c r="C82" s="930"/>
      <c r="D82" s="930"/>
      <c r="E82" s="930"/>
      <c r="F82" s="931"/>
      <c r="G82" s="296" t="s">
        <v>208</v>
      </c>
      <c r="H82" s="297"/>
      <c r="I82" s="297"/>
      <c r="J82" s="297"/>
      <c r="K82" s="297"/>
      <c r="L82" s="298" t="s">
        <v>209</v>
      </c>
      <c r="M82" s="297"/>
      <c r="N82" s="297"/>
      <c r="O82" s="297"/>
      <c r="P82" s="297"/>
      <c r="Q82" s="297"/>
      <c r="R82" s="297"/>
      <c r="S82" s="297"/>
      <c r="T82" s="297"/>
      <c r="U82" s="297"/>
      <c r="V82" s="297"/>
      <c r="W82" s="297"/>
      <c r="X82" s="299"/>
      <c r="Y82" s="300" t="s">
        <v>210</v>
      </c>
      <c r="Z82" s="301"/>
      <c r="AA82" s="301"/>
      <c r="AB82" s="302"/>
      <c r="AC82" s="296" t="s">
        <v>208</v>
      </c>
      <c r="AD82" s="297"/>
      <c r="AE82" s="297"/>
      <c r="AF82" s="297"/>
      <c r="AG82" s="297"/>
      <c r="AH82" s="298" t="s">
        <v>209</v>
      </c>
      <c r="AI82" s="297"/>
      <c r="AJ82" s="297"/>
      <c r="AK82" s="297"/>
      <c r="AL82" s="297"/>
      <c r="AM82" s="297"/>
      <c r="AN82" s="297"/>
      <c r="AO82" s="297"/>
      <c r="AP82" s="297"/>
      <c r="AQ82" s="297"/>
      <c r="AR82" s="297"/>
      <c r="AS82" s="297"/>
      <c r="AT82" s="299"/>
      <c r="AU82" s="300" t="s">
        <v>210</v>
      </c>
      <c r="AV82" s="301"/>
      <c r="AW82" s="301"/>
      <c r="AX82" s="303"/>
      <c r="AY82" s="31">
        <f>$AY$81</f>
        <v>0</v>
      </c>
    </row>
    <row r="83" spans="1:51" ht="24.75" customHeight="1" x14ac:dyDescent="0.2">
      <c r="A83" s="929"/>
      <c r="B83" s="930"/>
      <c r="C83" s="930"/>
      <c r="D83" s="930"/>
      <c r="E83" s="930"/>
      <c r="F83" s="931"/>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2">
      <c r="A84" s="929"/>
      <c r="B84" s="930"/>
      <c r="C84" s="930"/>
      <c r="D84" s="930"/>
      <c r="E84" s="930"/>
      <c r="F84" s="931"/>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2">
      <c r="A85" s="929"/>
      <c r="B85" s="930"/>
      <c r="C85" s="930"/>
      <c r="D85" s="930"/>
      <c r="E85" s="930"/>
      <c r="F85" s="931"/>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2">
      <c r="A86" s="929"/>
      <c r="B86" s="930"/>
      <c r="C86" s="930"/>
      <c r="D86" s="930"/>
      <c r="E86" s="930"/>
      <c r="F86" s="931"/>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2">
      <c r="A87" s="929"/>
      <c r="B87" s="930"/>
      <c r="C87" s="930"/>
      <c r="D87" s="930"/>
      <c r="E87" s="930"/>
      <c r="F87" s="931"/>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2">
      <c r="A88" s="929"/>
      <c r="B88" s="930"/>
      <c r="C88" s="930"/>
      <c r="D88" s="930"/>
      <c r="E88" s="930"/>
      <c r="F88" s="931"/>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2">
      <c r="A89" s="929"/>
      <c r="B89" s="930"/>
      <c r="C89" s="930"/>
      <c r="D89" s="930"/>
      <c r="E89" s="930"/>
      <c r="F89" s="931"/>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2">
      <c r="A90" s="929"/>
      <c r="B90" s="930"/>
      <c r="C90" s="930"/>
      <c r="D90" s="930"/>
      <c r="E90" s="930"/>
      <c r="F90" s="931"/>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2">
      <c r="A91" s="929"/>
      <c r="B91" s="930"/>
      <c r="C91" s="930"/>
      <c r="D91" s="930"/>
      <c r="E91" s="930"/>
      <c r="F91" s="931"/>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2">
      <c r="A92" s="929"/>
      <c r="B92" s="930"/>
      <c r="C92" s="930"/>
      <c r="D92" s="930"/>
      <c r="E92" s="930"/>
      <c r="F92" s="931"/>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5">
      <c r="A93" s="929"/>
      <c r="B93" s="930"/>
      <c r="C93" s="930"/>
      <c r="D93" s="930"/>
      <c r="E93" s="930"/>
      <c r="F93" s="931"/>
      <c r="G93" s="263" t="s">
        <v>43</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43</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2">
      <c r="A94" s="929"/>
      <c r="B94" s="930"/>
      <c r="C94" s="930"/>
      <c r="D94" s="930"/>
      <c r="E94" s="930"/>
      <c r="F94" s="931"/>
      <c r="G94" s="292" t="s">
        <v>693</v>
      </c>
      <c r="H94" s="293"/>
      <c r="I94" s="293"/>
      <c r="J94" s="293"/>
      <c r="K94" s="293"/>
      <c r="L94" s="293"/>
      <c r="M94" s="293"/>
      <c r="N94" s="293"/>
      <c r="O94" s="293"/>
      <c r="P94" s="293"/>
      <c r="Q94" s="293"/>
      <c r="R94" s="293"/>
      <c r="S94" s="293"/>
      <c r="T94" s="293"/>
      <c r="U94" s="293"/>
      <c r="V94" s="293"/>
      <c r="W94" s="293"/>
      <c r="X94" s="293"/>
      <c r="Y94" s="293"/>
      <c r="Z94" s="293"/>
      <c r="AA94" s="293"/>
      <c r="AB94" s="294"/>
      <c r="AC94" s="292" t="s">
        <v>694</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2">
      <c r="A95" s="929"/>
      <c r="B95" s="930"/>
      <c r="C95" s="930"/>
      <c r="D95" s="930"/>
      <c r="E95" s="930"/>
      <c r="F95" s="931"/>
      <c r="G95" s="296" t="s">
        <v>208</v>
      </c>
      <c r="H95" s="297"/>
      <c r="I95" s="297"/>
      <c r="J95" s="297"/>
      <c r="K95" s="297"/>
      <c r="L95" s="298" t="s">
        <v>209</v>
      </c>
      <c r="M95" s="297"/>
      <c r="N95" s="297"/>
      <c r="O95" s="297"/>
      <c r="P95" s="297"/>
      <c r="Q95" s="297"/>
      <c r="R95" s="297"/>
      <c r="S95" s="297"/>
      <c r="T95" s="297"/>
      <c r="U95" s="297"/>
      <c r="V95" s="297"/>
      <c r="W95" s="297"/>
      <c r="X95" s="299"/>
      <c r="Y95" s="300" t="s">
        <v>210</v>
      </c>
      <c r="Z95" s="301"/>
      <c r="AA95" s="301"/>
      <c r="AB95" s="302"/>
      <c r="AC95" s="296" t="s">
        <v>208</v>
      </c>
      <c r="AD95" s="297"/>
      <c r="AE95" s="297"/>
      <c r="AF95" s="297"/>
      <c r="AG95" s="297"/>
      <c r="AH95" s="298" t="s">
        <v>209</v>
      </c>
      <c r="AI95" s="297"/>
      <c r="AJ95" s="297"/>
      <c r="AK95" s="297"/>
      <c r="AL95" s="297"/>
      <c r="AM95" s="297"/>
      <c r="AN95" s="297"/>
      <c r="AO95" s="297"/>
      <c r="AP95" s="297"/>
      <c r="AQ95" s="297"/>
      <c r="AR95" s="297"/>
      <c r="AS95" s="297"/>
      <c r="AT95" s="299"/>
      <c r="AU95" s="300" t="s">
        <v>210</v>
      </c>
      <c r="AV95" s="301"/>
      <c r="AW95" s="301"/>
      <c r="AX95" s="303"/>
      <c r="AY95" s="31">
        <f>$AY$94</f>
        <v>0</v>
      </c>
    </row>
    <row r="96" spans="1:51" ht="24.75" customHeight="1" x14ac:dyDescent="0.2">
      <c r="A96" s="929"/>
      <c r="B96" s="930"/>
      <c r="C96" s="930"/>
      <c r="D96" s="930"/>
      <c r="E96" s="930"/>
      <c r="F96" s="931"/>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2">
      <c r="A97" s="929"/>
      <c r="B97" s="930"/>
      <c r="C97" s="930"/>
      <c r="D97" s="930"/>
      <c r="E97" s="930"/>
      <c r="F97" s="931"/>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2">
      <c r="A98" s="929"/>
      <c r="B98" s="930"/>
      <c r="C98" s="930"/>
      <c r="D98" s="930"/>
      <c r="E98" s="930"/>
      <c r="F98" s="931"/>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2">
      <c r="A99" s="929"/>
      <c r="B99" s="930"/>
      <c r="C99" s="930"/>
      <c r="D99" s="930"/>
      <c r="E99" s="930"/>
      <c r="F99" s="931"/>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2">
      <c r="A100" s="929"/>
      <c r="B100" s="930"/>
      <c r="C100" s="930"/>
      <c r="D100" s="930"/>
      <c r="E100" s="930"/>
      <c r="F100" s="931"/>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2">
      <c r="A101" s="929"/>
      <c r="B101" s="930"/>
      <c r="C101" s="930"/>
      <c r="D101" s="930"/>
      <c r="E101" s="930"/>
      <c r="F101" s="931"/>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2">
      <c r="A102" s="929"/>
      <c r="B102" s="930"/>
      <c r="C102" s="930"/>
      <c r="D102" s="930"/>
      <c r="E102" s="930"/>
      <c r="F102" s="931"/>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2">
      <c r="A103" s="929"/>
      <c r="B103" s="930"/>
      <c r="C103" s="930"/>
      <c r="D103" s="930"/>
      <c r="E103" s="930"/>
      <c r="F103" s="931"/>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2">
      <c r="A104" s="929"/>
      <c r="B104" s="930"/>
      <c r="C104" s="930"/>
      <c r="D104" s="930"/>
      <c r="E104" s="930"/>
      <c r="F104" s="931"/>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2">
      <c r="A105" s="929"/>
      <c r="B105" s="930"/>
      <c r="C105" s="930"/>
      <c r="D105" s="930"/>
      <c r="E105" s="930"/>
      <c r="F105" s="931"/>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5">
      <c r="A106" s="932"/>
      <c r="B106" s="933"/>
      <c r="C106" s="933"/>
      <c r="D106" s="933"/>
      <c r="E106" s="933"/>
      <c r="F106" s="934"/>
      <c r="G106" s="935" t="s">
        <v>43</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43</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5"/>
    <row r="108" spans="1:51" ht="30" customHeight="1" x14ac:dyDescent="0.2">
      <c r="A108" s="926" t="s">
        <v>678</v>
      </c>
      <c r="B108" s="927"/>
      <c r="C108" s="927"/>
      <c r="D108" s="927"/>
      <c r="E108" s="927"/>
      <c r="F108" s="928"/>
      <c r="G108" s="292" t="s">
        <v>695</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696</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2">
      <c r="A109" s="929"/>
      <c r="B109" s="930"/>
      <c r="C109" s="930"/>
      <c r="D109" s="930"/>
      <c r="E109" s="930"/>
      <c r="F109" s="931"/>
      <c r="G109" s="296" t="s">
        <v>208</v>
      </c>
      <c r="H109" s="297"/>
      <c r="I109" s="297"/>
      <c r="J109" s="297"/>
      <c r="K109" s="297"/>
      <c r="L109" s="298" t="s">
        <v>209</v>
      </c>
      <c r="M109" s="297"/>
      <c r="N109" s="297"/>
      <c r="O109" s="297"/>
      <c r="P109" s="297"/>
      <c r="Q109" s="297"/>
      <c r="R109" s="297"/>
      <c r="S109" s="297"/>
      <c r="T109" s="297"/>
      <c r="U109" s="297"/>
      <c r="V109" s="297"/>
      <c r="W109" s="297"/>
      <c r="X109" s="299"/>
      <c r="Y109" s="300" t="s">
        <v>210</v>
      </c>
      <c r="Z109" s="301"/>
      <c r="AA109" s="301"/>
      <c r="AB109" s="302"/>
      <c r="AC109" s="296" t="s">
        <v>208</v>
      </c>
      <c r="AD109" s="297"/>
      <c r="AE109" s="297"/>
      <c r="AF109" s="297"/>
      <c r="AG109" s="297"/>
      <c r="AH109" s="298" t="s">
        <v>209</v>
      </c>
      <c r="AI109" s="297"/>
      <c r="AJ109" s="297"/>
      <c r="AK109" s="297"/>
      <c r="AL109" s="297"/>
      <c r="AM109" s="297"/>
      <c r="AN109" s="297"/>
      <c r="AO109" s="297"/>
      <c r="AP109" s="297"/>
      <c r="AQ109" s="297"/>
      <c r="AR109" s="297"/>
      <c r="AS109" s="297"/>
      <c r="AT109" s="299"/>
      <c r="AU109" s="300" t="s">
        <v>210</v>
      </c>
      <c r="AV109" s="301"/>
      <c r="AW109" s="301"/>
      <c r="AX109" s="303"/>
      <c r="AY109" s="31">
        <f>$AY$108</f>
        <v>0</v>
      </c>
    </row>
    <row r="110" spans="1:51" ht="24.75" customHeight="1" x14ac:dyDescent="0.2">
      <c r="A110" s="929"/>
      <c r="B110" s="930"/>
      <c r="C110" s="930"/>
      <c r="D110" s="930"/>
      <c r="E110" s="930"/>
      <c r="F110" s="931"/>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2">
      <c r="A111" s="929"/>
      <c r="B111" s="930"/>
      <c r="C111" s="930"/>
      <c r="D111" s="930"/>
      <c r="E111" s="930"/>
      <c r="F111" s="931"/>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2">
      <c r="A112" s="929"/>
      <c r="B112" s="930"/>
      <c r="C112" s="930"/>
      <c r="D112" s="930"/>
      <c r="E112" s="930"/>
      <c r="F112" s="931"/>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2">
      <c r="A113" s="929"/>
      <c r="B113" s="930"/>
      <c r="C113" s="930"/>
      <c r="D113" s="930"/>
      <c r="E113" s="930"/>
      <c r="F113" s="931"/>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2">
      <c r="A114" s="929"/>
      <c r="B114" s="930"/>
      <c r="C114" s="930"/>
      <c r="D114" s="930"/>
      <c r="E114" s="930"/>
      <c r="F114" s="931"/>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2">
      <c r="A115" s="929"/>
      <c r="B115" s="930"/>
      <c r="C115" s="930"/>
      <c r="D115" s="930"/>
      <c r="E115" s="930"/>
      <c r="F115" s="931"/>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2">
      <c r="A116" s="929"/>
      <c r="B116" s="930"/>
      <c r="C116" s="930"/>
      <c r="D116" s="930"/>
      <c r="E116" s="930"/>
      <c r="F116" s="931"/>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2">
      <c r="A117" s="929"/>
      <c r="B117" s="930"/>
      <c r="C117" s="930"/>
      <c r="D117" s="930"/>
      <c r="E117" s="930"/>
      <c r="F117" s="931"/>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2">
      <c r="A118" s="929"/>
      <c r="B118" s="930"/>
      <c r="C118" s="930"/>
      <c r="D118" s="930"/>
      <c r="E118" s="930"/>
      <c r="F118" s="931"/>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2">
      <c r="A119" s="929"/>
      <c r="B119" s="930"/>
      <c r="C119" s="930"/>
      <c r="D119" s="930"/>
      <c r="E119" s="930"/>
      <c r="F119" s="931"/>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5">
      <c r="A120" s="929"/>
      <c r="B120" s="930"/>
      <c r="C120" s="930"/>
      <c r="D120" s="930"/>
      <c r="E120" s="930"/>
      <c r="F120" s="931"/>
      <c r="G120" s="263" t="s">
        <v>43</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43</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2">
      <c r="A121" s="929"/>
      <c r="B121" s="930"/>
      <c r="C121" s="930"/>
      <c r="D121" s="930"/>
      <c r="E121" s="930"/>
      <c r="F121" s="931"/>
      <c r="G121" s="292" t="s">
        <v>697</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698</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2">
      <c r="A122" s="929"/>
      <c r="B122" s="930"/>
      <c r="C122" s="930"/>
      <c r="D122" s="930"/>
      <c r="E122" s="930"/>
      <c r="F122" s="931"/>
      <c r="G122" s="296" t="s">
        <v>208</v>
      </c>
      <c r="H122" s="297"/>
      <c r="I122" s="297"/>
      <c r="J122" s="297"/>
      <c r="K122" s="297"/>
      <c r="L122" s="298" t="s">
        <v>209</v>
      </c>
      <c r="M122" s="297"/>
      <c r="N122" s="297"/>
      <c r="O122" s="297"/>
      <c r="P122" s="297"/>
      <c r="Q122" s="297"/>
      <c r="R122" s="297"/>
      <c r="S122" s="297"/>
      <c r="T122" s="297"/>
      <c r="U122" s="297"/>
      <c r="V122" s="297"/>
      <c r="W122" s="297"/>
      <c r="X122" s="299"/>
      <c r="Y122" s="300" t="s">
        <v>210</v>
      </c>
      <c r="Z122" s="301"/>
      <c r="AA122" s="301"/>
      <c r="AB122" s="302"/>
      <c r="AC122" s="296" t="s">
        <v>208</v>
      </c>
      <c r="AD122" s="297"/>
      <c r="AE122" s="297"/>
      <c r="AF122" s="297"/>
      <c r="AG122" s="297"/>
      <c r="AH122" s="298" t="s">
        <v>209</v>
      </c>
      <c r="AI122" s="297"/>
      <c r="AJ122" s="297"/>
      <c r="AK122" s="297"/>
      <c r="AL122" s="297"/>
      <c r="AM122" s="297"/>
      <c r="AN122" s="297"/>
      <c r="AO122" s="297"/>
      <c r="AP122" s="297"/>
      <c r="AQ122" s="297"/>
      <c r="AR122" s="297"/>
      <c r="AS122" s="297"/>
      <c r="AT122" s="299"/>
      <c r="AU122" s="300" t="s">
        <v>210</v>
      </c>
      <c r="AV122" s="301"/>
      <c r="AW122" s="301"/>
      <c r="AX122" s="303"/>
      <c r="AY122" s="31">
        <f>$AY$121</f>
        <v>0</v>
      </c>
    </row>
    <row r="123" spans="1:51" ht="24.75" customHeight="1" x14ac:dyDescent="0.2">
      <c r="A123" s="929"/>
      <c r="B123" s="930"/>
      <c r="C123" s="930"/>
      <c r="D123" s="930"/>
      <c r="E123" s="930"/>
      <c r="F123" s="931"/>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2">
      <c r="A124" s="929"/>
      <c r="B124" s="930"/>
      <c r="C124" s="930"/>
      <c r="D124" s="930"/>
      <c r="E124" s="930"/>
      <c r="F124" s="931"/>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2">
      <c r="A125" s="929"/>
      <c r="B125" s="930"/>
      <c r="C125" s="930"/>
      <c r="D125" s="930"/>
      <c r="E125" s="930"/>
      <c r="F125" s="931"/>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2">
      <c r="A126" s="929"/>
      <c r="B126" s="930"/>
      <c r="C126" s="930"/>
      <c r="D126" s="930"/>
      <c r="E126" s="930"/>
      <c r="F126" s="931"/>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2">
      <c r="A127" s="929"/>
      <c r="B127" s="930"/>
      <c r="C127" s="930"/>
      <c r="D127" s="930"/>
      <c r="E127" s="930"/>
      <c r="F127" s="931"/>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2">
      <c r="A128" s="929"/>
      <c r="B128" s="930"/>
      <c r="C128" s="930"/>
      <c r="D128" s="930"/>
      <c r="E128" s="930"/>
      <c r="F128" s="931"/>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2">
      <c r="A129" s="929"/>
      <c r="B129" s="930"/>
      <c r="C129" s="930"/>
      <c r="D129" s="930"/>
      <c r="E129" s="930"/>
      <c r="F129" s="931"/>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2">
      <c r="A130" s="929"/>
      <c r="B130" s="930"/>
      <c r="C130" s="930"/>
      <c r="D130" s="930"/>
      <c r="E130" s="930"/>
      <c r="F130" s="931"/>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2">
      <c r="A131" s="929"/>
      <c r="B131" s="930"/>
      <c r="C131" s="930"/>
      <c r="D131" s="930"/>
      <c r="E131" s="930"/>
      <c r="F131" s="931"/>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2">
      <c r="A132" s="929"/>
      <c r="B132" s="930"/>
      <c r="C132" s="930"/>
      <c r="D132" s="930"/>
      <c r="E132" s="930"/>
      <c r="F132" s="931"/>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5">
      <c r="A133" s="929"/>
      <c r="B133" s="930"/>
      <c r="C133" s="930"/>
      <c r="D133" s="930"/>
      <c r="E133" s="930"/>
      <c r="F133" s="931"/>
      <c r="G133" s="263" t="s">
        <v>43</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43</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2">
      <c r="A134" s="929"/>
      <c r="B134" s="930"/>
      <c r="C134" s="930"/>
      <c r="D134" s="930"/>
      <c r="E134" s="930"/>
      <c r="F134" s="931"/>
      <c r="G134" s="292" t="s">
        <v>699</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700</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2">
      <c r="A135" s="929"/>
      <c r="B135" s="930"/>
      <c r="C135" s="930"/>
      <c r="D135" s="930"/>
      <c r="E135" s="930"/>
      <c r="F135" s="931"/>
      <c r="G135" s="296" t="s">
        <v>208</v>
      </c>
      <c r="H135" s="297"/>
      <c r="I135" s="297"/>
      <c r="J135" s="297"/>
      <c r="K135" s="297"/>
      <c r="L135" s="298" t="s">
        <v>209</v>
      </c>
      <c r="M135" s="297"/>
      <c r="N135" s="297"/>
      <c r="O135" s="297"/>
      <c r="P135" s="297"/>
      <c r="Q135" s="297"/>
      <c r="R135" s="297"/>
      <c r="S135" s="297"/>
      <c r="T135" s="297"/>
      <c r="U135" s="297"/>
      <c r="V135" s="297"/>
      <c r="W135" s="297"/>
      <c r="X135" s="299"/>
      <c r="Y135" s="300" t="s">
        <v>210</v>
      </c>
      <c r="Z135" s="301"/>
      <c r="AA135" s="301"/>
      <c r="AB135" s="302"/>
      <c r="AC135" s="296" t="s">
        <v>208</v>
      </c>
      <c r="AD135" s="297"/>
      <c r="AE135" s="297"/>
      <c r="AF135" s="297"/>
      <c r="AG135" s="297"/>
      <c r="AH135" s="298" t="s">
        <v>209</v>
      </c>
      <c r="AI135" s="297"/>
      <c r="AJ135" s="297"/>
      <c r="AK135" s="297"/>
      <c r="AL135" s="297"/>
      <c r="AM135" s="297"/>
      <c r="AN135" s="297"/>
      <c r="AO135" s="297"/>
      <c r="AP135" s="297"/>
      <c r="AQ135" s="297"/>
      <c r="AR135" s="297"/>
      <c r="AS135" s="297"/>
      <c r="AT135" s="299"/>
      <c r="AU135" s="300" t="s">
        <v>210</v>
      </c>
      <c r="AV135" s="301"/>
      <c r="AW135" s="301"/>
      <c r="AX135" s="303"/>
      <c r="AY135" s="31">
        <f>$AY$134</f>
        <v>0</v>
      </c>
    </row>
    <row r="136" spans="1:51" ht="24.75" customHeight="1" x14ac:dyDescent="0.2">
      <c r="A136" s="929"/>
      <c r="B136" s="930"/>
      <c r="C136" s="930"/>
      <c r="D136" s="930"/>
      <c r="E136" s="930"/>
      <c r="F136" s="931"/>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2">
      <c r="A137" s="929"/>
      <c r="B137" s="930"/>
      <c r="C137" s="930"/>
      <c r="D137" s="930"/>
      <c r="E137" s="930"/>
      <c r="F137" s="931"/>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2">
      <c r="A138" s="929"/>
      <c r="B138" s="930"/>
      <c r="C138" s="930"/>
      <c r="D138" s="930"/>
      <c r="E138" s="930"/>
      <c r="F138" s="931"/>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2">
      <c r="A139" s="929"/>
      <c r="B139" s="930"/>
      <c r="C139" s="930"/>
      <c r="D139" s="930"/>
      <c r="E139" s="930"/>
      <c r="F139" s="931"/>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2">
      <c r="A140" s="929"/>
      <c r="B140" s="930"/>
      <c r="C140" s="930"/>
      <c r="D140" s="930"/>
      <c r="E140" s="930"/>
      <c r="F140" s="931"/>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2">
      <c r="A141" s="929"/>
      <c r="B141" s="930"/>
      <c r="C141" s="930"/>
      <c r="D141" s="930"/>
      <c r="E141" s="930"/>
      <c r="F141" s="931"/>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2">
      <c r="A142" s="929"/>
      <c r="B142" s="930"/>
      <c r="C142" s="930"/>
      <c r="D142" s="930"/>
      <c r="E142" s="930"/>
      <c r="F142" s="931"/>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2">
      <c r="A143" s="929"/>
      <c r="B143" s="930"/>
      <c r="C143" s="930"/>
      <c r="D143" s="930"/>
      <c r="E143" s="930"/>
      <c r="F143" s="931"/>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2">
      <c r="A144" s="929"/>
      <c r="B144" s="930"/>
      <c r="C144" s="930"/>
      <c r="D144" s="930"/>
      <c r="E144" s="930"/>
      <c r="F144" s="931"/>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2">
      <c r="A145" s="929"/>
      <c r="B145" s="930"/>
      <c r="C145" s="930"/>
      <c r="D145" s="930"/>
      <c r="E145" s="930"/>
      <c r="F145" s="931"/>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5">
      <c r="A146" s="929"/>
      <c r="B146" s="930"/>
      <c r="C146" s="930"/>
      <c r="D146" s="930"/>
      <c r="E146" s="930"/>
      <c r="F146" s="931"/>
      <c r="G146" s="263" t="s">
        <v>43</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43</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2">
      <c r="A147" s="929"/>
      <c r="B147" s="930"/>
      <c r="C147" s="930"/>
      <c r="D147" s="930"/>
      <c r="E147" s="930"/>
      <c r="F147" s="931"/>
      <c r="G147" s="292" t="s">
        <v>701</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702</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2">
      <c r="A148" s="929"/>
      <c r="B148" s="930"/>
      <c r="C148" s="930"/>
      <c r="D148" s="930"/>
      <c r="E148" s="930"/>
      <c r="F148" s="931"/>
      <c r="G148" s="296" t="s">
        <v>208</v>
      </c>
      <c r="H148" s="297"/>
      <c r="I148" s="297"/>
      <c r="J148" s="297"/>
      <c r="K148" s="297"/>
      <c r="L148" s="298" t="s">
        <v>209</v>
      </c>
      <c r="M148" s="297"/>
      <c r="N148" s="297"/>
      <c r="O148" s="297"/>
      <c r="P148" s="297"/>
      <c r="Q148" s="297"/>
      <c r="R148" s="297"/>
      <c r="S148" s="297"/>
      <c r="T148" s="297"/>
      <c r="U148" s="297"/>
      <c r="V148" s="297"/>
      <c r="W148" s="297"/>
      <c r="X148" s="299"/>
      <c r="Y148" s="300" t="s">
        <v>210</v>
      </c>
      <c r="Z148" s="301"/>
      <c r="AA148" s="301"/>
      <c r="AB148" s="302"/>
      <c r="AC148" s="296" t="s">
        <v>208</v>
      </c>
      <c r="AD148" s="297"/>
      <c r="AE148" s="297"/>
      <c r="AF148" s="297"/>
      <c r="AG148" s="297"/>
      <c r="AH148" s="298" t="s">
        <v>209</v>
      </c>
      <c r="AI148" s="297"/>
      <c r="AJ148" s="297"/>
      <c r="AK148" s="297"/>
      <c r="AL148" s="297"/>
      <c r="AM148" s="297"/>
      <c r="AN148" s="297"/>
      <c r="AO148" s="297"/>
      <c r="AP148" s="297"/>
      <c r="AQ148" s="297"/>
      <c r="AR148" s="297"/>
      <c r="AS148" s="297"/>
      <c r="AT148" s="299"/>
      <c r="AU148" s="300" t="s">
        <v>210</v>
      </c>
      <c r="AV148" s="301"/>
      <c r="AW148" s="301"/>
      <c r="AX148" s="303"/>
      <c r="AY148" s="31">
        <f>$AY$147</f>
        <v>0</v>
      </c>
    </row>
    <row r="149" spans="1:51" ht="24.75" customHeight="1" x14ac:dyDescent="0.2">
      <c r="A149" s="929"/>
      <c r="B149" s="930"/>
      <c r="C149" s="930"/>
      <c r="D149" s="930"/>
      <c r="E149" s="930"/>
      <c r="F149" s="931"/>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2">
      <c r="A150" s="929"/>
      <c r="B150" s="930"/>
      <c r="C150" s="930"/>
      <c r="D150" s="930"/>
      <c r="E150" s="930"/>
      <c r="F150" s="931"/>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2">
      <c r="A151" s="929"/>
      <c r="B151" s="930"/>
      <c r="C151" s="930"/>
      <c r="D151" s="930"/>
      <c r="E151" s="930"/>
      <c r="F151" s="931"/>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2">
      <c r="A152" s="929"/>
      <c r="B152" s="930"/>
      <c r="C152" s="930"/>
      <c r="D152" s="930"/>
      <c r="E152" s="930"/>
      <c r="F152" s="931"/>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2">
      <c r="A153" s="929"/>
      <c r="B153" s="930"/>
      <c r="C153" s="930"/>
      <c r="D153" s="930"/>
      <c r="E153" s="930"/>
      <c r="F153" s="931"/>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2">
      <c r="A154" s="929"/>
      <c r="B154" s="930"/>
      <c r="C154" s="930"/>
      <c r="D154" s="930"/>
      <c r="E154" s="930"/>
      <c r="F154" s="931"/>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2">
      <c r="A155" s="929"/>
      <c r="B155" s="930"/>
      <c r="C155" s="930"/>
      <c r="D155" s="930"/>
      <c r="E155" s="930"/>
      <c r="F155" s="931"/>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2">
      <c r="A156" s="929"/>
      <c r="B156" s="930"/>
      <c r="C156" s="930"/>
      <c r="D156" s="930"/>
      <c r="E156" s="930"/>
      <c r="F156" s="931"/>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2">
      <c r="A157" s="929"/>
      <c r="B157" s="930"/>
      <c r="C157" s="930"/>
      <c r="D157" s="930"/>
      <c r="E157" s="930"/>
      <c r="F157" s="931"/>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2">
      <c r="A158" s="929"/>
      <c r="B158" s="930"/>
      <c r="C158" s="930"/>
      <c r="D158" s="930"/>
      <c r="E158" s="930"/>
      <c r="F158" s="931"/>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5">
      <c r="A159" s="932"/>
      <c r="B159" s="933"/>
      <c r="C159" s="933"/>
      <c r="D159" s="933"/>
      <c r="E159" s="933"/>
      <c r="F159" s="934"/>
      <c r="G159" s="935" t="s">
        <v>43</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43</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5"/>
    <row r="161" spans="1:51" ht="30" customHeight="1" x14ac:dyDescent="0.2">
      <c r="A161" s="926" t="s">
        <v>678</v>
      </c>
      <c r="B161" s="927"/>
      <c r="C161" s="927"/>
      <c r="D161" s="927"/>
      <c r="E161" s="927"/>
      <c r="F161" s="928"/>
      <c r="G161" s="292" t="s">
        <v>703</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704</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2">
      <c r="A162" s="929"/>
      <c r="B162" s="930"/>
      <c r="C162" s="930"/>
      <c r="D162" s="930"/>
      <c r="E162" s="930"/>
      <c r="F162" s="931"/>
      <c r="G162" s="296" t="s">
        <v>208</v>
      </c>
      <c r="H162" s="297"/>
      <c r="I162" s="297"/>
      <c r="J162" s="297"/>
      <c r="K162" s="297"/>
      <c r="L162" s="298" t="s">
        <v>209</v>
      </c>
      <c r="M162" s="297"/>
      <c r="N162" s="297"/>
      <c r="O162" s="297"/>
      <c r="P162" s="297"/>
      <c r="Q162" s="297"/>
      <c r="R162" s="297"/>
      <c r="S162" s="297"/>
      <c r="T162" s="297"/>
      <c r="U162" s="297"/>
      <c r="V162" s="297"/>
      <c r="W162" s="297"/>
      <c r="X162" s="299"/>
      <c r="Y162" s="300" t="s">
        <v>210</v>
      </c>
      <c r="Z162" s="301"/>
      <c r="AA162" s="301"/>
      <c r="AB162" s="302"/>
      <c r="AC162" s="296" t="s">
        <v>208</v>
      </c>
      <c r="AD162" s="297"/>
      <c r="AE162" s="297"/>
      <c r="AF162" s="297"/>
      <c r="AG162" s="297"/>
      <c r="AH162" s="298" t="s">
        <v>209</v>
      </c>
      <c r="AI162" s="297"/>
      <c r="AJ162" s="297"/>
      <c r="AK162" s="297"/>
      <c r="AL162" s="297"/>
      <c r="AM162" s="297"/>
      <c r="AN162" s="297"/>
      <c r="AO162" s="297"/>
      <c r="AP162" s="297"/>
      <c r="AQ162" s="297"/>
      <c r="AR162" s="297"/>
      <c r="AS162" s="297"/>
      <c r="AT162" s="299"/>
      <c r="AU162" s="300" t="s">
        <v>210</v>
      </c>
      <c r="AV162" s="301"/>
      <c r="AW162" s="301"/>
      <c r="AX162" s="303"/>
      <c r="AY162" s="31">
        <f>$AY$161</f>
        <v>0</v>
      </c>
    </row>
    <row r="163" spans="1:51" ht="24.75" customHeight="1" x14ac:dyDescent="0.2">
      <c r="A163" s="929"/>
      <c r="B163" s="930"/>
      <c r="C163" s="930"/>
      <c r="D163" s="930"/>
      <c r="E163" s="930"/>
      <c r="F163" s="931"/>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2">
      <c r="A164" s="929"/>
      <c r="B164" s="930"/>
      <c r="C164" s="930"/>
      <c r="D164" s="930"/>
      <c r="E164" s="930"/>
      <c r="F164" s="931"/>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2">
      <c r="A165" s="929"/>
      <c r="B165" s="930"/>
      <c r="C165" s="930"/>
      <c r="D165" s="930"/>
      <c r="E165" s="930"/>
      <c r="F165" s="931"/>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2">
      <c r="A166" s="929"/>
      <c r="B166" s="930"/>
      <c r="C166" s="930"/>
      <c r="D166" s="930"/>
      <c r="E166" s="930"/>
      <c r="F166" s="931"/>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2">
      <c r="A167" s="929"/>
      <c r="B167" s="930"/>
      <c r="C167" s="930"/>
      <c r="D167" s="930"/>
      <c r="E167" s="930"/>
      <c r="F167" s="931"/>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2">
      <c r="A168" s="929"/>
      <c r="B168" s="930"/>
      <c r="C168" s="930"/>
      <c r="D168" s="930"/>
      <c r="E168" s="930"/>
      <c r="F168" s="931"/>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2">
      <c r="A169" s="929"/>
      <c r="B169" s="930"/>
      <c r="C169" s="930"/>
      <c r="D169" s="930"/>
      <c r="E169" s="930"/>
      <c r="F169" s="931"/>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2">
      <c r="A170" s="929"/>
      <c r="B170" s="930"/>
      <c r="C170" s="930"/>
      <c r="D170" s="930"/>
      <c r="E170" s="930"/>
      <c r="F170" s="931"/>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2">
      <c r="A171" s="929"/>
      <c r="B171" s="930"/>
      <c r="C171" s="930"/>
      <c r="D171" s="930"/>
      <c r="E171" s="930"/>
      <c r="F171" s="931"/>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2">
      <c r="A172" s="929"/>
      <c r="B172" s="930"/>
      <c r="C172" s="930"/>
      <c r="D172" s="930"/>
      <c r="E172" s="930"/>
      <c r="F172" s="931"/>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5">
      <c r="A173" s="929"/>
      <c r="B173" s="930"/>
      <c r="C173" s="930"/>
      <c r="D173" s="930"/>
      <c r="E173" s="930"/>
      <c r="F173" s="931"/>
      <c r="G173" s="263" t="s">
        <v>43</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43</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2">
      <c r="A174" s="929"/>
      <c r="B174" s="930"/>
      <c r="C174" s="930"/>
      <c r="D174" s="930"/>
      <c r="E174" s="930"/>
      <c r="F174" s="931"/>
      <c r="G174" s="292" t="s">
        <v>705</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706</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2">
      <c r="A175" s="929"/>
      <c r="B175" s="930"/>
      <c r="C175" s="930"/>
      <c r="D175" s="930"/>
      <c r="E175" s="930"/>
      <c r="F175" s="931"/>
      <c r="G175" s="296" t="s">
        <v>208</v>
      </c>
      <c r="H175" s="297"/>
      <c r="I175" s="297"/>
      <c r="J175" s="297"/>
      <c r="K175" s="297"/>
      <c r="L175" s="298" t="s">
        <v>209</v>
      </c>
      <c r="M175" s="297"/>
      <c r="N175" s="297"/>
      <c r="O175" s="297"/>
      <c r="P175" s="297"/>
      <c r="Q175" s="297"/>
      <c r="R175" s="297"/>
      <c r="S175" s="297"/>
      <c r="T175" s="297"/>
      <c r="U175" s="297"/>
      <c r="V175" s="297"/>
      <c r="W175" s="297"/>
      <c r="X175" s="299"/>
      <c r="Y175" s="300" t="s">
        <v>210</v>
      </c>
      <c r="Z175" s="301"/>
      <c r="AA175" s="301"/>
      <c r="AB175" s="302"/>
      <c r="AC175" s="296" t="s">
        <v>208</v>
      </c>
      <c r="AD175" s="297"/>
      <c r="AE175" s="297"/>
      <c r="AF175" s="297"/>
      <c r="AG175" s="297"/>
      <c r="AH175" s="298" t="s">
        <v>209</v>
      </c>
      <c r="AI175" s="297"/>
      <c r="AJ175" s="297"/>
      <c r="AK175" s="297"/>
      <c r="AL175" s="297"/>
      <c r="AM175" s="297"/>
      <c r="AN175" s="297"/>
      <c r="AO175" s="297"/>
      <c r="AP175" s="297"/>
      <c r="AQ175" s="297"/>
      <c r="AR175" s="297"/>
      <c r="AS175" s="297"/>
      <c r="AT175" s="299"/>
      <c r="AU175" s="300" t="s">
        <v>210</v>
      </c>
      <c r="AV175" s="301"/>
      <c r="AW175" s="301"/>
      <c r="AX175" s="303"/>
      <c r="AY175" s="31">
        <f>$AY$174</f>
        <v>0</v>
      </c>
    </row>
    <row r="176" spans="1:51" ht="24.75" customHeight="1" x14ac:dyDescent="0.2">
      <c r="A176" s="929"/>
      <c r="B176" s="930"/>
      <c r="C176" s="930"/>
      <c r="D176" s="930"/>
      <c r="E176" s="930"/>
      <c r="F176" s="931"/>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2">
      <c r="A177" s="929"/>
      <c r="B177" s="930"/>
      <c r="C177" s="930"/>
      <c r="D177" s="930"/>
      <c r="E177" s="930"/>
      <c r="F177" s="931"/>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2">
      <c r="A178" s="929"/>
      <c r="B178" s="930"/>
      <c r="C178" s="930"/>
      <c r="D178" s="930"/>
      <c r="E178" s="930"/>
      <c r="F178" s="931"/>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2">
      <c r="A179" s="929"/>
      <c r="B179" s="930"/>
      <c r="C179" s="930"/>
      <c r="D179" s="930"/>
      <c r="E179" s="930"/>
      <c r="F179" s="931"/>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2">
      <c r="A180" s="929"/>
      <c r="B180" s="930"/>
      <c r="C180" s="930"/>
      <c r="D180" s="930"/>
      <c r="E180" s="930"/>
      <c r="F180" s="931"/>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2">
      <c r="A181" s="929"/>
      <c r="B181" s="930"/>
      <c r="C181" s="930"/>
      <c r="D181" s="930"/>
      <c r="E181" s="930"/>
      <c r="F181" s="931"/>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2">
      <c r="A182" s="929"/>
      <c r="B182" s="930"/>
      <c r="C182" s="930"/>
      <c r="D182" s="930"/>
      <c r="E182" s="930"/>
      <c r="F182" s="931"/>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2">
      <c r="A183" s="929"/>
      <c r="B183" s="930"/>
      <c r="C183" s="930"/>
      <c r="D183" s="930"/>
      <c r="E183" s="930"/>
      <c r="F183" s="931"/>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2">
      <c r="A184" s="929"/>
      <c r="B184" s="930"/>
      <c r="C184" s="930"/>
      <c r="D184" s="930"/>
      <c r="E184" s="930"/>
      <c r="F184" s="931"/>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2">
      <c r="A185" s="929"/>
      <c r="B185" s="930"/>
      <c r="C185" s="930"/>
      <c r="D185" s="930"/>
      <c r="E185" s="930"/>
      <c r="F185" s="931"/>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5">
      <c r="A186" s="929"/>
      <c r="B186" s="930"/>
      <c r="C186" s="930"/>
      <c r="D186" s="930"/>
      <c r="E186" s="930"/>
      <c r="F186" s="931"/>
      <c r="G186" s="263" t="s">
        <v>43</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43</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2">
      <c r="A187" s="929"/>
      <c r="B187" s="930"/>
      <c r="C187" s="930"/>
      <c r="D187" s="930"/>
      <c r="E187" s="930"/>
      <c r="F187" s="931"/>
      <c r="G187" s="292" t="s">
        <v>707</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708</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2">
      <c r="A188" s="929"/>
      <c r="B188" s="930"/>
      <c r="C188" s="930"/>
      <c r="D188" s="930"/>
      <c r="E188" s="930"/>
      <c r="F188" s="931"/>
      <c r="G188" s="296" t="s">
        <v>208</v>
      </c>
      <c r="H188" s="297"/>
      <c r="I188" s="297"/>
      <c r="J188" s="297"/>
      <c r="K188" s="297"/>
      <c r="L188" s="298" t="s">
        <v>209</v>
      </c>
      <c r="M188" s="297"/>
      <c r="N188" s="297"/>
      <c r="O188" s="297"/>
      <c r="P188" s="297"/>
      <c r="Q188" s="297"/>
      <c r="R188" s="297"/>
      <c r="S188" s="297"/>
      <c r="T188" s="297"/>
      <c r="U188" s="297"/>
      <c r="V188" s="297"/>
      <c r="W188" s="297"/>
      <c r="X188" s="299"/>
      <c r="Y188" s="300" t="s">
        <v>210</v>
      </c>
      <c r="Z188" s="301"/>
      <c r="AA188" s="301"/>
      <c r="AB188" s="302"/>
      <c r="AC188" s="296" t="s">
        <v>208</v>
      </c>
      <c r="AD188" s="297"/>
      <c r="AE188" s="297"/>
      <c r="AF188" s="297"/>
      <c r="AG188" s="297"/>
      <c r="AH188" s="298" t="s">
        <v>209</v>
      </c>
      <c r="AI188" s="297"/>
      <c r="AJ188" s="297"/>
      <c r="AK188" s="297"/>
      <c r="AL188" s="297"/>
      <c r="AM188" s="297"/>
      <c r="AN188" s="297"/>
      <c r="AO188" s="297"/>
      <c r="AP188" s="297"/>
      <c r="AQ188" s="297"/>
      <c r="AR188" s="297"/>
      <c r="AS188" s="297"/>
      <c r="AT188" s="299"/>
      <c r="AU188" s="300" t="s">
        <v>210</v>
      </c>
      <c r="AV188" s="301"/>
      <c r="AW188" s="301"/>
      <c r="AX188" s="303"/>
      <c r="AY188" s="31">
        <f>$AY$187</f>
        <v>0</v>
      </c>
    </row>
    <row r="189" spans="1:51" ht="24.75" customHeight="1" x14ac:dyDescent="0.2">
      <c r="A189" s="929"/>
      <c r="B189" s="930"/>
      <c r="C189" s="930"/>
      <c r="D189" s="930"/>
      <c r="E189" s="930"/>
      <c r="F189" s="931"/>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2">
      <c r="A190" s="929"/>
      <c r="B190" s="930"/>
      <c r="C190" s="930"/>
      <c r="D190" s="930"/>
      <c r="E190" s="930"/>
      <c r="F190" s="931"/>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2">
      <c r="A191" s="929"/>
      <c r="B191" s="930"/>
      <c r="C191" s="930"/>
      <c r="D191" s="930"/>
      <c r="E191" s="930"/>
      <c r="F191" s="931"/>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2">
      <c r="A192" s="929"/>
      <c r="B192" s="930"/>
      <c r="C192" s="930"/>
      <c r="D192" s="930"/>
      <c r="E192" s="930"/>
      <c r="F192" s="931"/>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2">
      <c r="A193" s="929"/>
      <c r="B193" s="930"/>
      <c r="C193" s="930"/>
      <c r="D193" s="930"/>
      <c r="E193" s="930"/>
      <c r="F193" s="931"/>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2">
      <c r="A194" s="929"/>
      <c r="B194" s="930"/>
      <c r="C194" s="930"/>
      <c r="D194" s="930"/>
      <c r="E194" s="930"/>
      <c r="F194" s="931"/>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2">
      <c r="A195" s="929"/>
      <c r="B195" s="930"/>
      <c r="C195" s="930"/>
      <c r="D195" s="930"/>
      <c r="E195" s="930"/>
      <c r="F195" s="931"/>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2">
      <c r="A196" s="929"/>
      <c r="B196" s="930"/>
      <c r="C196" s="930"/>
      <c r="D196" s="930"/>
      <c r="E196" s="930"/>
      <c r="F196" s="931"/>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2">
      <c r="A197" s="929"/>
      <c r="B197" s="930"/>
      <c r="C197" s="930"/>
      <c r="D197" s="930"/>
      <c r="E197" s="930"/>
      <c r="F197" s="931"/>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2">
      <c r="A198" s="929"/>
      <c r="B198" s="930"/>
      <c r="C198" s="930"/>
      <c r="D198" s="930"/>
      <c r="E198" s="930"/>
      <c r="F198" s="931"/>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5">
      <c r="A199" s="929"/>
      <c r="B199" s="930"/>
      <c r="C199" s="930"/>
      <c r="D199" s="930"/>
      <c r="E199" s="930"/>
      <c r="F199" s="931"/>
      <c r="G199" s="263" t="s">
        <v>43</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43</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2">
      <c r="A200" s="929"/>
      <c r="B200" s="930"/>
      <c r="C200" s="930"/>
      <c r="D200" s="930"/>
      <c r="E200" s="930"/>
      <c r="F200" s="931"/>
      <c r="G200" s="292" t="s">
        <v>709</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710</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2">
      <c r="A201" s="929"/>
      <c r="B201" s="930"/>
      <c r="C201" s="930"/>
      <c r="D201" s="930"/>
      <c r="E201" s="930"/>
      <c r="F201" s="931"/>
      <c r="G201" s="296" t="s">
        <v>208</v>
      </c>
      <c r="H201" s="297"/>
      <c r="I201" s="297"/>
      <c r="J201" s="297"/>
      <c r="K201" s="297"/>
      <c r="L201" s="298" t="s">
        <v>209</v>
      </c>
      <c r="M201" s="297"/>
      <c r="N201" s="297"/>
      <c r="O201" s="297"/>
      <c r="P201" s="297"/>
      <c r="Q201" s="297"/>
      <c r="R201" s="297"/>
      <c r="S201" s="297"/>
      <c r="T201" s="297"/>
      <c r="U201" s="297"/>
      <c r="V201" s="297"/>
      <c r="W201" s="297"/>
      <c r="X201" s="299"/>
      <c r="Y201" s="300" t="s">
        <v>210</v>
      </c>
      <c r="Z201" s="301"/>
      <c r="AA201" s="301"/>
      <c r="AB201" s="302"/>
      <c r="AC201" s="296" t="s">
        <v>208</v>
      </c>
      <c r="AD201" s="297"/>
      <c r="AE201" s="297"/>
      <c r="AF201" s="297"/>
      <c r="AG201" s="297"/>
      <c r="AH201" s="298" t="s">
        <v>209</v>
      </c>
      <c r="AI201" s="297"/>
      <c r="AJ201" s="297"/>
      <c r="AK201" s="297"/>
      <c r="AL201" s="297"/>
      <c r="AM201" s="297"/>
      <c r="AN201" s="297"/>
      <c r="AO201" s="297"/>
      <c r="AP201" s="297"/>
      <c r="AQ201" s="297"/>
      <c r="AR201" s="297"/>
      <c r="AS201" s="297"/>
      <c r="AT201" s="299"/>
      <c r="AU201" s="300" t="s">
        <v>210</v>
      </c>
      <c r="AV201" s="301"/>
      <c r="AW201" s="301"/>
      <c r="AX201" s="303"/>
      <c r="AY201" s="31">
        <f>$AY$200</f>
        <v>0</v>
      </c>
    </row>
    <row r="202" spans="1:51" ht="24.75" customHeight="1" x14ac:dyDescent="0.2">
      <c r="A202" s="929"/>
      <c r="B202" s="930"/>
      <c r="C202" s="930"/>
      <c r="D202" s="930"/>
      <c r="E202" s="930"/>
      <c r="F202" s="931"/>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2">
      <c r="A203" s="929"/>
      <c r="B203" s="930"/>
      <c r="C203" s="930"/>
      <c r="D203" s="930"/>
      <c r="E203" s="930"/>
      <c r="F203" s="931"/>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2">
      <c r="A204" s="929"/>
      <c r="B204" s="930"/>
      <c r="C204" s="930"/>
      <c r="D204" s="930"/>
      <c r="E204" s="930"/>
      <c r="F204" s="931"/>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2">
      <c r="A205" s="929"/>
      <c r="B205" s="930"/>
      <c r="C205" s="930"/>
      <c r="D205" s="930"/>
      <c r="E205" s="930"/>
      <c r="F205" s="931"/>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2">
      <c r="A206" s="929"/>
      <c r="B206" s="930"/>
      <c r="C206" s="930"/>
      <c r="D206" s="930"/>
      <c r="E206" s="930"/>
      <c r="F206" s="931"/>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2">
      <c r="A207" s="929"/>
      <c r="B207" s="930"/>
      <c r="C207" s="930"/>
      <c r="D207" s="930"/>
      <c r="E207" s="930"/>
      <c r="F207" s="931"/>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2">
      <c r="A208" s="929"/>
      <c r="B208" s="930"/>
      <c r="C208" s="930"/>
      <c r="D208" s="930"/>
      <c r="E208" s="930"/>
      <c r="F208" s="931"/>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2">
      <c r="A209" s="929"/>
      <c r="B209" s="930"/>
      <c r="C209" s="930"/>
      <c r="D209" s="930"/>
      <c r="E209" s="930"/>
      <c r="F209" s="931"/>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2">
      <c r="A210" s="929"/>
      <c r="B210" s="930"/>
      <c r="C210" s="930"/>
      <c r="D210" s="930"/>
      <c r="E210" s="930"/>
      <c r="F210" s="931"/>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2">
      <c r="A211" s="929"/>
      <c r="B211" s="930"/>
      <c r="C211" s="930"/>
      <c r="D211" s="930"/>
      <c r="E211" s="930"/>
      <c r="F211" s="931"/>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5">
      <c r="A212" s="932"/>
      <c r="B212" s="933"/>
      <c r="C212" s="933"/>
      <c r="D212" s="933"/>
      <c r="E212" s="933"/>
      <c r="F212" s="934"/>
      <c r="G212" s="935" t="s">
        <v>43</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43</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5"/>
    <row r="214" spans="1:51" ht="30" customHeight="1" x14ac:dyDescent="0.2">
      <c r="A214" s="944" t="s">
        <v>678</v>
      </c>
      <c r="B214" s="945"/>
      <c r="C214" s="945"/>
      <c r="D214" s="945"/>
      <c r="E214" s="945"/>
      <c r="F214" s="946"/>
      <c r="G214" s="292" t="s">
        <v>711</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712</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2">
      <c r="A215" s="929"/>
      <c r="B215" s="930"/>
      <c r="C215" s="930"/>
      <c r="D215" s="930"/>
      <c r="E215" s="930"/>
      <c r="F215" s="931"/>
      <c r="G215" s="296" t="s">
        <v>208</v>
      </c>
      <c r="H215" s="297"/>
      <c r="I215" s="297"/>
      <c r="J215" s="297"/>
      <c r="K215" s="297"/>
      <c r="L215" s="298" t="s">
        <v>209</v>
      </c>
      <c r="M215" s="297"/>
      <c r="N215" s="297"/>
      <c r="O215" s="297"/>
      <c r="P215" s="297"/>
      <c r="Q215" s="297"/>
      <c r="R215" s="297"/>
      <c r="S215" s="297"/>
      <c r="T215" s="297"/>
      <c r="U215" s="297"/>
      <c r="V215" s="297"/>
      <c r="W215" s="297"/>
      <c r="X215" s="299"/>
      <c r="Y215" s="300" t="s">
        <v>210</v>
      </c>
      <c r="Z215" s="301"/>
      <c r="AA215" s="301"/>
      <c r="AB215" s="302"/>
      <c r="AC215" s="296" t="s">
        <v>208</v>
      </c>
      <c r="AD215" s="297"/>
      <c r="AE215" s="297"/>
      <c r="AF215" s="297"/>
      <c r="AG215" s="297"/>
      <c r="AH215" s="298" t="s">
        <v>209</v>
      </c>
      <c r="AI215" s="297"/>
      <c r="AJ215" s="297"/>
      <c r="AK215" s="297"/>
      <c r="AL215" s="297"/>
      <c r="AM215" s="297"/>
      <c r="AN215" s="297"/>
      <c r="AO215" s="297"/>
      <c r="AP215" s="297"/>
      <c r="AQ215" s="297"/>
      <c r="AR215" s="297"/>
      <c r="AS215" s="297"/>
      <c r="AT215" s="299"/>
      <c r="AU215" s="300" t="s">
        <v>210</v>
      </c>
      <c r="AV215" s="301"/>
      <c r="AW215" s="301"/>
      <c r="AX215" s="303"/>
      <c r="AY215" s="31">
        <f>$AY$214</f>
        <v>0</v>
      </c>
    </row>
    <row r="216" spans="1:51" ht="24.75" customHeight="1" x14ac:dyDescent="0.2">
      <c r="A216" s="929"/>
      <c r="B216" s="930"/>
      <c r="C216" s="930"/>
      <c r="D216" s="930"/>
      <c r="E216" s="930"/>
      <c r="F216" s="93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2">
      <c r="A217" s="929"/>
      <c r="B217" s="930"/>
      <c r="C217" s="930"/>
      <c r="D217" s="930"/>
      <c r="E217" s="930"/>
      <c r="F217" s="931"/>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2">
      <c r="A218" s="929"/>
      <c r="B218" s="930"/>
      <c r="C218" s="930"/>
      <c r="D218" s="930"/>
      <c r="E218" s="930"/>
      <c r="F218" s="931"/>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2">
      <c r="A219" s="929"/>
      <c r="B219" s="930"/>
      <c r="C219" s="930"/>
      <c r="D219" s="930"/>
      <c r="E219" s="930"/>
      <c r="F219" s="931"/>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2">
      <c r="A220" s="929"/>
      <c r="B220" s="930"/>
      <c r="C220" s="930"/>
      <c r="D220" s="930"/>
      <c r="E220" s="930"/>
      <c r="F220" s="931"/>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2">
      <c r="A221" s="929"/>
      <c r="B221" s="930"/>
      <c r="C221" s="930"/>
      <c r="D221" s="930"/>
      <c r="E221" s="930"/>
      <c r="F221" s="931"/>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2">
      <c r="A222" s="929"/>
      <c r="B222" s="930"/>
      <c r="C222" s="930"/>
      <c r="D222" s="930"/>
      <c r="E222" s="930"/>
      <c r="F222" s="931"/>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2">
      <c r="A223" s="929"/>
      <c r="B223" s="930"/>
      <c r="C223" s="930"/>
      <c r="D223" s="930"/>
      <c r="E223" s="930"/>
      <c r="F223" s="931"/>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2">
      <c r="A224" s="929"/>
      <c r="B224" s="930"/>
      <c r="C224" s="930"/>
      <c r="D224" s="930"/>
      <c r="E224" s="930"/>
      <c r="F224" s="931"/>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2">
      <c r="A225" s="929"/>
      <c r="B225" s="930"/>
      <c r="C225" s="930"/>
      <c r="D225" s="930"/>
      <c r="E225" s="930"/>
      <c r="F225" s="931"/>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5">
      <c r="A226" s="929"/>
      <c r="B226" s="930"/>
      <c r="C226" s="930"/>
      <c r="D226" s="930"/>
      <c r="E226" s="930"/>
      <c r="F226" s="931"/>
      <c r="G226" s="263" t="s">
        <v>43</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43</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2">
      <c r="A227" s="929"/>
      <c r="B227" s="930"/>
      <c r="C227" s="930"/>
      <c r="D227" s="930"/>
      <c r="E227" s="930"/>
      <c r="F227" s="931"/>
      <c r="G227" s="292" t="s">
        <v>713</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714</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2">
      <c r="A228" s="929"/>
      <c r="B228" s="930"/>
      <c r="C228" s="930"/>
      <c r="D228" s="930"/>
      <c r="E228" s="930"/>
      <c r="F228" s="931"/>
      <c r="G228" s="296" t="s">
        <v>208</v>
      </c>
      <c r="H228" s="297"/>
      <c r="I228" s="297"/>
      <c r="J228" s="297"/>
      <c r="K228" s="297"/>
      <c r="L228" s="298" t="s">
        <v>209</v>
      </c>
      <c r="M228" s="297"/>
      <c r="N228" s="297"/>
      <c r="O228" s="297"/>
      <c r="P228" s="297"/>
      <c r="Q228" s="297"/>
      <c r="R228" s="297"/>
      <c r="S228" s="297"/>
      <c r="T228" s="297"/>
      <c r="U228" s="297"/>
      <c r="V228" s="297"/>
      <c r="W228" s="297"/>
      <c r="X228" s="299"/>
      <c r="Y228" s="300" t="s">
        <v>210</v>
      </c>
      <c r="Z228" s="301"/>
      <c r="AA228" s="301"/>
      <c r="AB228" s="302"/>
      <c r="AC228" s="296" t="s">
        <v>208</v>
      </c>
      <c r="AD228" s="297"/>
      <c r="AE228" s="297"/>
      <c r="AF228" s="297"/>
      <c r="AG228" s="297"/>
      <c r="AH228" s="298" t="s">
        <v>209</v>
      </c>
      <c r="AI228" s="297"/>
      <c r="AJ228" s="297"/>
      <c r="AK228" s="297"/>
      <c r="AL228" s="297"/>
      <c r="AM228" s="297"/>
      <c r="AN228" s="297"/>
      <c r="AO228" s="297"/>
      <c r="AP228" s="297"/>
      <c r="AQ228" s="297"/>
      <c r="AR228" s="297"/>
      <c r="AS228" s="297"/>
      <c r="AT228" s="299"/>
      <c r="AU228" s="300" t="s">
        <v>210</v>
      </c>
      <c r="AV228" s="301"/>
      <c r="AW228" s="301"/>
      <c r="AX228" s="303"/>
      <c r="AY228" s="31">
        <f>$AY$227</f>
        <v>0</v>
      </c>
    </row>
    <row r="229" spans="1:51" ht="24.75" customHeight="1" x14ac:dyDescent="0.2">
      <c r="A229" s="929"/>
      <c r="B229" s="930"/>
      <c r="C229" s="930"/>
      <c r="D229" s="930"/>
      <c r="E229" s="930"/>
      <c r="F229" s="93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2">
      <c r="A230" s="929"/>
      <c r="B230" s="930"/>
      <c r="C230" s="930"/>
      <c r="D230" s="930"/>
      <c r="E230" s="930"/>
      <c r="F230" s="931"/>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2">
      <c r="A231" s="929"/>
      <c r="B231" s="930"/>
      <c r="C231" s="930"/>
      <c r="D231" s="930"/>
      <c r="E231" s="930"/>
      <c r="F231" s="931"/>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2">
      <c r="A232" s="929"/>
      <c r="B232" s="930"/>
      <c r="C232" s="930"/>
      <c r="D232" s="930"/>
      <c r="E232" s="930"/>
      <c r="F232" s="931"/>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2">
      <c r="A233" s="929"/>
      <c r="B233" s="930"/>
      <c r="C233" s="930"/>
      <c r="D233" s="930"/>
      <c r="E233" s="930"/>
      <c r="F233" s="931"/>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2">
      <c r="A234" s="929"/>
      <c r="B234" s="930"/>
      <c r="C234" s="930"/>
      <c r="D234" s="930"/>
      <c r="E234" s="930"/>
      <c r="F234" s="931"/>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2">
      <c r="A235" s="929"/>
      <c r="B235" s="930"/>
      <c r="C235" s="930"/>
      <c r="D235" s="930"/>
      <c r="E235" s="930"/>
      <c r="F235" s="931"/>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2">
      <c r="A236" s="929"/>
      <c r="B236" s="930"/>
      <c r="C236" s="930"/>
      <c r="D236" s="930"/>
      <c r="E236" s="930"/>
      <c r="F236" s="931"/>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2">
      <c r="A237" s="929"/>
      <c r="B237" s="930"/>
      <c r="C237" s="930"/>
      <c r="D237" s="930"/>
      <c r="E237" s="930"/>
      <c r="F237" s="931"/>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2">
      <c r="A238" s="929"/>
      <c r="B238" s="930"/>
      <c r="C238" s="930"/>
      <c r="D238" s="930"/>
      <c r="E238" s="930"/>
      <c r="F238" s="931"/>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5">
      <c r="A239" s="929"/>
      <c r="B239" s="930"/>
      <c r="C239" s="930"/>
      <c r="D239" s="930"/>
      <c r="E239" s="930"/>
      <c r="F239" s="931"/>
      <c r="G239" s="263" t="s">
        <v>43</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43</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2">
      <c r="A240" s="929"/>
      <c r="B240" s="930"/>
      <c r="C240" s="930"/>
      <c r="D240" s="930"/>
      <c r="E240" s="930"/>
      <c r="F240" s="931"/>
      <c r="G240" s="292" t="s">
        <v>715</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716</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2">
      <c r="A241" s="929"/>
      <c r="B241" s="930"/>
      <c r="C241" s="930"/>
      <c r="D241" s="930"/>
      <c r="E241" s="930"/>
      <c r="F241" s="931"/>
      <c r="G241" s="296" t="s">
        <v>208</v>
      </c>
      <c r="H241" s="297"/>
      <c r="I241" s="297"/>
      <c r="J241" s="297"/>
      <c r="K241" s="297"/>
      <c r="L241" s="298" t="s">
        <v>209</v>
      </c>
      <c r="M241" s="297"/>
      <c r="N241" s="297"/>
      <c r="O241" s="297"/>
      <c r="P241" s="297"/>
      <c r="Q241" s="297"/>
      <c r="R241" s="297"/>
      <c r="S241" s="297"/>
      <c r="T241" s="297"/>
      <c r="U241" s="297"/>
      <c r="V241" s="297"/>
      <c r="W241" s="297"/>
      <c r="X241" s="299"/>
      <c r="Y241" s="300" t="s">
        <v>210</v>
      </c>
      <c r="Z241" s="301"/>
      <c r="AA241" s="301"/>
      <c r="AB241" s="302"/>
      <c r="AC241" s="296" t="s">
        <v>208</v>
      </c>
      <c r="AD241" s="297"/>
      <c r="AE241" s="297"/>
      <c r="AF241" s="297"/>
      <c r="AG241" s="297"/>
      <c r="AH241" s="298" t="s">
        <v>209</v>
      </c>
      <c r="AI241" s="297"/>
      <c r="AJ241" s="297"/>
      <c r="AK241" s="297"/>
      <c r="AL241" s="297"/>
      <c r="AM241" s="297"/>
      <c r="AN241" s="297"/>
      <c r="AO241" s="297"/>
      <c r="AP241" s="297"/>
      <c r="AQ241" s="297"/>
      <c r="AR241" s="297"/>
      <c r="AS241" s="297"/>
      <c r="AT241" s="299"/>
      <c r="AU241" s="300" t="s">
        <v>210</v>
      </c>
      <c r="AV241" s="301"/>
      <c r="AW241" s="301"/>
      <c r="AX241" s="303"/>
      <c r="AY241" s="31">
        <f>$AY$240</f>
        <v>0</v>
      </c>
    </row>
    <row r="242" spans="1:51" ht="24.75" customHeight="1" x14ac:dyDescent="0.2">
      <c r="A242" s="929"/>
      <c r="B242" s="930"/>
      <c r="C242" s="930"/>
      <c r="D242" s="930"/>
      <c r="E242" s="930"/>
      <c r="F242" s="93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2">
      <c r="A243" s="929"/>
      <c r="B243" s="930"/>
      <c r="C243" s="930"/>
      <c r="D243" s="930"/>
      <c r="E243" s="930"/>
      <c r="F243" s="931"/>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2">
      <c r="A244" s="929"/>
      <c r="B244" s="930"/>
      <c r="C244" s="930"/>
      <c r="D244" s="930"/>
      <c r="E244" s="930"/>
      <c r="F244" s="931"/>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2">
      <c r="A245" s="929"/>
      <c r="B245" s="930"/>
      <c r="C245" s="930"/>
      <c r="D245" s="930"/>
      <c r="E245" s="930"/>
      <c r="F245" s="931"/>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2">
      <c r="A246" s="929"/>
      <c r="B246" s="930"/>
      <c r="C246" s="930"/>
      <c r="D246" s="930"/>
      <c r="E246" s="930"/>
      <c r="F246" s="931"/>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2">
      <c r="A247" s="929"/>
      <c r="B247" s="930"/>
      <c r="C247" s="930"/>
      <c r="D247" s="930"/>
      <c r="E247" s="930"/>
      <c r="F247" s="931"/>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2">
      <c r="A248" s="929"/>
      <c r="B248" s="930"/>
      <c r="C248" s="930"/>
      <c r="D248" s="930"/>
      <c r="E248" s="930"/>
      <c r="F248" s="931"/>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2">
      <c r="A249" s="929"/>
      <c r="B249" s="930"/>
      <c r="C249" s="930"/>
      <c r="D249" s="930"/>
      <c r="E249" s="930"/>
      <c r="F249" s="931"/>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2">
      <c r="A250" s="929"/>
      <c r="B250" s="930"/>
      <c r="C250" s="930"/>
      <c r="D250" s="930"/>
      <c r="E250" s="930"/>
      <c r="F250" s="931"/>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2">
      <c r="A251" s="929"/>
      <c r="B251" s="930"/>
      <c r="C251" s="930"/>
      <c r="D251" s="930"/>
      <c r="E251" s="930"/>
      <c r="F251" s="931"/>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5">
      <c r="A252" s="929"/>
      <c r="B252" s="930"/>
      <c r="C252" s="930"/>
      <c r="D252" s="930"/>
      <c r="E252" s="930"/>
      <c r="F252" s="931"/>
      <c r="G252" s="263" t="s">
        <v>43</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43</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2">
      <c r="A253" s="929"/>
      <c r="B253" s="930"/>
      <c r="C253" s="930"/>
      <c r="D253" s="930"/>
      <c r="E253" s="930"/>
      <c r="F253" s="931"/>
      <c r="G253" s="292" t="s">
        <v>717</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718</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2">
      <c r="A254" s="929"/>
      <c r="B254" s="930"/>
      <c r="C254" s="930"/>
      <c r="D254" s="930"/>
      <c r="E254" s="930"/>
      <c r="F254" s="931"/>
      <c r="G254" s="296" t="s">
        <v>208</v>
      </c>
      <c r="H254" s="297"/>
      <c r="I254" s="297"/>
      <c r="J254" s="297"/>
      <c r="K254" s="297"/>
      <c r="L254" s="298" t="s">
        <v>209</v>
      </c>
      <c r="M254" s="297"/>
      <c r="N254" s="297"/>
      <c r="O254" s="297"/>
      <c r="P254" s="297"/>
      <c r="Q254" s="297"/>
      <c r="R254" s="297"/>
      <c r="S254" s="297"/>
      <c r="T254" s="297"/>
      <c r="U254" s="297"/>
      <c r="V254" s="297"/>
      <c r="W254" s="297"/>
      <c r="X254" s="299"/>
      <c r="Y254" s="300" t="s">
        <v>210</v>
      </c>
      <c r="Z254" s="301"/>
      <c r="AA254" s="301"/>
      <c r="AB254" s="302"/>
      <c r="AC254" s="296" t="s">
        <v>208</v>
      </c>
      <c r="AD254" s="297"/>
      <c r="AE254" s="297"/>
      <c r="AF254" s="297"/>
      <c r="AG254" s="297"/>
      <c r="AH254" s="298" t="s">
        <v>209</v>
      </c>
      <c r="AI254" s="297"/>
      <c r="AJ254" s="297"/>
      <c r="AK254" s="297"/>
      <c r="AL254" s="297"/>
      <c r="AM254" s="297"/>
      <c r="AN254" s="297"/>
      <c r="AO254" s="297"/>
      <c r="AP254" s="297"/>
      <c r="AQ254" s="297"/>
      <c r="AR254" s="297"/>
      <c r="AS254" s="297"/>
      <c r="AT254" s="299"/>
      <c r="AU254" s="300" t="s">
        <v>210</v>
      </c>
      <c r="AV254" s="301"/>
      <c r="AW254" s="301"/>
      <c r="AX254" s="303"/>
      <c r="AY254" s="31">
        <f>$AY$253</f>
        <v>0</v>
      </c>
    </row>
    <row r="255" spans="1:51" ht="24.75" customHeight="1" x14ac:dyDescent="0.2">
      <c r="A255" s="929"/>
      <c r="B255" s="930"/>
      <c r="C255" s="930"/>
      <c r="D255" s="930"/>
      <c r="E255" s="930"/>
      <c r="F255" s="931"/>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2">
      <c r="A256" s="929"/>
      <c r="B256" s="930"/>
      <c r="C256" s="930"/>
      <c r="D256" s="930"/>
      <c r="E256" s="930"/>
      <c r="F256" s="931"/>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2">
      <c r="A257" s="929"/>
      <c r="B257" s="930"/>
      <c r="C257" s="930"/>
      <c r="D257" s="930"/>
      <c r="E257" s="930"/>
      <c r="F257" s="931"/>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2">
      <c r="A258" s="929"/>
      <c r="B258" s="930"/>
      <c r="C258" s="930"/>
      <c r="D258" s="930"/>
      <c r="E258" s="930"/>
      <c r="F258" s="931"/>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2">
      <c r="A259" s="929"/>
      <c r="B259" s="930"/>
      <c r="C259" s="930"/>
      <c r="D259" s="930"/>
      <c r="E259" s="930"/>
      <c r="F259" s="931"/>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2">
      <c r="A260" s="929"/>
      <c r="B260" s="930"/>
      <c r="C260" s="930"/>
      <c r="D260" s="930"/>
      <c r="E260" s="930"/>
      <c r="F260" s="931"/>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2">
      <c r="A261" s="929"/>
      <c r="B261" s="930"/>
      <c r="C261" s="930"/>
      <c r="D261" s="930"/>
      <c r="E261" s="930"/>
      <c r="F261" s="931"/>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2">
      <c r="A262" s="929"/>
      <c r="B262" s="930"/>
      <c r="C262" s="930"/>
      <c r="D262" s="930"/>
      <c r="E262" s="930"/>
      <c r="F262" s="931"/>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2">
      <c r="A263" s="929"/>
      <c r="B263" s="930"/>
      <c r="C263" s="930"/>
      <c r="D263" s="930"/>
      <c r="E263" s="930"/>
      <c r="F263" s="931"/>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2">
      <c r="A264" s="929"/>
      <c r="B264" s="930"/>
      <c r="C264" s="930"/>
      <c r="D264" s="930"/>
      <c r="E264" s="930"/>
      <c r="F264" s="931"/>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5">
      <c r="A265" s="932"/>
      <c r="B265" s="933"/>
      <c r="C265" s="933"/>
      <c r="D265" s="933"/>
      <c r="E265" s="933"/>
      <c r="F265" s="934"/>
      <c r="G265" s="935" t="s">
        <v>43</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43</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8"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719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226</v>
      </c>
      <c r="D3" s="253"/>
      <c r="E3" s="253"/>
      <c r="F3" s="253"/>
      <c r="G3" s="253"/>
      <c r="H3" s="253"/>
      <c r="I3" s="253"/>
      <c r="J3" s="948" t="s">
        <v>227</v>
      </c>
      <c r="K3" s="949"/>
      <c r="L3" s="949"/>
      <c r="M3" s="949"/>
      <c r="N3" s="949"/>
      <c r="O3" s="949"/>
      <c r="P3" s="123" t="s">
        <v>228</v>
      </c>
      <c r="Q3" s="123"/>
      <c r="R3" s="123"/>
      <c r="S3" s="123"/>
      <c r="T3" s="123"/>
      <c r="U3" s="123"/>
      <c r="V3" s="123"/>
      <c r="W3" s="123"/>
      <c r="X3" s="123"/>
      <c r="Y3" s="255" t="s">
        <v>229</v>
      </c>
      <c r="Z3" s="256"/>
      <c r="AA3" s="256"/>
      <c r="AB3" s="256"/>
      <c r="AC3" s="948" t="s">
        <v>230</v>
      </c>
      <c r="AD3" s="948"/>
      <c r="AE3" s="948"/>
      <c r="AF3" s="948"/>
      <c r="AG3" s="948"/>
      <c r="AH3" s="255" t="s">
        <v>255</v>
      </c>
      <c r="AI3" s="253"/>
      <c r="AJ3" s="253"/>
      <c r="AK3" s="253"/>
      <c r="AL3" s="253" t="s">
        <v>232</v>
      </c>
      <c r="AM3" s="253"/>
      <c r="AN3" s="253"/>
      <c r="AO3" s="257"/>
      <c r="AP3" s="948" t="s">
        <v>233</v>
      </c>
      <c r="AQ3" s="948"/>
      <c r="AR3" s="948"/>
      <c r="AS3" s="948"/>
      <c r="AT3" s="948"/>
      <c r="AU3" s="948"/>
      <c r="AV3" s="948"/>
      <c r="AW3" s="948"/>
      <c r="AX3" s="948"/>
      <c r="AY3">
        <f>$AY$2</f>
        <v>0</v>
      </c>
    </row>
    <row r="4" spans="1:51" ht="26.25" customHeight="1" x14ac:dyDescent="0.2">
      <c r="A4" s="950">
        <v>1</v>
      </c>
      <c r="B4" s="950">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7"/>
      <c r="AD4" s="947"/>
      <c r="AE4" s="947"/>
      <c r="AF4" s="947"/>
      <c r="AG4" s="947"/>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50">
        <v>2</v>
      </c>
      <c r="B5" s="950">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7"/>
      <c r="AD5" s="947"/>
      <c r="AE5" s="947"/>
      <c r="AF5" s="947"/>
      <c r="AG5" s="947"/>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50">
        <v>3</v>
      </c>
      <c r="B6" s="950">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7"/>
      <c r="AD6" s="947"/>
      <c r="AE6" s="947"/>
      <c r="AF6" s="947"/>
      <c r="AG6" s="947"/>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50">
        <v>4</v>
      </c>
      <c r="B7" s="950">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7"/>
      <c r="AD7" s="947"/>
      <c r="AE7" s="947"/>
      <c r="AF7" s="947"/>
      <c r="AG7" s="947"/>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50">
        <v>5</v>
      </c>
      <c r="B8" s="950">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7"/>
      <c r="AD8" s="947"/>
      <c r="AE8" s="947"/>
      <c r="AF8" s="947"/>
      <c r="AG8" s="947"/>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50">
        <v>6</v>
      </c>
      <c r="B9" s="950">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7"/>
      <c r="AD9" s="947"/>
      <c r="AE9" s="947"/>
      <c r="AF9" s="947"/>
      <c r="AG9" s="947"/>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50">
        <v>7</v>
      </c>
      <c r="B10" s="950">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7"/>
      <c r="AD10" s="947"/>
      <c r="AE10" s="947"/>
      <c r="AF10" s="947"/>
      <c r="AG10" s="947"/>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50">
        <v>8</v>
      </c>
      <c r="B11" s="950">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7"/>
      <c r="AD11" s="947"/>
      <c r="AE11" s="947"/>
      <c r="AF11" s="947"/>
      <c r="AG11" s="947"/>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50">
        <v>9</v>
      </c>
      <c r="B12" s="950">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7"/>
      <c r="AD12" s="947"/>
      <c r="AE12" s="947"/>
      <c r="AF12" s="947"/>
      <c r="AG12" s="947"/>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50">
        <v>10</v>
      </c>
      <c r="B13" s="950">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7"/>
      <c r="AD13" s="947"/>
      <c r="AE13" s="947"/>
      <c r="AF13" s="947"/>
      <c r="AG13" s="947"/>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50">
        <v>11</v>
      </c>
      <c r="B14" s="950">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7"/>
      <c r="AD14" s="947"/>
      <c r="AE14" s="947"/>
      <c r="AF14" s="947"/>
      <c r="AG14" s="947"/>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50">
        <v>12</v>
      </c>
      <c r="B15" s="950">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7"/>
      <c r="AD15" s="947"/>
      <c r="AE15" s="947"/>
      <c r="AF15" s="947"/>
      <c r="AG15" s="947"/>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50">
        <v>13</v>
      </c>
      <c r="B16" s="950">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7"/>
      <c r="AD16" s="947"/>
      <c r="AE16" s="947"/>
      <c r="AF16" s="947"/>
      <c r="AG16" s="947"/>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50">
        <v>14</v>
      </c>
      <c r="B17" s="950">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7"/>
      <c r="AD17" s="947"/>
      <c r="AE17" s="947"/>
      <c r="AF17" s="947"/>
      <c r="AG17" s="947"/>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50">
        <v>15</v>
      </c>
      <c r="B18" s="950">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7"/>
      <c r="AD18" s="947"/>
      <c r="AE18" s="947"/>
      <c r="AF18" s="947"/>
      <c r="AG18" s="947"/>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50">
        <v>16</v>
      </c>
      <c r="B19" s="950">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7"/>
      <c r="AD19" s="947"/>
      <c r="AE19" s="947"/>
      <c r="AF19" s="947"/>
      <c r="AG19" s="947"/>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50">
        <v>17</v>
      </c>
      <c r="B20" s="950">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7"/>
      <c r="AD20" s="947"/>
      <c r="AE20" s="947"/>
      <c r="AF20" s="947"/>
      <c r="AG20" s="947"/>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50">
        <v>18</v>
      </c>
      <c r="B21" s="950">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7"/>
      <c r="AD21" s="947"/>
      <c r="AE21" s="947"/>
      <c r="AF21" s="947"/>
      <c r="AG21" s="947"/>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50">
        <v>19</v>
      </c>
      <c r="B22" s="950">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7"/>
      <c r="AD22" s="947"/>
      <c r="AE22" s="947"/>
      <c r="AF22" s="947"/>
      <c r="AG22" s="947"/>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50">
        <v>20</v>
      </c>
      <c r="B23" s="950">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7"/>
      <c r="AD23" s="947"/>
      <c r="AE23" s="947"/>
      <c r="AF23" s="947"/>
      <c r="AG23" s="947"/>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50">
        <v>21</v>
      </c>
      <c r="B24" s="950">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7"/>
      <c r="AD24" s="947"/>
      <c r="AE24" s="947"/>
      <c r="AF24" s="947"/>
      <c r="AG24" s="947"/>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50">
        <v>22</v>
      </c>
      <c r="B25" s="950">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7"/>
      <c r="AD25" s="947"/>
      <c r="AE25" s="947"/>
      <c r="AF25" s="947"/>
      <c r="AG25" s="947"/>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50">
        <v>23</v>
      </c>
      <c r="B26" s="950">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7"/>
      <c r="AD26" s="947"/>
      <c r="AE26" s="947"/>
      <c r="AF26" s="947"/>
      <c r="AG26" s="947"/>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50">
        <v>24</v>
      </c>
      <c r="B27" s="950">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7"/>
      <c r="AD27" s="947"/>
      <c r="AE27" s="947"/>
      <c r="AF27" s="947"/>
      <c r="AG27" s="947"/>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50">
        <v>25</v>
      </c>
      <c r="B28" s="950">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7"/>
      <c r="AD28" s="947"/>
      <c r="AE28" s="947"/>
      <c r="AF28" s="947"/>
      <c r="AG28" s="947"/>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50">
        <v>26</v>
      </c>
      <c r="B29" s="950">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7"/>
      <c r="AD29" s="947"/>
      <c r="AE29" s="947"/>
      <c r="AF29" s="947"/>
      <c r="AG29" s="947"/>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50">
        <v>27</v>
      </c>
      <c r="B30" s="950">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7"/>
      <c r="AD30" s="947"/>
      <c r="AE30" s="947"/>
      <c r="AF30" s="947"/>
      <c r="AG30" s="947"/>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50">
        <v>28</v>
      </c>
      <c r="B31" s="950">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7"/>
      <c r="AD31" s="947"/>
      <c r="AE31" s="947"/>
      <c r="AF31" s="947"/>
      <c r="AG31" s="947"/>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50">
        <v>29</v>
      </c>
      <c r="B32" s="950">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7"/>
      <c r="AD32" s="947"/>
      <c r="AE32" s="947"/>
      <c r="AF32" s="947"/>
      <c r="AG32" s="947"/>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50">
        <v>30</v>
      </c>
      <c r="B33" s="950">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7"/>
      <c r="AD33" s="947"/>
      <c r="AE33" s="947"/>
      <c r="AF33" s="947"/>
      <c r="AG33" s="947"/>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720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226</v>
      </c>
      <c r="D36" s="253"/>
      <c r="E36" s="253"/>
      <c r="F36" s="253"/>
      <c r="G36" s="253"/>
      <c r="H36" s="253"/>
      <c r="I36" s="253"/>
      <c r="J36" s="948" t="s">
        <v>227</v>
      </c>
      <c r="K36" s="949"/>
      <c r="L36" s="949"/>
      <c r="M36" s="949"/>
      <c r="N36" s="949"/>
      <c r="O36" s="949"/>
      <c r="P36" s="123" t="s">
        <v>228</v>
      </c>
      <c r="Q36" s="123"/>
      <c r="R36" s="123"/>
      <c r="S36" s="123"/>
      <c r="T36" s="123"/>
      <c r="U36" s="123"/>
      <c r="V36" s="123"/>
      <c r="W36" s="123"/>
      <c r="X36" s="123"/>
      <c r="Y36" s="255" t="s">
        <v>229</v>
      </c>
      <c r="Z36" s="256"/>
      <c r="AA36" s="256"/>
      <c r="AB36" s="256"/>
      <c r="AC36" s="948" t="s">
        <v>230</v>
      </c>
      <c r="AD36" s="948"/>
      <c r="AE36" s="948"/>
      <c r="AF36" s="948"/>
      <c r="AG36" s="948"/>
      <c r="AH36" s="255" t="s">
        <v>255</v>
      </c>
      <c r="AI36" s="253"/>
      <c r="AJ36" s="253"/>
      <c r="AK36" s="253"/>
      <c r="AL36" s="253" t="s">
        <v>232</v>
      </c>
      <c r="AM36" s="253"/>
      <c r="AN36" s="253"/>
      <c r="AO36" s="257"/>
      <c r="AP36" s="948" t="s">
        <v>233</v>
      </c>
      <c r="AQ36" s="948"/>
      <c r="AR36" s="948"/>
      <c r="AS36" s="948"/>
      <c r="AT36" s="948"/>
      <c r="AU36" s="948"/>
      <c r="AV36" s="948"/>
      <c r="AW36" s="948"/>
      <c r="AX36" s="948"/>
      <c r="AY36">
        <f>$AY$34</f>
        <v>0</v>
      </c>
    </row>
    <row r="37" spans="1:51" ht="26.25" customHeight="1" x14ac:dyDescent="0.2">
      <c r="A37" s="950">
        <v>1</v>
      </c>
      <c r="B37" s="950">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7"/>
      <c r="AD37" s="947"/>
      <c r="AE37" s="947"/>
      <c r="AF37" s="947"/>
      <c r="AG37" s="947"/>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50">
        <v>2</v>
      </c>
      <c r="B38" s="950">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7"/>
      <c r="AD38" s="947"/>
      <c r="AE38" s="947"/>
      <c r="AF38" s="947"/>
      <c r="AG38" s="947"/>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50">
        <v>3</v>
      </c>
      <c r="B39" s="950">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7"/>
      <c r="AD39" s="947"/>
      <c r="AE39" s="947"/>
      <c r="AF39" s="947"/>
      <c r="AG39" s="947"/>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50">
        <v>4</v>
      </c>
      <c r="B40" s="950">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7"/>
      <c r="AD40" s="947"/>
      <c r="AE40" s="947"/>
      <c r="AF40" s="947"/>
      <c r="AG40" s="947"/>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50">
        <v>5</v>
      </c>
      <c r="B41" s="950">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7"/>
      <c r="AD41" s="947"/>
      <c r="AE41" s="947"/>
      <c r="AF41" s="947"/>
      <c r="AG41" s="947"/>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50">
        <v>6</v>
      </c>
      <c r="B42" s="950">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7"/>
      <c r="AD42" s="947"/>
      <c r="AE42" s="947"/>
      <c r="AF42" s="947"/>
      <c r="AG42" s="947"/>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50">
        <v>7</v>
      </c>
      <c r="B43" s="950">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7"/>
      <c r="AD43" s="947"/>
      <c r="AE43" s="947"/>
      <c r="AF43" s="947"/>
      <c r="AG43" s="947"/>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50">
        <v>8</v>
      </c>
      <c r="B44" s="950">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7"/>
      <c r="AD44" s="947"/>
      <c r="AE44" s="947"/>
      <c r="AF44" s="947"/>
      <c r="AG44" s="947"/>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50">
        <v>9</v>
      </c>
      <c r="B45" s="950">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7"/>
      <c r="AD45" s="947"/>
      <c r="AE45" s="947"/>
      <c r="AF45" s="947"/>
      <c r="AG45" s="947"/>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50">
        <v>10</v>
      </c>
      <c r="B46" s="950">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7"/>
      <c r="AD46" s="947"/>
      <c r="AE46" s="947"/>
      <c r="AF46" s="947"/>
      <c r="AG46" s="947"/>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50">
        <v>11</v>
      </c>
      <c r="B47" s="950">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7"/>
      <c r="AD47" s="947"/>
      <c r="AE47" s="947"/>
      <c r="AF47" s="947"/>
      <c r="AG47" s="947"/>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50">
        <v>12</v>
      </c>
      <c r="B48" s="950">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7"/>
      <c r="AD48" s="947"/>
      <c r="AE48" s="947"/>
      <c r="AF48" s="947"/>
      <c r="AG48" s="947"/>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50">
        <v>13</v>
      </c>
      <c r="B49" s="950">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7"/>
      <c r="AD49" s="947"/>
      <c r="AE49" s="947"/>
      <c r="AF49" s="947"/>
      <c r="AG49" s="947"/>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50">
        <v>14</v>
      </c>
      <c r="B50" s="950">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7"/>
      <c r="AD50" s="947"/>
      <c r="AE50" s="947"/>
      <c r="AF50" s="947"/>
      <c r="AG50" s="947"/>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50">
        <v>15</v>
      </c>
      <c r="B51" s="950">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7"/>
      <c r="AD51" s="947"/>
      <c r="AE51" s="947"/>
      <c r="AF51" s="947"/>
      <c r="AG51" s="947"/>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50">
        <v>16</v>
      </c>
      <c r="B52" s="950">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7"/>
      <c r="AD52" s="947"/>
      <c r="AE52" s="947"/>
      <c r="AF52" s="947"/>
      <c r="AG52" s="947"/>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50">
        <v>17</v>
      </c>
      <c r="B53" s="950">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7"/>
      <c r="AD53" s="947"/>
      <c r="AE53" s="947"/>
      <c r="AF53" s="947"/>
      <c r="AG53" s="947"/>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50">
        <v>18</v>
      </c>
      <c r="B54" s="950">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7"/>
      <c r="AD54" s="947"/>
      <c r="AE54" s="947"/>
      <c r="AF54" s="947"/>
      <c r="AG54" s="947"/>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50">
        <v>19</v>
      </c>
      <c r="B55" s="950">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7"/>
      <c r="AD55" s="947"/>
      <c r="AE55" s="947"/>
      <c r="AF55" s="947"/>
      <c r="AG55" s="947"/>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50">
        <v>20</v>
      </c>
      <c r="B56" s="950">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7"/>
      <c r="AD56" s="947"/>
      <c r="AE56" s="947"/>
      <c r="AF56" s="947"/>
      <c r="AG56" s="947"/>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50">
        <v>21</v>
      </c>
      <c r="B57" s="950">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7"/>
      <c r="AD57" s="947"/>
      <c r="AE57" s="947"/>
      <c r="AF57" s="947"/>
      <c r="AG57" s="947"/>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50">
        <v>22</v>
      </c>
      <c r="B58" s="950">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7"/>
      <c r="AD58" s="947"/>
      <c r="AE58" s="947"/>
      <c r="AF58" s="947"/>
      <c r="AG58" s="947"/>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50">
        <v>23</v>
      </c>
      <c r="B59" s="950">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7"/>
      <c r="AD59" s="947"/>
      <c r="AE59" s="947"/>
      <c r="AF59" s="947"/>
      <c r="AG59" s="947"/>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50">
        <v>24</v>
      </c>
      <c r="B60" s="950">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7"/>
      <c r="AD60" s="947"/>
      <c r="AE60" s="947"/>
      <c r="AF60" s="947"/>
      <c r="AG60" s="947"/>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50">
        <v>25</v>
      </c>
      <c r="B61" s="950">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7"/>
      <c r="AD61" s="947"/>
      <c r="AE61" s="947"/>
      <c r="AF61" s="947"/>
      <c r="AG61" s="947"/>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50">
        <v>26</v>
      </c>
      <c r="B62" s="950">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7"/>
      <c r="AD62" s="947"/>
      <c r="AE62" s="947"/>
      <c r="AF62" s="947"/>
      <c r="AG62" s="947"/>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50">
        <v>27</v>
      </c>
      <c r="B63" s="950">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7"/>
      <c r="AD63" s="947"/>
      <c r="AE63" s="947"/>
      <c r="AF63" s="947"/>
      <c r="AG63" s="947"/>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50">
        <v>28</v>
      </c>
      <c r="B64" s="950">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7"/>
      <c r="AD64" s="947"/>
      <c r="AE64" s="947"/>
      <c r="AF64" s="947"/>
      <c r="AG64" s="947"/>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50">
        <v>29</v>
      </c>
      <c r="B65" s="950">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7"/>
      <c r="AD65" s="947"/>
      <c r="AE65" s="947"/>
      <c r="AF65" s="947"/>
      <c r="AG65" s="947"/>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50">
        <v>30</v>
      </c>
      <c r="B66" s="950">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7"/>
      <c r="AD66" s="947"/>
      <c r="AE66" s="947"/>
      <c r="AF66" s="947"/>
      <c r="AG66" s="947"/>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721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226</v>
      </c>
      <c r="D69" s="253"/>
      <c r="E69" s="253"/>
      <c r="F69" s="253"/>
      <c r="G69" s="253"/>
      <c r="H69" s="253"/>
      <c r="I69" s="253"/>
      <c r="J69" s="948" t="s">
        <v>227</v>
      </c>
      <c r="K69" s="949"/>
      <c r="L69" s="949"/>
      <c r="M69" s="949"/>
      <c r="N69" s="949"/>
      <c r="O69" s="949"/>
      <c r="P69" s="123" t="s">
        <v>228</v>
      </c>
      <c r="Q69" s="123"/>
      <c r="R69" s="123"/>
      <c r="S69" s="123"/>
      <c r="T69" s="123"/>
      <c r="U69" s="123"/>
      <c r="V69" s="123"/>
      <c r="W69" s="123"/>
      <c r="X69" s="123"/>
      <c r="Y69" s="255" t="s">
        <v>229</v>
      </c>
      <c r="Z69" s="256"/>
      <c r="AA69" s="256"/>
      <c r="AB69" s="256"/>
      <c r="AC69" s="948" t="s">
        <v>230</v>
      </c>
      <c r="AD69" s="948"/>
      <c r="AE69" s="948"/>
      <c r="AF69" s="948"/>
      <c r="AG69" s="948"/>
      <c r="AH69" s="255" t="s">
        <v>255</v>
      </c>
      <c r="AI69" s="253"/>
      <c r="AJ69" s="253"/>
      <c r="AK69" s="253"/>
      <c r="AL69" s="253" t="s">
        <v>232</v>
      </c>
      <c r="AM69" s="253"/>
      <c r="AN69" s="253"/>
      <c r="AO69" s="257"/>
      <c r="AP69" s="948" t="s">
        <v>233</v>
      </c>
      <c r="AQ69" s="948"/>
      <c r="AR69" s="948"/>
      <c r="AS69" s="948"/>
      <c r="AT69" s="948"/>
      <c r="AU69" s="948"/>
      <c r="AV69" s="948"/>
      <c r="AW69" s="948"/>
      <c r="AX69" s="948"/>
      <c r="AY69" s="31">
        <f>$AY$67</f>
        <v>0</v>
      </c>
    </row>
    <row r="70" spans="1:51" ht="26.25" customHeight="1" x14ac:dyDescent="0.2">
      <c r="A70" s="950">
        <v>1</v>
      </c>
      <c r="B70" s="950">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7"/>
      <c r="AD70" s="947"/>
      <c r="AE70" s="947"/>
      <c r="AF70" s="947"/>
      <c r="AG70" s="947"/>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50">
        <v>2</v>
      </c>
      <c r="B71" s="950">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7"/>
      <c r="AD71" s="947"/>
      <c r="AE71" s="947"/>
      <c r="AF71" s="947"/>
      <c r="AG71" s="947"/>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50">
        <v>3</v>
      </c>
      <c r="B72" s="950">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7"/>
      <c r="AD72" s="947"/>
      <c r="AE72" s="947"/>
      <c r="AF72" s="947"/>
      <c r="AG72" s="947"/>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50">
        <v>4</v>
      </c>
      <c r="B73" s="950">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7"/>
      <c r="AD73" s="947"/>
      <c r="AE73" s="947"/>
      <c r="AF73" s="947"/>
      <c r="AG73" s="947"/>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50">
        <v>5</v>
      </c>
      <c r="B74" s="950">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7"/>
      <c r="AD74" s="947"/>
      <c r="AE74" s="947"/>
      <c r="AF74" s="947"/>
      <c r="AG74" s="947"/>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50">
        <v>6</v>
      </c>
      <c r="B75" s="950">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7"/>
      <c r="AD75" s="947"/>
      <c r="AE75" s="947"/>
      <c r="AF75" s="947"/>
      <c r="AG75" s="947"/>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50">
        <v>7</v>
      </c>
      <c r="B76" s="950">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7"/>
      <c r="AD76" s="947"/>
      <c r="AE76" s="947"/>
      <c r="AF76" s="947"/>
      <c r="AG76" s="947"/>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50">
        <v>8</v>
      </c>
      <c r="B77" s="950">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7"/>
      <c r="AD77" s="947"/>
      <c r="AE77" s="947"/>
      <c r="AF77" s="947"/>
      <c r="AG77" s="947"/>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50">
        <v>9</v>
      </c>
      <c r="B78" s="950">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7"/>
      <c r="AD78" s="947"/>
      <c r="AE78" s="947"/>
      <c r="AF78" s="947"/>
      <c r="AG78" s="947"/>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50">
        <v>10</v>
      </c>
      <c r="B79" s="950">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7"/>
      <c r="AD79" s="947"/>
      <c r="AE79" s="947"/>
      <c r="AF79" s="947"/>
      <c r="AG79" s="947"/>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50">
        <v>11</v>
      </c>
      <c r="B80" s="950">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7"/>
      <c r="AD80" s="947"/>
      <c r="AE80" s="947"/>
      <c r="AF80" s="947"/>
      <c r="AG80" s="947"/>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50">
        <v>12</v>
      </c>
      <c r="B81" s="950">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7"/>
      <c r="AD81" s="947"/>
      <c r="AE81" s="947"/>
      <c r="AF81" s="947"/>
      <c r="AG81" s="947"/>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50">
        <v>13</v>
      </c>
      <c r="B82" s="950">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7"/>
      <c r="AD82" s="947"/>
      <c r="AE82" s="947"/>
      <c r="AF82" s="947"/>
      <c r="AG82" s="947"/>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50">
        <v>14</v>
      </c>
      <c r="B83" s="950">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7"/>
      <c r="AD83" s="947"/>
      <c r="AE83" s="947"/>
      <c r="AF83" s="947"/>
      <c r="AG83" s="947"/>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50">
        <v>15</v>
      </c>
      <c r="B84" s="950">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7"/>
      <c r="AD84" s="947"/>
      <c r="AE84" s="947"/>
      <c r="AF84" s="947"/>
      <c r="AG84" s="947"/>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50">
        <v>16</v>
      </c>
      <c r="B85" s="950">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7"/>
      <c r="AD85" s="947"/>
      <c r="AE85" s="947"/>
      <c r="AF85" s="947"/>
      <c r="AG85" s="947"/>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50">
        <v>17</v>
      </c>
      <c r="B86" s="950">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7"/>
      <c r="AD86" s="947"/>
      <c r="AE86" s="947"/>
      <c r="AF86" s="947"/>
      <c r="AG86" s="947"/>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50">
        <v>18</v>
      </c>
      <c r="B87" s="950">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7"/>
      <c r="AD87" s="947"/>
      <c r="AE87" s="947"/>
      <c r="AF87" s="947"/>
      <c r="AG87" s="947"/>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50">
        <v>19</v>
      </c>
      <c r="B88" s="950">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7"/>
      <c r="AD88" s="947"/>
      <c r="AE88" s="947"/>
      <c r="AF88" s="947"/>
      <c r="AG88" s="947"/>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50">
        <v>20</v>
      </c>
      <c r="B89" s="950">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7"/>
      <c r="AD89" s="947"/>
      <c r="AE89" s="947"/>
      <c r="AF89" s="947"/>
      <c r="AG89" s="947"/>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50">
        <v>21</v>
      </c>
      <c r="B90" s="950">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7"/>
      <c r="AD90" s="947"/>
      <c r="AE90" s="947"/>
      <c r="AF90" s="947"/>
      <c r="AG90" s="947"/>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50">
        <v>22</v>
      </c>
      <c r="B91" s="950">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7"/>
      <c r="AD91" s="947"/>
      <c r="AE91" s="947"/>
      <c r="AF91" s="947"/>
      <c r="AG91" s="947"/>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50">
        <v>23</v>
      </c>
      <c r="B92" s="950">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7"/>
      <c r="AD92" s="947"/>
      <c r="AE92" s="947"/>
      <c r="AF92" s="947"/>
      <c r="AG92" s="947"/>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50">
        <v>24</v>
      </c>
      <c r="B93" s="950">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7"/>
      <c r="AD93" s="947"/>
      <c r="AE93" s="947"/>
      <c r="AF93" s="947"/>
      <c r="AG93" s="947"/>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50">
        <v>25</v>
      </c>
      <c r="B94" s="950">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7"/>
      <c r="AD94" s="947"/>
      <c r="AE94" s="947"/>
      <c r="AF94" s="947"/>
      <c r="AG94" s="947"/>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50">
        <v>26</v>
      </c>
      <c r="B95" s="950">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7"/>
      <c r="AD95" s="947"/>
      <c r="AE95" s="947"/>
      <c r="AF95" s="947"/>
      <c r="AG95" s="947"/>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50">
        <v>27</v>
      </c>
      <c r="B96" s="950">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7"/>
      <c r="AD96" s="947"/>
      <c r="AE96" s="947"/>
      <c r="AF96" s="947"/>
      <c r="AG96" s="947"/>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50">
        <v>28</v>
      </c>
      <c r="B97" s="950">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7"/>
      <c r="AD97" s="947"/>
      <c r="AE97" s="947"/>
      <c r="AF97" s="947"/>
      <c r="AG97" s="947"/>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50">
        <v>29</v>
      </c>
      <c r="B98" s="950">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7"/>
      <c r="AD98" s="947"/>
      <c r="AE98" s="947"/>
      <c r="AF98" s="947"/>
      <c r="AG98" s="947"/>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50">
        <v>30</v>
      </c>
      <c r="B99" s="950">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7"/>
      <c r="AD99" s="947"/>
      <c r="AE99" s="947"/>
      <c r="AF99" s="947"/>
      <c r="AG99" s="947"/>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722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226</v>
      </c>
      <c r="D102" s="253"/>
      <c r="E102" s="253"/>
      <c r="F102" s="253"/>
      <c r="G102" s="253"/>
      <c r="H102" s="253"/>
      <c r="I102" s="253"/>
      <c r="J102" s="948" t="s">
        <v>227</v>
      </c>
      <c r="K102" s="949"/>
      <c r="L102" s="949"/>
      <c r="M102" s="949"/>
      <c r="N102" s="949"/>
      <c r="O102" s="949"/>
      <c r="P102" s="123" t="s">
        <v>228</v>
      </c>
      <c r="Q102" s="123"/>
      <c r="R102" s="123"/>
      <c r="S102" s="123"/>
      <c r="T102" s="123"/>
      <c r="U102" s="123"/>
      <c r="V102" s="123"/>
      <c r="W102" s="123"/>
      <c r="X102" s="123"/>
      <c r="Y102" s="255" t="s">
        <v>229</v>
      </c>
      <c r="Z102" s="256"/>
      <c r="AA102" s="256"/>
      <c r="AB102" s="256"/>
      <c r="AC102" s="948" t="s">
        <v>230</v>
      </c>
      <c r="AD102" s="948"/>
      <c r="AE102" s="948"/>
      <c r="AF102" s="948"/>
      <c r="AG102" s="948"/>
      <c r="AH102" s="255" t="s">
        <v>255</v>
      </c>
      <c r="AI102" s="253"/>
      <c r="AJ102" s="253"/>
      <c r="AK102" s="253"/>
      <c r="AL102" s="253" t="s">
        <v>232</v>
      </c>
      <c r="AM102" s="253"/>
      <c r="AN102" s="253"/>
      <c r="AO102" s="257"/>
      <c r="AP102" s="948" t="s">
        <v>233</v>
      </c>
      <c r="AQ102" s="948"/>
      <c r="AR102" s="948"/>
      <c r="AS102" s="948"/>
      <c r="AT102" s="948"/>
      <c r="AU102" s="948"/>
      <c r="AV102" s="948"/>
      <c r="AW102" s="948"/>
      <c r="AX102" s="948"/>
      <c r="AY102" s="31">
        <f>$AY$100</f>
        <v>0</v>
      </c>
    </row>
    <row r="103" spans="1:51" ht="26.25" customHeight="1" x14ac:dyDescent="0.2">
      <c r="A103" s="950">
        <v>1</v>
      </c>
      <c r="B103" s="950">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7"/>
      <c r="AD103" s="947"/>
      <c r="AE103" s="947"/>
      <c r="AF103" s="947"/>
      <c r="AG103" s="947"/>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50">
        <v>2</v>
      </c>
      <c r="B104" s="950">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7"/>
      <c r="AD104" s="947"/>
      <c r="AE104" s="947"/>
      <c r="AF104" s="947"/>
      <c r="AG104" s="947"/>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50">
        <v>3</v>
      </c>
      <c r="B105" s="950">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7"/>
      <c r="AD105" s="947"/>
      <c r="AE105" s="947"/>
      <c r="AF105" s="947"/>
      <c r="AG105" s="947"/>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50">
        <v>4</v>
      </c>
      <c r="B106" s="950">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7"/>
      <c r="AD106" s="947"/>
      <c r="AE106" s="947"/>
      <c r="AF106" s="947"/>
      <c r="AG106" s="947"/>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50">
        <v>5</v>
      </c>
      <c r="B107" s="950">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7"/>
      <c r="AD107" s="947"/>
      <c r="AE107" s="947"/>
      <c r="AF107" s="947"/>
      <c r="AG107" s="947"/>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50">
        <v>6</v>
      </c>
      <c r="B108" s="950">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7"/>
      <c r="AD108" s="947"/>
      <c r="AE108" s="947"/>
      <c r="AF108" s="947"/>
      <c r="AG108" s="947"/>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50">
        <v>7</v>
      </c>
      <c r="B109" s="950">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7"/>
      <c r="AD109" s="947"/>
      <c r="AE109" s="947"/>
      <c r="AF109" s="947"/>
      <c r="AG109" s="947"/>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50">
        <v>8</v>
      </c>
      <c r="B110" s="950">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7"/>
      <c r="AD110" s="947"/>
      <c r="AE110" s="947"/>
      <c r="AF110" s="947"/>
      <c r="AG110" s="947"/>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50">
        <v>9</v>
      </c>
      <c r="B111" s="950">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7"/>
      <c r="AD111" s="947"/>
      <c r="AE111" s="947"/>
      <c r="AF111" s="947"/>
      <c r="AG111" s="947"/>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50">
        <v>10</v>
      </c>
      <c r="B112" s="950">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7"/>
      <c r="AD112" s="947"/>
      <c r="AE112" s="947"/>
      <c r="AF112" s="947"/>
      <c r="AG112" s="947"/>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50">
        <v>11</v>
      </c>
      <c r="B113" s="950">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7"/>
      <c r="AD113" s="947"/>
      <c r="AE113" s="947"/>
      <c r="AF113" s="947"/>
      <c r="AG113" s="947"/>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50">
        <v>12</v>
      </c>
      <c r="B114" s="950">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7"/>
      <c r="AD114" s="947"/>
      <c r="AE114" s="947"/>
      <c r="AF114" s="947"/>
      <c r="AG114" s="947"/>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50">
        <v>13</v>
      </c>
      <c r="B115" s="950">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7"/>
      <c r="AD115" s="947"/>
      <c r="AE115" s="947"/>
      <c r="AF115" s="947"/>
      <c r="AG115" s="947"/>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50">
        <v>14</v>
      </c>
      <c r="B116" s="950">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7"/>
      <c r="AD116" s="947"/>
      <c r="AE116" s="947"/>
      <c r="AF116" s="947"/>
      <c r="AG116" s="947"/>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50">
        <v>15</v>
      </c>
      <c r="B117" s="950">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7"/>
      <c r="AD117" s="947"/>
      <c r="AE117" s="947"/>
      <c r="AF117" s="947"/>
      <c r="AG117" s="947"/>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50">
        <v>16</v>
      </c>
      <c r="B118" s="950">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7"/>
      <c r="AD118" s="947"/>
      <c r="AE118" s="947"/>
      <c r="AF118" s="947"/>
      <c r="AG118" s="947"/>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50">
        <v>17</v>
      </c>
      <c r="B119" s="950">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7"/>
      <c r="AD119" s="947"/>
      <c r="AE119" s="947"/>
      <c r="AF119" s="947"/>
      <c r="AG119" s="947"/>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50">
        <v>18</v>
      </c>
      <c r="B120" s="950">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7"/>
      <c r="AD120" s="947"/>
      <c r="AE120" s="947"/>
      <c r="AF120" s="947"/>
      <c r="AG120" s="947"/>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50">
        <v>19</v>
      </c>
      <c r="B121" s="950">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7"/>
      <c r="AD121" s="947"/>
      <c r="AE121" s="947"/>
      <c r="AF121" s="947"/>
      <c r="AG121" s="947"/>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50">
        <v>20</v>
      </c>
      <c r="B122" s="950">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7"/>
      <c r="AD122" s="947"/>
      <c r="AE122" s="947"/>
      <c r="AF122" s="947"/>
      <c r="AG122" s="947"/>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50">
        <v>21</v>
      </c>
      <c r="B123" s="950">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7"/>
      <c r="AD123" s="947"/>
      <c r="AE123" s="947"/>
      <c r="AF123" s="947"/>
      <c r="AG123" s="947"/>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50">
        <v>22</v>
      </c>
      <c r="B124" s="950">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7"/>
      <c r="AD124" s="947"/>
      <c r="AE124" s="947"/>
      <c r="AF124" s="947"/>
      <c r="AG124" s="947"/>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50">
        <v>23</v>
      </c>
      <c r="B125" s="950">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7"/>
      <c r="AD125" s="947"/>
      <c r="AE125" s="947"/>
      <c r="AF125" s="947"/>
      <c r="AG125" s="947"/>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50">
        <v>24</v>
      </c>
      <c r="B126" s="950">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7"/>
      <c r="AD126" s="947"/>
      <c r="AE126" s="947"/>
      <c r="AF126" s="947"/>
      <c r="AG126" s="947"/>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50">
        <v>25</v>
      </c>
      <c r="B127" s="950">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7"/>
      <c r="AD127" s="947"/>
      <c r="AE127" s="947"/>
      <c r="AF127" s="947"/>
      <c r="AG127" s="947"/>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50">
        <v>26</v>
      </c>
      <c r="B128" s="950">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7"/>
      <c r="AD128" s="947"/>
      <c r="AE128" s="947"/>
      <c r="AF128" s="947"/>
      <c r="AG128" s="947"/>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50">
        <v>27</v>
      </c>
      <c r="B129" s="950">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7"/>
      <c r="AD129" s="947"/>
      <c r="AE129" s="947"/>
      <c r="AF129" s="947"/>
      <c r="AG129" s="947"/>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50">
        <v>28</v>
      </c>
      <c r="B130" s="950">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7"/>
      <c r="AD130" s="947"/>
      <c r="AE130" s="947"/>
      <c r="AF130" s="947"/>
      <c r="AG130" s="947"/>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50">
        <v>29</v>
      </c>
      <c r="B131" s="950">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7"/>
      <c r="AD131" s="947"/>
      <c r="AE131" s="947"/>
      <c r="AF131" s="947"/>
      <c r="AG131" s="947"/>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50">
        <v>30</v>
      </c>
      <c r="B132" s="950">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7"/>
      <c r="AD132" s="947"/>
      <c r="AE132" s="947"/>
      <c r="AF132" s="947"/>
      <c r="AG132" s="947"/>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723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226</v>
      </c>
      <c r="D135" s="253"/>
      <c r="E135" s="253"/>
      <c r="F135" s="253"/>
      <c r="G135" s="253"/>
      <c r="H135" s="253"/>
      <c r="I135" s="253"/>
      <c r="J135" s="948" t="s">
        <v>227</v>
      </c>
      <c r="K135" s="949"/>
      <c r="L135" s="949"/>
      <c r="M135" s="949"/>
      <c r="N135" s="949"/>
      <c r="O135" s="949"/>
      <c r="P135" s="123" t="s">
        <v>228</v>
      </c>
      <c r="Q135" s="123"/>
      <c r="R135" s="123"/>
      <c r="S135" s="123"/>
      <c r="T135" s="123"/>
      <c r="U135" s="123"/>
      <c r="V135" s="123"/>
      <c r="W135" s="123"/>
      <c r="X135" s="123"/>
      <c r="Y135" s="255" t="s">
        <v>229</v>
      </c>
      <c r="Z135" s="256"/>
      <c r="AA135" s="256"/>
      <c r="AB135" s="256"/>
      <c r="AC135" s="948" t="s">
        <v>230</v>
      </c>
      <c r="AD135" s="948"/>
      <c r="AE135" s="948"/>
      <c r="AF135" s="948"/>
      <c r="AG135" s="948"/>
      <c r="AH135" s="255" t="s">
        <v>255</v>
      </c>
      <c r="AI135" s="253"/>
      <c r="AJ135" s="253"/>
      <c r="AK135" s="253"/>
      <c r="AL135" s="253" t="s">
        <v>232</v>
      </c>
      <c r="AM135" s="253"/>
      <c r="AN135" s="253"/>
      <c r="AO135" s="257"/>
      <c r="AP135" s="948" t="s">
        <v>233</v>
      </c>
      <c r="AQ135" s="948"/>
      <c r="AR135" s="948"/>
      <c r="AS135" s="948"/>
      <c r="AT135" s="948"/>
      <c r="AU135" s="948"/>
      <c r="AV135" s="948"/>
      <c r="AW135" s="948"/>
      <c r="AX135" s="948"/>
      <c r="AY135" s="31">
        <f>$AY$133</f>
        <v>0</v>
      </c>
    </row>
    <row r="136" spans="1:51" ht="26.25" customHeight="1" x14ac:dyDescent="0.2">
      <c r="A136" s="950">
        <v>1</v>
      </c>
      <c r="B136" s="950">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7"/>
      <c r="AD136" s="947"/>
      <c r="AE136" s="947"/>
      <c r="AF136" s="947"/>
      <c r="AG136" s="947"/>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50">
        <v>2</v>
      </c>
      <c r="B137" s="950">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7"/>
      <c r="AD137" s="947"/>
      <c r="AE137" s="947"/>
      <c r="AF137" s="947"/>
      <c r="AG137" s="947"/>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50">
        <v>3</v>
      </c>
      <c r="B138" s="950">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7"/>
      <c r="AD138" s="947"/>
      <c r="AE138" s="947"/>
      <c r="AF138" s="947"/>
      <c r="AG138" s="947"/>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50">
        <v>4</v>
      </c>
      <c r="B139" s="950">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7"/>
      <c r="AD139" s="947"/>
      <c r="AE139" s="947"/>
      <c r="AF139" s="947"/>
      <c r="AG139" s="947"/>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50">
        <v>5</v>
      </c>
      <c r="B140" s="950">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7"/>
      <c r="AD140" s="947"/>
      <c r="AE140" s="947"/>
      <c r="AF140" s="947"/>
      <c r="AG140" s="947"/>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50">
        <v>6</v>
      </c>
      <c r="B141" s="950">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7"/>
      <c r="AD141" s="947"/>
      <c r="AE141" s="947"/>
      <c r="AF141" s="947"/>
      <c r="AG141" s="947"/>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50">
        <v>7</v>
      </c>
      <c r="B142" s="950">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7"/>
      <c r="AD142" s="947"/>
      <c r="AE142" s="947"/>
      <c r="AF142" s="947"/>
      <c r="AG142" s="947"/>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50">
        <v>8</v>
      </c>
      <c r="B143" s="950">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7"/>
      <c r="AD143" s="947"/>
      <c r="AE143" s="947"/>
      <c r="AF143" s="947"/>
      <c r="AG143" s="947"/>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50">
        <v>9</v>
      </c>
      <c r="B144" s="950">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7"/>
      <c r="AD144" s="947"/>
      <c r="AE144" s="947"/>
      <c r="AF144" s="947"/>
      <c r="AG144" s="947"/>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50">
        <v>10</v>
      </c>
      <c r="B145" s="950">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7"/>
      <c r="AD145" s="947"/>
      <c r="AE145" s="947"/>
      <c r="AF145" s="947"/>
      <c r="AG145" s="947"/>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50">
        <v>11</v>
      </c>
      <c r="B146" s="950">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7"/>
      <c r="AD146" s="947"/>
      <c r="AE146" s="947"/>
      <c r="AF146" s="947"/>
      <c r="AG146" s="947"/>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50">
        <v>12</v>
      </c>
      <c r="B147" s="950">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7"/>
      <c r="AD147" s="947"/>
      <c r="AE147" s="947"/>
      <c r="AF147" s="947"/>
      <c r="AG147" s="947"/>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50">
        <v>13</v>
      </c>
      <c r="B148" s="950">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7"/>
      <c r="AD148" s="947"/>
      <c r="AE148" s="947"/>
      <c r="AF148" s="947"/>
      <c r="AG148" s="947"/>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50">
        <v>14</v>
      </c>
      <c r="B149" s="950">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7"/>
      <c r="AD149" s="947"/>
      <c r="AE149" s="947"/>
      <c r="AF149" s="947"/>
      <c r="AG149" s="947"/>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50">
        <v>15</v>
      </c>
      <c r="B150" s="950">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7"/>
      <c r="AD150" s="947"/>
      <c r="AE150" s="947"/>
      <c r="AF150" s="947"/>
      <c r="AG150" s="947"/>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50">
        <v>16</v>
      </c>
      <c r="B151" s="950">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7"/>
      <c r="AD151" s="947"/>
      <c r="AE151" s="947"/>
      <c r="AF151" s="947"/>
      <c r="AG151" s="947"/>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50">
        <v>17</v>
      </c>
      <c r="B152" s="950">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7"/>
      <c r="AD152" s="947"/>
      <c r="AE152" s="947"/>
      <c r="AF152" s="947"/>
      <c r="AG152" s="947"/>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50">
        <v>18</v>
      </c>
      <c r="B153" s="950">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7"/>
      <c r="AD153" s="947"/>
      <c r="AE153" s="947"/>
      <c r="AF153" s="947"/>
      <c r="AG153" s="947"/>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50">
        <v>19</v>
      </c>
      <c r="B154" s="950">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7"/>
      <c r="AD154" s="947"/>
      <c r="AE154" s="947"/>
      <c r="AF154" s="947"/>
      <c r="AG154" s="947"/>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50">
        <v>20</v>
      </c>
      <c r="B155" s="950">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7"/>
      <c r="AD155" s="947"/>
      <c r="AE155" s="947"/>
      <c r="AF155" s="947"/>
      <c r="AG155" s="947"/>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50">
        <v>21</v>
      </c>
      <c r="B156" s="950">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7"/>
      <c r="AD156" s="947"/>
      <c r="AE156" s="947"/>
      <c r="AF156" s="947"/>
      <c r="AG156" s="947"/>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50">
        <v>22</v>
      </c>
      <c r="B157" s="950">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7"/>
      <c r="AD157" s="947"/>
      <c r="AE157" s="947"/>
      <c r="AF157" s="947"/>
      <c r="AG157" s="947"/>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50">
        <v>23</v>
      </c>
      <c r="B158" s="950">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7"/>
      <c r="AD158" s="947"/>
      <c r="AE158" s="947"/>
      <c r="AF158" s="947"/>
      <c r="AG158" s="947"/>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50">
        <v>24</v>
      </c>
      <c r="B159" s="950">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7"/>
      <c r="AD159" s="947"/>
      <c r="AE159" s="947"/>
      <c r="AF159" s="947"/>
      <c r="AG159" s="947"/>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50">
        <v>25</v>
      </c>
      <c r="B160" s="950">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7"/>
      <c r="AD160" s="947"/>
      <c r="AE160" s="947"/>
      <c r="AF160" s="947"/>
      <c r="AG160" s="947"/>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50">
        <v>26</v>
      </c>
      <c r="B161" s="950">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7"/>
      <c r="AD161" s="947"/>
      <c r="AE161" s="947"/>
      <c r="AF161" s="947"/>
      <c r="AG161" s="947"/>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50">
        <v>27</v>
      </c>
      <c r="B162" s="950">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7"/>
      <c r="AD162" s="947"/>
      <c r="AE162" s="947"/>
      <c r="AF162" s="947"/>
      <c r="AG162" s="947"/>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50">
        <v>28</v>
      </c>
      <c r="B163" s="950">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7"/>
      <c r="AD163" s="947"/>
      <c r="AE163" s="947"/>
      <c r="AF163" s="947"/>
      <c r="AG163" s="947"/>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50">
        <v>29</v>
      </c>
      <c r="B164" s="950">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7"/>
      <c r="AD164" s="947"/>
      <c r="AE164" s="947"/>
      <c r="AF164" s="947"/>
      <c r="AG164" s="947"/>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50">
        <v>30</v>
      </c>
      <c r="B165" s="950">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7"/>
      <c r="AD165" s="947"/>
      <c r="AE165" s="947"/>
      <c r="AF165" s="947"/>
      <c r="AG165" s="947"/>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724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226</v>
      </c>
      <c r="D168" s="253"/>
      <c r="E168" s="253"/>
      <c r="F168" s="253"/>
      <c r="G168" s="253"/>
      <c r="H168" s="253"/>
      <c r="I168" s="253"/>
      <c r="J168" s="948" t="s">
        <v>227</v>
      </c>
      <c r="K168" s="949"/>
      <c r="L168" s="949"/>
      <c r="M168" s="949"/>
      <c r="N168" s="949"/>
      <c r="O168" s="949"/>
      <c r="P168" s="123" t="s">
        <v>228</v>
      </c>
      <c r="Q168" s="123"/>
      <c r="R168" s="123"/>
      <c r="S168" s="123"/>
      <c r="T168" s="123"/>
      <c r="U168" s="123"/>
      <c r="V168" s="123"/>
      <c r="W168" s="123"/>
      <c r="X168" s="123"/>
      <c r="Y168" s="255" t="s">
        <v>229</v>
      </c>
      <c r="Z168" s="256"/>
      <c r="AA168" s="256"/>
      <c r="AB168" s="256"/>
      <c r="AC168" s="948" t="s">
        <v>230</v>
      </c>
      <c r="AD168" s="948"/>
      <c r="AE168" s="948"/>
      <c r="AF168" s="948"/>
      <c r="AG168" s="948"/>
      <c r="AH168" s="255" t="s">
        <v>255</v>
      </c>
      <c r="AI168" s="253"/>
      <c r="AJ168" s="253"/>
      <c r="AK168" s="253"/>
      <c r="AL168" s="253" t="s">
        <v>232</v>
      </c>
      <c r="AM168" s="253"/>
      <c r="AN168" s="253"/>
      <c r="AO168" s="257"/>
      <c r="AP168" s="948" t="s">
        <v>233</v>
      </c>
      <c r="AQ168" s="948"/>
      <c r="AR168" s="948"/>
      <c r="AS168" s="948"/>
      <c r="AT168" s="948"/>
      <c r="AU168" s="948"/>
      <c r="AV168" s="948"/>
      <c r="AW168" s="948"/>
      <c r="AX168" s="948"/>
      <c r="AY168" s="31">
        <f>$AY$166</f>
        <v>0</v>
      </c>
    </row>
    <row r="169" spans="1:51" ht="26.25" customHeight="1" x14ac:dyDescent="0.2">
      <c r="A169" s="950">
        <v>1</v>
      </c>
      <c r="B169" s="950">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7"/>
      <c r="AD169" s="947"/>
      <c r="AE169" s="947"/>
      <c r="AF169" s="947"/>
      <c r="AG169" s="947"/>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50">
        <v>2</v>
      </c>
      <c r="B170" s="950">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7"/>
      <c r="AD170" s="947"/>
      <c r="AE170" s="947"/>
      <c r="AF170" s="947"/>
      <c r="AG170" s="947"/>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50">
        <v>3</v>
      </c>
      <c r="B171" s="950">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7"/>
      <c r="AD171" s="947"/>
      <c r="AE171" s="947"/>
      <c r="AF171" s="947"/>
      <c r="AG171" s="947"/>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50">
        <v>4</v>
      </c>
      <c r="B172" s="950">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7"/>
      <c r="AD172" s="947"/>
      <c r="AE172" s="947"/>
      <c r="AF172" s="947"/>
      <c r="AG172" s="947"/>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50">
        <v>5</v>
      </c>
      <c r="B173" s="950">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7"/>
      <c r="AD173" s="947"/>
      <c r="AE173" s="947"/>
      <c r="AF173" s="947"/>
      <c r="AG173" s="947"/>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50">
        <v>6</v>
      </c>
      <c r="B174" s="950">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7"/>
      <c r="AD174" s="947"/>
      <c r="AE174" s="947"/>
      <c r="AF174" s="947"/>
      <c r="AG174" s="947"/>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50">
        <v>7</v>
      </c>
      <c r="B175" s="950">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7"/>
      <c r="AD175" s="947"/>
      <c r="AE175" s="947"/>
      <c r="AF175" s="947"/>
      <c r="AG175" s="947"/>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50">
        <v>8</v>
      </c>
      <c r="B176" s="950">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7"/>
      <c r="AD176" s="947"/>
      <c r="AE176" s="947"/>
      <c r="AF176" s="947"/>
      <c r="AG176" s="947"/>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50">
        <v>9</v>
      </c>
      <c r="B177" s="950">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7"/>
      <c r="AD177" s="947"/>
      <c r="AE177" s="947"/>
      <c r="AF177" s="947"/>
      <c r="AG177" s="947"/>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50">
        <v>10</v>
      </c>
      <c r="B178" s="950">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7"/>
      <c r="AD178" s="947"/>
      <c r="AE178" s="947"/>
      <c r="AF178" s="947"/>
      <c r="AG178" s="947"/>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50">
        <v>11</v>
      </c>
      <c r="B179" s="950">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7"/>
      <c r="AD179" s="947"/>
      <c r="AE179" s="947"/>
      <c r="AF179" s="947"/>
      <c r="AG179" s="947"/>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50">
        <v>12</v>
      </c>
      <c r="B180" s="950">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7"/>
      <c r="AD180" s="947"/>
      <c r="AE180" s="947"/>
      <c r="AF180" s="947"/>
      <c r="AG180" s="947"/>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50">
        <v>13</v>
      </c>
      <c r="B181" s="950">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7"/>
      <c r="AD181" s="947"/>
      <c r="AE181" s="947"/>
      <c r="AF181" s="947"/>
      <c r="AG181" s="947"/>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50">
        <v>14</v>
      </c>
      <c r="B182" s="950">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7"/>
      <c r="AD182" s="947"/>
      <c r="AE182" s="947"/>
      <c r="AF182" s="947"/>
      <c r="AG182" s="947"/>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50">
        <v>15</v>
      </c>
      <c r="B183" s="950">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7"/>
      <c r="AD183" s="947"/>
      <c r="AE183" s="947"/>
      <c r="AF183" s="947"/>
      <c r="AG183" s="947"/>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50">
        <v>16</v>
      </c>
      <c r="B184" s="950">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7"/>
      <c r="AD184" s="947"/>
      <c r="AE184" s="947"/>
      <c r="AF184" s="947"/>
      <c r="AG184" s="947"/>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50">
        <v>17</v>
      </c>
      <c r="B185" s="950">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7"/>
      <c r="AD185" s="947"/>
      <c r="AE185" s="947"/>
      <c r="AF185" s="947"/>
      <c r="AG185" s="947"/>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50">
        <v>18</v>
      </c>
      <c r="B186" s="950">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7"/>
      <c r="AD186" s="947"/>
      <c r="AE186" s="947"/>
      <c r="AF186" s="947"/>
      <c r="AG186" s="947"/>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50">
        <v>19</v>
      </c>
      <c r="B187" s="950">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7"/>
      <c r="AD187" s="947"/>
      <c r="AE187" s="947"/>
      <c r="AF187" s="947"/>
      <c r="AG187" s="947"/>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50">
        <v>20</v>
      </c>
      <c r="B188" s="950">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7"/>
      <c r="AD188" s="947"/>
      <c r="AE188" s="947"/>
      <c r="AF188" s="947"/>
      <c r="AG188" s="947"/>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50">
        <v>21</v>
      </c>
      <c r="B189" s="950">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7"/>
      <c r="AD189" s="947"/>
      <c r="AE189" s="947"/>
      <c r="AF189" s="947"/>
      <c r="AG189" s="947"/>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50">
        <v>22</v>
      </c>
      <c r="B190" s="950">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7"/>
      <c r="AD190" s="947"/>
      <c r="AE190" s="947"/>
      <c r="AF190" s="947"/>
      <c r="AG190" s="947"/>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50">
        <v>23</v>
      </c>
      <c r="B191" s="950">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7"/>
      <c r="AD191" s="947"/>
      <c r="AE191" s="947"/>
      <c r="AF191" s="947"/>
      <c r="AG191" s="947"/>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50">
        <v>24</v>
      </c>
      <c r="B192" s="950">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7"/>
      <c r="AD192" s="947"/>
      <c r="AE192" s="947"/>
      <c r="AF192" s="947"/>
      <c r="AG192" s="947"/>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50">
        <v>25</v>
      </c>
      <c r="B193" s="950">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7"/>
      <c r="AD193" s="947"/>
      <c r="AE193" s="947"/>
      <c r="AF193" s="947"/>
      <c r="AG193" s="947"/>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50">
        <v>26</v>
      </c>
      <c r="B194" s="950">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7"/>
      <c r="AD194" s="947"/>
      <c r="AE194" s="947"/>
      <c r="AF194" s="947"/>
      <c r="AG194" s="947"/>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50">
        <v>27</v>
      </c>
      <c r="B195" s="950">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7"/>
      <c r="AD195" s="947"/>
      <c r="AE195" s="947"/>
      <c r="AF195" s="947"/>
      <c r="AG195" s="947"/>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50">
        <v>28</v>
      </c>
      <c r="B196" s="950">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7"/>
      <c r="AD196" s="947"/>
      <c r="AE196" s="947"/>
      <c r="AF196" s="947"/>
      <c r="AG196" s="947"/>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50">
        <v>29</v>
      </c>
      <c r="B197" s="950">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7"/>
      <c r="AD197" s="947"/>
      <c r="AE197" s="947"/>
      <c r="AF197" s="947"/>
      <c r="AG197" s="947"/>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50">
        <v>30</v>
      </c>
      <c r="B198" s="950">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7"/>
      <c r="AD198" s="947"/>
      <c r="AE198" s="947"/>
      <c r="AF198" s="947"/>
      <c r="AG198" s="947"/>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725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226</v>
      </c>
      <c r="D201" s="253"/>
      <c r="E201" s="253"/>
      <c r="F201" s="253"/>
      <c r="G201" s="253"/>
      <c r="H201" s="253"/>
      <c r="I201" s="253"/>
      <c r="J201" s="948" t="s">
        <v>227</v>
      </c>
      <c r="K201" s="949"/>
      <c r="L201" s="949"/>
      <c r="M201" s="949"/>
      <c r="N201" s="949"/>
      <c r="O201" s="949"/>
      <c r="P201" s="123" t="s">
        <v>228</v>
      </c>
      <c r="Q201" s="123"/>
      <c r="R201" s="123"/>
      <c r="S201" s="123"/>
      <c r="T201" s="123"/>
      <c r="U201" s="123"/>
      <c r="V201" s="123"/>
      <c r="W201" s="123"/>
      <c r="X201" s="123"/>
      <c r="Y201" s="255" t="s">
        <v>229</v>
      </c>
      <c r="Z201" s="256"/>
      <c r="AA201" s="256"/>
      <c r="AB201" s="256"/>
      <c r="AC201" s="948" t="s">
        <v>230</v>
      </c>
      <c r="AD201" s="948"/>
      <c r="AE201" s="948"/>
      <c r="AF201" s="948"/>
      <c r="AG201" s="948"/>
      <c r="AH201" s="255" t="s">
        <v>255</v>
      </c>
      <c r="AI201" s="253"/>
      <c r="AJ201" s="253"/>
      <c r="AK201" s="253"/>
      <c r="AL201" s="253" t="s">
        <v>232</v>
      </c>
      <c r="AM201" s="253"/>
      <c r="AN201" s="253"/>
      <c r="AO201" s="257"/>
      <c r="AP201" s="948" t="s">
        <v>233</v>
      </c>
      <c r="AQ201" s="948"/>
      <c r="AR201" s="948"/>
      <c r="AS201" s="948"/>
      <c r="AT201" s="948"/>
      <c r="AU201" s="948"/>
      <c r="AV201" s="948"/>
      <c r="AW201" s="948"/>
      <c r="AX201" s="948"/>
      <c r="AY201" s="31">
        <f>$AY$199</f>
        <v>0</v>
      </c>
    </row>
    <row r="202" spans="1:51" ht="26.25" customHeight="1" x14ac:dyDescent="0.2">
      <c r="A202" s="950">
        <v>1</v>
      </c>
      <c r="B202" s="950">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7"/>
      <c r="AD202" s="947"/>
      <c r="AE202" s="947"/>
      <c r="AF202" s="947"/>
      <c r="AG202" s="947"/>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50">
        <v>2</v>
      </c>
      <c r="B203" s="950">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7"/>
      <c r="AD203" s="947"/>
      <c r="AE203" s="947"/>
      <c r="AF203" s="947"/>
      <c r="AG203" s="947"/>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50">
        <v>3</v>
      </c>
      <c r="B204" s="950">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7"/>
      <c r="AD204" s="947"/>
      <c r="AE204" s="947"/>
      <c r="AF204" s="947"/>
      <c r="AG204" s="947"/>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50">
        <v>4</v>
      </c>
      <c r="B205" s="950">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7"/>
      <c r="AD205" s="947"/>
      <c r="AE205" s="947"/>
      <c r="AF205" s="947"/>
      <c r="AG205" s="947"/>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50">
        <v>5</v>
      </c>
      <c r="B206" s="950">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7"/>
      <c r="AD206" s="947"/>
      <c r="AE206" s="947"/>
      <c r="AF206" s="947"/>
      <c r="AG206" s="947"/>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50">
        <v>6</v>
      </c>
      <c r="B207" s="950">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7"/>
      <c r="AD207" s="947"/>
      <c r="AE207" s="947"/>
      <c r="AF207" s="947"/>
      <c r="AG207" s="947"/>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50">
        <v>7</v>
      </c>
      <c r="B208" s="950">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7"/>
      <c r="AD208" s="947"/>
      <c r="AE208" s="947"/>
      <c r="AF208" s="947"/>
      <c r="AG208" s="947"/>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50">
        <v>8</v>
      </c>
      <c r="B209" s="950">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7"/>
      <c r="AD209" s="947"/>
      <c r="AE209" s="947"/>
      <c r="AF209" s="947"/>
      <c r="AG209" s="947"/>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50">
        <v>9</v>
      </c>
      <c r="B210" s="950">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7"/>
      <c r="AD210" s="947"/>
      <c r="AE210" s="947"/>
      <c r="AF210" s="947"/>
      <c r="AG210" s="947"/>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50">
        <v>10</v>
      </c>
      <c r="B211" s="950">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7"/>
      <c r="AD211" s="947"/>
      <c r="AE211" s="947"/>
      <c r="AF211" s="947"/>
      <c r="AG211" s="947"/>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50">
        <v>11</v>
      </c>
      <c r="B212" s="950">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7"/>
      <c r="AD212" s="947"/>
      <c r="AE212" s="947"/>
      <c r="AF212" s="947"/>
      <c r="AG212" s="947"/>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50">
        <v>12</v>
      </c>
      <c r="B213" s="950">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7"/>
      <c r="AD213" s="947"/>
      <c r="AE213" s="947"/>
      <c r="AF213" s="947"/>
      <c r="AG213" s="947"/>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50">
        <v>13</v>
      </c>
      <c r="B214" s="950">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7"/>
      <c r="AD214" s="947"/>
      <c r="AE214" s="947"/>
      <c r="AF214" s="947"/>
      <c r="AG214" s="947"/>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50">
        <v>14</v>
      </c>
      <c r="B215" s="950">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7"/>
      <c r="AD215" s="947"/>
      <c r="AE215" s="947"/>
      <c r="AF215" s="947"/>
      <c r="AG215" s="947"/>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50">
        <v>15</v>
      </c>
      <c r="B216" s="950">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7"/>
      <c r="AD216" s="947"/>
      <c r="AE216" s="947"/>
      <c r="AF216" s="947"/>
      <c r="AG216" s="947"/>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50">
        <v>16</v>
      </c>
      <c r="B217" s="950">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7"/>
      <c r="AD217" s="947"/>
      <c r="AE217" s="947"/>
      <c r="AF217" s="947"/>
      <c r="AG217" s="947"/>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50">
        <v>17</v>
      </c>
      <c r="B218" s="950">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7"/>
      <c r="AD218" s="947"/>
      <c r="AE218" s="947"/>
      <c r="AF218" s="947"/>
      <c r="AG218" s="947"/>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50">
        <v>18</v>
      </c>
      <c r="B219" s="950">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7"/>
      <c r="AD219" s="947"/>
      <c r="AE219" s="947"/>
      <c r="AF219" s="947"/>
      <c r="AG219" s="947"/>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50">
        <v>19</v>
      </c>
      <c r="B220" s="950">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7"/>
      <c r="AD220" s="947"/>
      <c r="AE220" s="947"/>
      <c r="AF220" s="947"/>
      <c r="AG220" s="947"/>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50">
        <v>20</v>
      </c>
      <c r="B221" s="950">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7"/>
      <c r="AD221" s="947"/>
      <c r="AE221" s="947"/>
      <c r="AF221" s="947"/>
      <c r="AG221" s="947"/>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50">
        <v>21</v>
      </c>
      <c r="B222" s="950">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7"/>
      <c r="AD222" s="947"/>
      <c r="AE222" s="947"/>
      <c r="AF222" s="947"/>
      <c r="AG222" s="947"/>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50">
        <v>22</v>
      </c>
      <c r="B223" s="950">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7"/>
      <c r="AD223" s="947"/>
      <c r="AE223" s="947"/>
      <c r="AF223" s="947"/>
      <c r="AG223" s="947"/>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50">
        <v>23</v>
      </c>
      <c r="B224" s="950">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7"/>
      <c r="AD224" s="947"/>
      <c r="AE224" s="947"/>
      <c r="AF224" s="947"/>
      <c r="AG224" s="947"/>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50">
        <v>24</v>
      </c>
      <c r="B225" s="950">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7"/>
      <c r="AD225" s="947"/>
      <c r="AE225" s="947"/>
      <c r="AF225" s="947"/>
      <c r="AG225" s="947"/>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50">
        <v>25</v>
      </c>
      <c r="B226" s="950">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7"/>
      <c r="AD226" s="947"/>
      <c r="AE226" s="947"/>
      <c r="AF226" s="947"/>
      <c r="AG226" s="947"/>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50">
        <v>26</v>
      </c>
      <c r="B227" s="950">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7"/>
      <c r="AD227" s="947"/>
      <c r="AE227" s="947"/>
      <c r="AF227" s="947"/>
      <c r="AG227" s="947"/>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50">
        <v>27</v>
      </c>
      <c r="B228" s="950">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7"/>
      <c r="AD228" s="947"/>
      <c r="AE228" s="947"/>
      <c r="AF228" s="947"/>
      <c r="AG228" s="947"/>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50">
        <v>28</v>
      </c>
      <c r="B229" s="950">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7"/>
      <c r="AD229" s="947"/>
      <c r="AE229" s="947"/>
      <c r="AF229" s="947"/>
      <c r="AG229" s="947"/>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50">
        <v>29</v>
      </c>
      <c r="B230" s="950">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7"/>
      <c r="AD230" s="947"/>
      <c r="AE230" s="947"/>
      <c r="AF230" s="947"/>
      <c r="AG230" s="947"/>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50">
        <v>30</v>
      </c>
      <c r="B231" s="950">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7"/>
      <c r="AD231" s="947"/>
      <c r="AE231" s="947"/>
      <c r="AF231" s="947"/>
      <c r="AG231" s="947"/>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726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226</v>
      </c>
      <c r="D234" s="253"/>
      <c r="E234" s="253"/>
      <c r="F234" s="253"/>
      <c r="G234" s="253"/>
      <c r="H234" s="253"/>
      <c r="I234" s="253"/>
      <c r="J234" s="948" t="s">
        <v>227</v>
      </c>
      <c r="K234" s="949"/>
      <c r="L234" s="949"/>
      <c r="M234" s="949"/>
      <c r="N234" s="949"/>
      <c r="O234" s="949"/>
      <c r="P234" s="123" t="s">
        <v>228</v>
      </c>
      <c r="Q234" s="123"/>
      <c r="R234" s="123"/>
      <c r="S234" s="123"/>
      <c r="T234" s="123"/>
      <c r="U234" s="123"/>
      <c r="V234" s="123"/>
      <c r="W234" s="123"/>
      <c r="X234" s="123"/>
      <c r="Y234" s="255" t="s">
        <v>229</v>
      </c>
      <c r="Z234" s="256"/>
      <c r="AA234" s="256"/>
      <c r="AB234" s="256"/>
      <c r="AC234" s="948" t="s">
        <v>230</v>
      </c>
      <c r="AD234" s="948"/>
      <c r="AE234" s="948"/>
      <c r="AF234" s="948"/>
      <c r="AG234" s="948"/>
      <c r="AH234" s="255" t="s">
        <v>255</v>
      </c>
      <c r="AI234" s="253"/>
      <c r="AJ234" s="253"/>
      <c r="AK234" s="253"/>
      <c r="AL234" s="253" t="s">
        <v>232</v>
      </c>
      <c r="AM234" s="253"/>
      <c r="AN234" s="253"/>
      <c r="AO234" s="257"/>
      <c r="AP234" s="948" t="s">
        <v>233</v>
      </c>
      <c r="AQ234" s="948"/>
      <c r="AR234" s="948"/>
      <c r="AS234" s="948"/>
      <c r="AT234" s="948"/>
      <c r="AU234" s="948"/>
      <c r="AV234" s="948"/>
      <c r="AW234" s="948"/>
      <c r="AX234" s="948"/>
      <c r="AY234" s="74">
        <f>$AY$232</f>
        <v>0</v>
      </c>
    </row>
    <row r="235" spans="1:51" ht="26.25" customHeight="1" x14ac:dyDescent="0.2">
      <c r="A235" s="950">
        <v>1</v>
      </c>
      <c r="B235" s="950">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7"/>
      <c r="AD235" s="947"/>
      <c r="AE235" s="947"/>
      <c r="AF235" s="947"/>
      <c r="AG235" s="947"/>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50">
        <v>2</v>
      </c>
      <c r="B236" s="950">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7"/>
      <c r="AD236" s="947"/>
      <c r="AE236" s="947"/>
      <c r="AF236" s="947"/>
      <c r="AG236" s="947"/>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50">
        <v>3</v>
      </c>
      <c r="B237" s="950">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7"/>
      <c r="AD237" s="947"/>
      <c r="AE237" s="947"/>
      <c r="AF237" s="947"/>
      <c r="AG237" s="947"/>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50">
        <v>4</v>
      </c>
      <c r="B238" s="950">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7"/>
      <c r="AD238" s="947"/>
      <c r="AE238" s="947"/>
      <c r="AF238" s="947"/>
      <c r="AG238" s="947"/>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50">
        <v>5</v>
      </c>
      <c r="B239" s="950">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7"/>
      <c r="AD239" s="947"/>
      <c r="AE239" s="947"/>
      <c r="AF239" s="947"/>
      <c r="AG239" s="947"/>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50">
        <v>6</v>
      </c>
      <c r="B240" s="950">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7"/>
      <c r="AD240" s="947"/>
      <c r="AE240" s="947"/>
      <c r="AF240" s="947"/>
      <c r="AG240" s="947"/>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50">
        <v>7</v>
      </c>
      <c r="B241" s="950">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7"/>
      <c r="AD241" s="947"/>
      <c r="AE241" s="947"/>
      <c r="AF241" s="947"/>
      <c r="AG241" s="947"/>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50">
        <v>8</v>
      </c>
      <c r="B242" s="950">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7"/>
      <c r="AD242" s="947"/>
      <c r="AE242" s="947"/>
      <c r="AF242" s="947"/>
      <c r="AG242" s="947"/>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50">
        <v>9</v>
      </c>
      <c r="B243" s="950">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7"/>
      <c r="AD243" s="947"/>
      <c r="AE243" s="947"/>
      <c r="AF243" s="947"/>
      <c r="AG243" s="947"/>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50">
        <v>10</v>
      </c>
      <c r="B244" s="950">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7"/>
      <c r="AD244" s="947"/>
      <c r="AE244" s="947"/>
      <c r="AF244" s="947"/>
      <c r="AG244" s="947"/>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50">
        <v>11</v>
      </c>
      <c r="B245" s="950">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7"/>
      <c r="AD245" s="947"/>
      <c r="AE245" s="947"/>
      <c r="AF245" s="947"/>
      <c r="AG245" s="947"/>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50">
        <v>12</v>
      </c>
      <c r="B246" s="950">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7"/>
      <c r="AD246" s="947"/>
      <c r="AE246" s="947"/>
      <c r="AF246" s="947"/>
      <c r="AG246" s="947"/>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50">
        <v>13</v>
      </c>
      <c r="B247" s="950">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7"/>
      <c r="AD247" s="947"/>
      <c r="AE247" s="947"/>
      <c r="AF247" s="947"/>
      <c r="AG247" s="947"/>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50">
        <v>14</v>
      </c>
      <c r="B248" s="950">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7"/>
      <c r="AD248" s="947"/>
      <c r="AE248" s="947"/>
      <c r="AF248" s="947"/>
      <c r="AG248" s="947"/>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50">
        <v>15</v>
      </c>
      <c r="B249" s="950">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7"/>
      <c r="AD249" s="947"/>
      <c r="AE249" s="947"/>
      <c r="AF249" s="947"/>
      <c r="AG249" s="947"/>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50">
        <v>16</v>
      </c>
      <c r="B250" s="950">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7"/>
      <c r="AD250" s="947"/>
      <c r="AE250" s="947"/>
      <c r="AF250" s="947"/>
      <c r="AG250" s="947"/>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50">
        <v>17</v>
      </c>
      <c r="B251" s="950">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7"/>
      <c r="AD251" s="947"/>
      <c r="AE251" s="947"/>
      <c r="AF251" s="947"/>
      <c r="AG251" s="947"/>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50">
        <v>18</v>
      </c>
      <c r="B252" s="950">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7"/>
      <c r="AD252" s="947"/>
      <c r="AE252" s="947"/>
      <c r="AF252" s="947"/>
      <c r="AG252" s="947"/>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50">
        <v>19</v>
      </c>
      <c r="B253" s="950">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7"/>
      <c r="AD253" s="947"/>
      <c r="AE253" s="947"/>
      <c r="AF253" s="947"/>
      <c r="AG253" s="947"/>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50">
        <v>20</v>
      </c>
      <c r="B254" s="950">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7"/>
      <c r="AD254" s="947"/>
      <c r="AE254" s="947"/>
      <c r="AF254" s="947"/>
      <c r="AG254" s="947"/>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50">
        <v>21</v>
      </c>
      <c r="B255" s="950">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7"/>
      <c r="AD255" s="947"/>
      <c r="AE255" s="947"/>
      <c r="AF255" s="947"/>
      <c r="AG255" s="947"/>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50">
        <v>22</v>
      </c>
      <c r="B256" s="950">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7"/>
      <c r="AD256" s="947"/>
      <c r="AE256" s="947"/>
      <c r="AF256" s="947"/>
      <c r="AG256" s="947"/>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50">
        <v>23</v>
      </c>
      <c r="B257" s="950">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7"/>
      <c r="AD257" s="947"/>
      <c r="AE257" s="947"/>
      <c r="AF257" s="947"/>
      <c r="AG257" s="947"/>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50">
        <v>24</v>
      </c>
      <c r="B258" s="950">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7"/>
      <c r="AD258" s="947"/>
      <c r="AE258" s="947"/>
      <c r="AF258" s="947"/>
      <c r="AG258" s="947"/>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50">
        <v>25</v>
      </c>
      <c r="B259" s="950">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7"/>
      <c r="AD259" s="947"/>
      <c r="AE259" s="947"/>
      <c r="AF259" s="947"/>
      <c r="AG259" s="947"/>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50">
        <v>26</v>
      </c>
      <c r="B260" s="950">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7"/>
      <c r="AD260" s="947"/>
      <c r="AE260" s="947"/>
      <c r="AF260" s="947"/>
      <c r="AG260" s="947"/>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50">
        <v>27</v>
      </c>
      <c r="B261" s="950">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7"/>
      <c r="AD261" s="947"/>
      <c r="AE261" s="947"/>
      <c r="AF261" s="947"/>
      <c r="AG261" s="947"/>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50">
        <v>28</v>
      </c>
      <c r="B262" s="950">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7"/>
      <c r="AD262" s="947"/>
      <c r="AE262" s="947"/>
      <c r="AF262" s="947"/>
      <c r="AG262" s="947"/>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50">
        <v>29</v>
      </c>
      <c r="B263" s="950">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7"/>
      <c r="AD263" s="947"/>
      <c r="AE263" s="947"/>
      <c r="AF263" s="947"/>
      <c r="AG263" s="947"/>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50">
        <v>30</v>
      </c>
      <c r="B264" s="950">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7"/>
      <c r="AD264" s="947"/>
      <c r="AE264" s="947"/>
      <c r="AF264" s="947"/>
      <c r="AG264" s="947"/>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727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226</v>
      </c>
      <c r="D267" s="253"/>
      <c r="E267" s="253"/>
      <c r="F267" s="253"/>
      <c r="G267" s="253"/>
      <c r="H267" s="253"/>
      <c r="I267" s="253"/>
      <c r="J267" s="948" t="s">
        <v>227</v>
      </c>
      <c r="K267" s="949"/>
      <c r="L267" s="949"/>
      <c r="M267" s="949"/>
      <c r="N267" s="949"/>
      <c r="O267" s="949"/>
      <c r="P267" s="123" t="s">
        <v>228</v>
      </c>
      <c r="Q267" s="123"/>
      <c r="R267" s="123"/>
      <c r="S267" s="123"/>
      <c r="T267" s="123"/>
      <c r="U267" s="123"/>
      <c r="V267" s="123"/>
      <c r="W267" s="123"/>
      <c r="X267" s="123"/>
      <c r="Y267" s="255" t="s">
        <v>229</v>
      </c>
      <c r="Z267" s="256"/>
      <c r="AA267" s="256"/>
      <c r="AB267" s="256"/>
      <c r="AC267" s="948" t="s">
        <v>230</v>
      </c>
      <c r="AD267" s="948"/>
      <c r="AE267" s="948"/>
      <c r="AF267" s="948"/>
      <c r="AG267" s="948"/>
      <c r="AH267" s="255" t="s">
        <v>255</v>
      </c>
      <c r="AI267" s="253"/>
      <c r="AJ267" s="253"/>
      <c r="AK267" s="253"/>
      <c r="AL267" s="253" t="s">
        <v>232</v>
      </c>
      <c r="AM267" s="253"/>
      <c r="AN267" s="253"/>
      <c r="AO267" s="257"/>
      <c r="AP267" s="948" t="s">
        <v>233</v>
      </c>
      <c r="AQ267" s="948"/>
      <c r="AR267" s="948"/>
      <c r="AS267" s="948"/>
      <c r="AT267" s="948"/>
      <c r="AU267" s="948"/>
      <c r="AV267" s="948"/>
      <c r="AW267" s="948"/>
      <c r="AX267" s="948"/>
      <c r="AY267" s="31">
        <f>$AY$265</f>
        <v>0</v>
      </c>
    </row>
    <row r="268" spans="1:51" ht="26.25" customHeight="1" x14ac:dyDescent="0.2">
      <c r="A268" s="950">
        <v>1</v>
      </c>
      <c r="B268" s="950">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7"/>
      <c r="AD268" s="947"/>
      <c r="AE268" s="947"/>
      <c r="AF268" s="947"/>
      <c r="AG268" s="947"/>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50">
        <v>2</v>
      </c>
      <c r="B269" s="950">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7"/>
      <c r="AD269" s="947"/>
      <c r="AE269" s="947"/>
      <c r="AF269" s="947"/>
      <c r="AG269" s="947"/>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50">
        <v>3</v>
      </c>
      <c r="B270" s="950">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7"/>
      <c r="AD270" s="947"/>
      <c r="AE270" s="947"/>
      <c r="AF270" s="947"/>
      <c r="AG270" s="947"/>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50">
        <v>4</v>
      </c>
      <c r="B271" s="950">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7"/>
      <c r="AD271" s="947"/>
      <c r="AE271" s="947"/>
      <c r="AF271" s="947"/>
      <c r="AG271" s="947"/>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50">
        <v>5</v>
      </c>
      <c r="B272" s="950">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7"/>
      <c r="AD272" s="947"/>
      <c r="AE272" s="947"/>
      <c r="AF272" s="947"/>
      <c r="AG272" s="947"/>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50">
        <v>6</v>
      </c>
      <c r="B273" s="950">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7"/>
      <c r="AD273" s="947"/>
      <c r="AE273" s="947"/>
      <c r="AF273" s="947"/>
      <c r="AG273" s="947"/>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50">
        <v>7</v>
      </c>
      <c r="B274" s="950">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7"/>
      <c r="AD274" s="947"/>
      <c r="AE274" s="947"/>
      <c r="AF274" s="947"/>
      <c r="AG274" s="947"/>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50">
        <v>8</v>
      </c>
      <c r="B275" s="950">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7"/>
      <c r="AD275" s="947"/>
      <c r="AE275" s="947"/>
      <c r="AF275" s="947"/>
      <c r="AG275" s="947"/>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50">
        <v>9</v>
      </c>
      <c r="B276" s="950">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7"/>
      <c r="AD276" s="947"/>
      <c r="AE276" s="947"/>
      <c r="AF276" s="947"/>
      <c r="AG276" s="947"/>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50">
        <v>10</v>
      </c>
      <c r="B277" s="950">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7"/>
      <c r="AD277" s="947"/>
      <c r="AE277" s="947"/>
      <c r="AF277" s="947"/>
      <c r="AG277" s="947"/>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50">
        <v>11</v>
      </c>
      <c r="B278" s="950">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7"/>
      <c r="AD278" s="947"/>
      <c r="AE278" s="947"/>
      <c r="AF278" s="947"/>
      <c r="AG278" s="947"/>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50">
        <v>12</v>
      </c>
      <c r="B279" s="950">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7"/>
      <c r="AD279" s="947"/>
      <c r="AE279" s="947"/>
      <c r="AF279" s="947"/>
      <c r="AG279" s="947"/>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50">
        <v>13</v>
      </c>
      <c r="B280" s="950">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7"/>
      <c r="AD280" s="947"/>
      <c r="AE280" s="947"/>
      <c r="AF280" s="947"/>
      <c r="AG280" s="947"/>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50">
        <v>14</v>
      </c>
      <c r="B281" s="950">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7"/>
      <c r="AD281" s="947"/>
      <c r="AE281" s="947"/>
      <c r="AF281" s="947"/>
      <c r="AG281" s="947"/>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50">
        <v>15</v>
      </c>
      <c r="B282" s="950">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7"/>
      <c r="AD282" s="947"/>
      <c r="AE282" s="947"/>
      <c r="AF282" s="947"/>
      <c r="AG282" s="947"/>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50">
        <v>16</v>
      </c>
      <c r="B283" s="950">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7"/>
      <c r="AD283" s="947"/>
      <c r="AE283" s="947"/>
      <c r="AF283" s="947"/>
      <c r="AG283" s="947"/>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50">
        <v>17</v>
      </c>
      <c r="B284" s="950">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7"/>
      <c r="AD284" s="947"/>
      <c r="AE284" s="947"/>
      <c r="AF284" s="947"/>
      <c r="AG284" s="947"/>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50">
        <v>18</v>
      </c>
      <c r="B285" s="950">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7"/>
      <c r="AD285" s="947"/>
      <c r="AE285" s="947"/>
      <c r="AF285" s="947"/>
      <c r="AG285" s="947"/>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50">
        <v>19</v>
      </c>
      <c r="B286" s="950">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7"/>
      <c r="AD286" s="947"/>
      <c r="AE286" s="947"/>
      <c r="AF286" s="947"/>
      <c r="AG286" s="947"/>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50">
        <v>20</v>
      </c>
      <c r="B287" s="950">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7"/>
      <c r="AD287" s="947"/>
      <c r="AE287" s="947"/>
      <c r="AF287" s="947"/>
      <c r="AG287" s="947"/>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50">
        <v>21</v>
      </c>
      <c r="B288" s="950">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7"/>
      <c r="AD288" s="947"/>
      <c r="AE288" s="947"/>
      <c r="AF288" s="947"/>
      <c r="AG288" s="947"/>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50">
        <v>22</v>
      </c>
      <c r="B289" s="950">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7"/>
      <c r="AD289" s="947"/>
      <c r="AE289" s="947"/>
      <c r="AF289" s="947"/>
      <c r="AG289" s="947"/>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50">
        <v>23</v>
      </c>
      <c r="B290" s="950">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7"/>
      <c r="AD290" s="947"/>
      <c r="AE290" s="947"/>
      <c r="AF290" s="947"/>
      <c r="AG290" s="947"/>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50">
        <v>24</v>
      </c>
      <c r="B291" s="950">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7"/>
      <c r="AD291" s="947"/>
      <c r="AE291" s="947"/>
      <c r="AF291" s="947"/>
      <c r="AG291" s="947"/>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50">
        <v>25</v>
      </c>
      <c r="B292" s="950">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7"/>
      <c r="AD292" s="947"/>
      <c r="AE292" s="947"/>
      <c r="AF292" s="947"/>
      <c r="AG292" s="947"/>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50">
        <v>26</v>
      </c>
      <c r="B293" s="950">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7"/>
      <c r="AD293" s="947"/>
      <c r="AE293" s="947"/>
      <c r="AF293" s="947"/>
      <c r="AG293" s="947"/>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50">
        <v>27</v>
      </c>
      <c r="B294" s="950">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7"/>
      <c r="AD294" s="947"/>
      <c r="AE294" s="947"/>
      <c r="AF294" s="947"/>
      <c r="AG294" s="947"/>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50">
        <v>28</v>
      </c>
      <c r="B295" s="950">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7"/>
      <c r="AD295" s="947"/>
      <c r="AE295" s="947"/>
      <c r="AF295" s="947"/>
      <c r="AG295" s="947"/>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50">
        <v>29</v>
      </c>
      <c r="B296" s="950">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7"/>
      <c r="AD296" s="947"/>
      <c r="AE296" s="947"/>
      <c r="AF296" s="947"/>
      <c r="AG296" s="947"/>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50">
        <v>30</v>
      </c>
      <c r="B297" s="950">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7"/>
      <c r="AD297" s="947"/>
      <c r="AE297" s="947"/>
      <c r="AF297" s="947"/>
      <c r="AG297" s="947"/>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728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226</v>
      </c>
      <c r="D300" s="253"/>
      <c r="E300" s="253"/>
      <c r="F300" s="253"/>
      <c r="G300" s="253"/>
      <c r="H300" s="253"/>
      <c r="I300" s="253"/>
      <c r="J300" s="948" t="s">
        <v>227</v>
      </c>
      <c r="K300" s="949"/>
      <c r="L300" s="949"/>
      <c r="M300" s="949"/>
      <c r="N300" s="949"/>
      <c r="O300" s="949"/>
      <c r="P300" s="123" t="s">
        <v>228</v>
      </c>
      <c r="Q300" s="123"/>
      <c r="R300" s="123"/>
      <c r="S300" s="123"/>
      <c r="T300" s="123"/>
      <c r="U300" s="123"/>
      <c r="V300" s="123"/>
      <c r="W300" s="123"/>
      <c r="X300" s="123"/>
      <c r="Y300" s="255" t="s">
        <v>229</v>
      </c>
      <c r="Z300" s="256"/>
      <c r="AA300" s="256"/>
      <c r="AB300" s="256"/>
      <c r="AC300" s="948" t="s">
        <v>230</v>
      </c>
      <c r="AD300" s="948"/>
      <c r="AE300" s="948"/>
      <c r="AF300" s="948"/>
      <c r="AG300" s="948"/>
      <c r="AH300" s="255" t="s">
        <v>255</v>
      </c>
      <c r="AI300" s="253"/>
      <c r="AJ300" s="253"/>
      <c r="AK300" s="253"/>
      <c r="AL300" s="253" t="s">
        <v>232</v>
      </c>
      <c r="AM300" s="253"/>
      <c r="AN300" s="253"/>
      <c r="AO300" s="257"/>
      <c r="AP300" s="948" t="s">
        <v>233</v>
      </c>
      <c r="AQ300" s="948"/>
      <c r="AR300" s="948"/>
      <c r="AS300" s="948"/>
      <c r="AT300" s="948"/>
      <c r="AU300" s="948"/>
      <c r="AV300" s="948"/>
      <c r="AW300" s="948"/>
      <c r="AX300" s="948"/>
      <c r="AY300" s="31">
        <f>$AY$298</f>
        <v>0</v>
      </c>
    </row>
    <row r="301" spans="1:51" ht="26.25" customHeight="1" x14ac:dyDescent="0.2">
      <c r="A301" s="950">
        <v>1</v>
      </c>
      <c r="B301" s="950">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7"/>
      <c r="AD301" s="947"/>
      <c r="AE301" s="947"/>
      <c r="AF301" s="947"/>
      <c r="AG301" s="947"/>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50">
        <v>2</v>
      </c>
      <c r="B302" s="950">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7"/>
      <c r="AD302" s="947"/>
      <c r="AE302" s="947"/>
      <c r="AF302" s="947"/>
      <c r="AG302" s="947"/>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50">
        <v>3</v>
      </c>
      <c r="B303" s="950">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7"/>
      <c r="AD303" s="947"/>
      <c r="AE303" s="947"/>
      <c r="AF303" s="947"/>
      <c r="AG303" s="947"/>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50">
        <v>4</v>
      </c>
      <c r="B304" s="950">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7"/>
      <c r="AD304" s="947"/>
      <c r="AE304" s="947"/>
      <c r="AF304" s="947"/>
      <c r="AG304" s="947"/>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50">
        <v>5</v>
      </c>
      <c r="B305" s="950">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7"/>
      <c r="AD305" s="947"/>
      <c r="AE305" s="947"/>
      <c r="AF305" s="947"/>
      <c r="AG305" s="947"/>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50">
        <v>6</v>
      </c>
      <c r="B306" s="950">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7"/>
      <c r="AD306" s="947"/>
      <c r="AE306" s="947"/>
      <c r="AF306" s="947"/>
      <c r="AG306" s="947"/>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50">
        <v>7</v>
      </c>
      <c r="B307" s="950">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7"/>
      <c r="AD307" s="947"/>
      <c r="AE307" s="947"/>
      <c r="AF307" s="947"/>
      <c r="AG307" s="947"/>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50">
        <v>8</v>
      </c>
      <c r="B308" s="950">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7"/>
      <c r="AD308" s="947"/>
      <c r="AE308" s="947"/>
      <c r="AF308" s="947"/>
      <c r="AG308" s="947"/>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50">
        <v>9</v>
      </c>
      <c r="B309" s="950">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7"/>
      <c r="AD309" s="947"/>
      <c r="AE309" s="947"/>
      <c r="AF309" s="947"/>
      <c r="AG309" s="947"/>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50">
        <v>10</v>
      </c>
      <c r="B310" s="950">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7"/>
      <c r="AD310" s="947"/>
      <c r="AE310" s="947"/>
      <c r="AF310" s="947"/>
      <c r="AG310" s="947"/>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50">
        <v>11</v>
      </c>
      <c r="B311" s="950">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7"/>
      <c r="AD311" s="947"/>
      <c r="AE311" s="947"/>
      <c r="AF311" s="947"/>
      <c r="AG311" s="947"/>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50">
        <v>12</v>
      </c>
      <c r="B312" s="950">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7"/>
      <c r="AD312" s="947"/>
      <c r="AE312" s="947"/>
      <c r="AF312" s="947"/>
      <c r="AG312" s="947"/>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50">
        <v>13</v>
      </c>
      <c r="B313" s="950">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7"/>
      <c r="AD313" s="947"/>
      <c r="AE313" s="947"/>
      <c r="AF313" s="947"/>
      <c r="AG313" s="947"/>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50">
        <v>14</v>
      </c>
      <c r="B314" s="950">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7"/>
      <c r="AD314" s="947"/>
      <c r="AE314" s="947"/>
      <c r="AF314" s="947"/>
      <c r="AG314" s="947"/>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50">
        <v>15</v>
      </c>
      <c r="B315" s="950">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7"/>
      <c r="AD315" s="947"/>
      <c r="AE315" s="947"/>
      <c r="AF315" s="947"/>
      <c r="AG315" s="947"/>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50">
        <v>16</v>
      </c>
      <c r="B316" s="950">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7"/>
      <c r="AD316" s="947"/>
      <c r="AE316" s="947"/>
      <c r="AF316" s="947"/>
      <c r="AG316" s="947"/>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50">
        <v>17</v>
      </c>
      <c r="B317" s="950">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7"/>
      <c r="AD317" s="947"/>
      <c r="AE317" s="947"/>
      <c r="AF317" s="947"/>
      <c r="AG317" s="947"/>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50">
        <v>18</v>
      </c>
      <c r="B318" s="950">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7"/>
      <c r="AD318" s="947"/>
      <c r="AE318" s="947"/>
      <c r="AF318" s="947"/>
      <c r="AG318" s="947"/>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50">
        <v>19</v>
      </c>
      <c r="B319" s="950">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7"/>
      <c r="AD319" s="947"/>
      <c r="AE319" s="947"/>
      <c r="AF319" s="947"/>
      <c r="AG319" s="947"/>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50">
        <v>20</v>
      </c>
      <c r="B320" s="950">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7"/>
      <c r="AD320" s="947"/>
      <c r="AE320" s="947"/>
      <c r="AF320" s="947"/>
      <c r="AG320" s="947"/>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50">
        <v>21</v>
      </c>
      <c r="B321" s="950">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7"/>
      <c r="AD321" s="947"/>
      <c r="AE321" s="947"/>
      <c r="AF321" s="947"/>
      <c r="AG321" s="947"/>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50">
        <v>22</v>
      </c>
      <c r="B322" s="950">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7"/>
      <c r="AD322" s="947"/>
      <c r="AE322" s="947"/>
      <c r="AF322" s="947"/>
      <c r="AG322" s="947"/>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50">
        <v>23</v>
      </c>
      <c r="B323" s="950">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7"/>
      <c r="AD323" s="947"/>
      <c r="AE323" s="947"/>
      <c r="AF323" s="947"/>
      <c r="AG323" s="947"/>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50">
        <v>24</v>
      </c>
      <c r="B324" s="950">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7"/>
      <c r="AD324" s="947"/>
      <c r="AE324" s="947"/>
      <c r="AF324" s="947"/>
      <c r="AG324" s="947"/>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50">
        <v>25</v>
      </c>
      <c r="B325" s="950">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7"/>
      <c r="AD325" s="947"/>
      <c r="AE325" s="947"/>
      <c r="AF325" s="947"/>
      <c r="AG325" s="947"/>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50">
        <v>26</v>
      </c>
      <c r="B326" s="950">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7"/>
      <c r="AD326" s="947"/>
      <c r="AE326" s="947"/>
      <c r="AF326" s="947"/>
      <c r="AG326" s="947"/>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50">
        <v>27</v>
      </c>
      <c r="B327" s="950">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7"/>
      <c r="AD327" s="947"/>
      <c r="AE327" s="947"/>
      <c r="AF327" s="947"/>
      <c r="AG327" s="947"/>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50">
        <v>28</v>
      </c>
      <c r="B328" s="950">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7"/>
      <c r="AD328" s="947"/>
      <c r="AE328" s="947"/>
      <c r="AF328" s="947"/>
      <c r="AG328" s="947"/>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50">
        <v>29</v>
      </c>
      <c r="B329" s="950">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7"/>
      <c r="AD329" s="947"/>
      <c r="AE329" s="947"/>
      <c r="AF329" s="947"/>
      <c r="AG329" s="947"/>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50">
        <v>30</v>
      </c>
      <c r="B330" s="950">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7"/>
      <c r="AD330" s="947"/>
      <c r="AE330" s="947"/>
      <c r="AF330" s="947"/>
      <c r="AG330" s="947"/>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729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226</v>
      </c>
      <c r="D333" s="253"/>
      <c r="E333" s="253"/>
      <c r="F333" s="253"/>
      <c r="G333" s="253"/>
      <c r="H333" s="253"/>
      <c r="I333" s="253"/>
      <c r="J333" s="948" t="s">
        <v>227</v>
      </c>
      <c r="K333" s="949"/>
      <c r="L333" s="949"/>
      <c r="M333" s="949"/>
      <c r="N333" s="949"/>
      <c r="O333" s="949"/>
      <c r="P333" s="123" t="s">
        <v>228</v>
      </c>
      <c r="Q333" s="123"/>
      <c r="R333" s="123"/>
      <c r="S333" s="123"/>
      <c r="T333" s="123"/>
      <c r="U333" s="123"/>
      <c r="V333" s="123"/>
      <c r="W333" s="123"/>
      <c r="X333" s="123"/>
      <c r="Y333" s="255" t="s">
        <v>229</v>
      </c>
      <c r="Z333" s="256"/>
      <c r="AA333" s="256"/>
      <c r="AB333" s="256"/>
      <c r="AC333" s="948" t="s">
        <v>230</v>
      </c>
      <c r="AD333" s="948"/>
      <c r="AE333" s="948"/>
      <c r="AF333" s="948"/>
      <c r="AG333" s="948"/>
      <c r="AH333" s="255" t="s">
        <v>255</v>
      </c>
      <c r="AI333" s="253"/>
      <c r="AJ333" s="253"/>
      <c r="AK333" s="253"/>
      <c r="AL333" s="253" t="s">
        <v>232</v>
      </c>
      <c r="AM333" s="253"/>
      <c r="AN333" s="253"/>
      <c r="AO333" s="257"/>
      <c r="AP333" s="948" t="s">
        <v>233</v>
      </c>
      <c r="AQ333" s="948"/>
      <c r="AR333" s="948"/>
      <c r="AS333" s="948"/>
      <c r="AT333" s="948"/>
      <c r="AU333" s="948"/>
      <c r="AV333" s="948"/>
      <c r="AW333" s="948"/>
      <c r="AX333" s="948"/>
      <c r="AY333" s="31">
        <f>$AY$331</f>
        <v>0</v>
      </c>
    </row>
    <row r="334" spans="1:51" ht="26.25" customHeight="1" x14ac:dyDescent="0.2">
      <c r="A334" s="950">
        <v>1</v>
      </c>
      <c r="B334" s="950">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7"/>
      <c r="AD334" s="947"/>
      <c r="AE334" s="947"/>
      <c r="AF334" s="947"/>
      <c r="AG334" s="947"/>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50">
        <v>2</v>
      </c>
      <c r="B335" s="950">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7"/>
      <c r="AD335" s="947"/>
      <c r="AE335" s="947"/>
      <c r="AF335" s="947"/>
      <c r="AG335" s="947"/>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50">
        <v>3</v>
      </c>
      <c r="B336" s="950">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7"/>
      <c r="AD336" s="947"/>
      <c r="AE336" s="947"/>
      <c r="AF336" s="947"/>
      <c r="AG336" s="947"/>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50">
        <v>4</v>
      </c>
      <c r="B337" s="950">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7"/>
      <c r="AD337" s="947"/>
      <c r="AE337" s="947"/>
      <c r="AF337" s="947"/>
      <c r="AG337" s="947"/>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50">
        <v>5</v>
      </c>
      <c r="B338" s="950">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7"/>
      <c r="AD338" s="947"/>
      <c r="AE338" s="947"/>
      <c r="AF338" s="947"/>
      <c r="AG338" s="947"/>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50">
        <v>6</v>
      </c>
      <c r="B339" s="950">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7"/>
      <c r="AD339" s="947"/>
      <c r="AE339" s="947"/>
      <c r="AF339" s="947"/>
      <c r="AG339" s="947"/>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50">
        <v>7</v>
      </c>
      <c r="B340" s="950">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7"/>
      <c r="AD340" s="947"/>
      <c r="AE340" s="947"/>
      <c r="AF340" s="947"/>
      <c r="AG340" s="947"/>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50">
        <v>8</v>
      </c>
      <c r="B341" s="950">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7"/>
      <c r="AD341" s="947"/>
      <c r="AE341" s="947"/>
      <c r="AF341" s="947"/>
      <c r="AG341" s="947"/>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50">
        <v>9</v>
      </c>
      <c r="B342" s="950">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7"/>
      <c r="AD342" s="947"/>
      <c r="AE342" s="947"/>
      <c r="AF342" s="947"/>
      <c r="AG342" s="947"/>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50">
        <v>10</v>
      </c>
      <c r="B343" s="950">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7"/>
      <c r="AD343" s="947"/>
      <c r="AE343" s="947"/>
      <c r="AF343" s="947"/>
      <c r="AG343" s="947"/>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50">
        <v>11</v>
      </c>
      <c r="B344" s="950">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7"/>
      <c r="AD344" s="947"/>
      <c r="AE344" s="947"/>
      <c r="AF344" s="947"/>
      <c r="AG344" s="947"/>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50">
        <v>12</v>
      </c>
      <c r="B345" s="950">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7"/>
      <c r="AD345" s="947"/>
      <c r="AE345" s="947"/>
      <c r="AF345" s="947"/>
      <c r="AG345" s="947"/>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50">
        <v>13</v>
      </c>
      <c r="B346" s="950">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7"/>
      <c r="AD346" s="947"/>
      <c r="AE346" s="947"/>
      <c r="AF346" s="947"/>
      <c r="AG346" s="947"/>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50">
        <v>14</v>
      </c>
      <c r="B347" s="950">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7"/>
      <c r="AD347" s="947"/>
      <c r="AE347" s="947"/>
      <c r="AF347" s="947"/>
      <c r="AG347" s="947"/>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50">
        <v>15</v>
      </c>
      <c r="B348" s="950">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7"/>
      <c r="AD348" s="947"/>
      <c r="AE348" s="947"/>
      <c r="AF348" s="947"/>
      <c r="AG348" s="947"/>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50">
        <v>16</v>
      </c>
      <c r="B349" s="950">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7"/>
      <c r="AD349" s="947"/>
      <c r="AE349" s="947"/>
      <c r="AF349" s="947"/>
      <c r="AG349" s="947"/>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50">
        <v>17</v>
      </c>
      <c r="B350" s="950">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7"/>
      <c r="AD350" s="947"/>
      <c r="AE350" s="947"/>
      <c r="AF350" s="947"/>
      <c r="AG350" s="947"/>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50">
        <v>18</v>
      </c>
      <c r="B351" s="950">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7"/>
      <c r="AD351" s="947"/>
      <c r="AE351" s="947"/>
      <c r="AF351" s="947"/>
      <c r="AG351" s="947"/>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50">
        <v>19</v>
      </c>
      <c r="B352" s="950">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7"/>
      <c r="AD352" s="947"/>
      <c r="AE352" s="947"/>
      <c r="AF352" s="947"/>
      <c r="AG352" s="947"/>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50">
        <v>20</v>
      </c>
      <c r="B353" s="950">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7"/>
      <c r="AD353" s="947"/>
      <c r="AE353" s="947"/>
      <c r="AF353" s="947"/>
      <c r="AG353" s="947"/>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50">
        <v>21</v>
      </c>
      <c r="B354" s="950">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7"/>
      <c r="AD354" s="947"/>
      <c r="AE354" s="947"/>
      <c r="AF354" s="947"/>
      <c r="AG354" s="947"/>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50">
        <v>22</v>
      </c>
      <c r="B355" s="950">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7"/>
      <c r="AD355" s="947"/>
      <c r="AE355" s="947"/>
      <c r="AF355" s="947"/>
      <c r="AG355" s="947"/>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50">
        <v>23</v>
      </c>
      <c r="B356" s="950">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7"/>
      <c r="AD356" s="947"/>
      <c r="AE356" s="947"/>
      <c r="AF356" s="947"/>
      <c r="AG356" s="947"/>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50">
        <v>24</v>
      </c>
      <c r="B357" s="950">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7"/>
      <c r="AD357" s="947"/>
      <c r="AE357" s="947"/>
      <c r="AF357" s="947"/>
      <c r="AG357" s="947"/>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50">
        <v>25</v>
      </c>
      <c r="B358" s="950">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7"/>
      <c r="AD358" s="947"/>
      <c r="AE358" s="947"/>
      <c r="AF358" s="947"/>
      <c r="AG358" s="947"/>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50">
        <v>26</v>
      </c>
      <c r="B359" s="950">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7"/>
      <c r="AD359" s="947"/>
      <c r="AE359" s="947"/>
      <c r="AF359" s="947"/>
      <c r="AG359" s="947"/>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50">
        <v>27</v>
      </c>
      <c r="B360" s="950">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7"/>
      <c r="AD360" s="947"/>
      <c r="AE360" s="947"/>
      <c r="AF360" s="947"/>
      <c r="AG360" s="947"/>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50">
        <v>28</v>
      </c>
      <c r="B361" s="950">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7"/>
      <c r="AD361" s="947"/>
      <c r="AE361" s="947"/>
      <c r="AF361" s="947"/>
      <c r="AG361" s="947"/>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50">
        <v>29</v>
      </c>
      <c r="B362" s="950">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7"/>
      <c r="AD362" s="947"/>
      <c r="AE362" s="947"/>
      <c r="AF362" s="947"/>
      <c r="AG362" s="947"/>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50">
        <v>30</v>
      </c>
      <c r="B363" s="950">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7"/>
      <c r="AD363" s="947"/>
      <c r="AE363" s="947"/>
      <c r="AF363" s="947"/>
      <c r="AG363" s="947"/>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730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226</v>
      </c>
      <c r="D366" s="253"/>
      <c r="E366" s="253"/>
      <c r="F366" s="253"/>
      <c r="G366" s="253"/>
      <c r="H366" s="253"/>
      <c r="I366" s="253"/>
      <c r="J366" s="948" t="s">
        <v>227</v>
      </c>
      <c r="K366" s="949"/>
      <c r="L366" s="949"/>
      <c r="M366" s="949"/>
      <c r="N366" s="949"/>
      <c r="O366" s="949"/>
      <c r="P366" s="123" t="s">
        <v>228</v>
      </c>
      <c r="Q366" s="123"/>
      <c r="R366" s="123"/>
      <c r="S366" s="123"/>
      <c r="T366" s="123"/>
      <c r="U366" s="123"/>
      <c r="V366" s="123"/>
      <c r="W366" s="123"/>
      <c r="X366" s="123"/>
      <c r="Y366" s="255" t="s">
        <v>229</v>
      </c>
      <c r="Z366" s="256"/>
      <c r="AA366" s="256"/>
      <c r="AB366" s="256"/>
      <c r="AC366" s="948" t="s">
        <v>230</v>
      </c>
      <c r="AD366" s="948"/>
      <c r="AE366" s="948"/>
      <c r="AF366" s="948"/>
      <c r="AG366" s="948"/>
      <c r="AH366" s="255" t="s">
        <v>255</v>
      </c>
      <c r="AI366" s="253"/>
      <c r="AJ366" s="253"/>
      <c r="AK366" s="253"/>
      <c r="AL366" s="253" t="s">
        <v>232</v>
      </c>
      <c r="AM366" s="253"/>
      <c r="AN366" s="253"/>
      <c r="AO366" s="257"/>
      <c r="AP366" s="948" t="s">
        <v>233</v>
      </c>
      <c r="AQ366" s="948"/>
      <c r="AR366" s="948"/>
      <c r="AS366" s="948"/>
      <c r="AT366" s="948"/>
      <c r="AU366" s="948"/>
      <c r="AV366" s="948"/>
      <c r="AW366" s="948"/>
      <c r="AX366" s="948"/>
      <c r="AY366" s="31">
        <f>$AY$364</f>
        <v>0</v>
      </c>
    </row>
    <row r="367" spans="1:51" ht="26.25" customHeight="1" x14ac:dyDescent="0.2">
      <c r="A367" s="950">
        <v>1</v>
      </c>
      <c r="B367" s="950">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7"/>
      <c r="AD367" s="947"/>
      <c r="AE367" s="947"/>
      <c r="AF367" s="947"/>
      <c r="AG367" s="947"/>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50">
        <v>2</v>
      </c>
      <c r="B368" s="950">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7"/>
      <c r="AD368" s="947"/>
      <c r="AE368" s="947"/>
      <c r="AF368" s="947"/>
      <c r="AG368" s="947"/>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50">
        <v>3</v>
      </c>
      <c r="B369" s="950">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7"/>
      <c r="AD369" s="947"/>
      <c r="AE369" s="947"/>
      <c r="AF369" s="947"/>
      <c r="AG369" s="947"/>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50">
        <v>4</v>
      </c>
      <c r="B370" s="950">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7"/>
      <c r="AD370" s="947"/>
      <c r="AE370" s="947"/>
      <c r="AF370" s="947"/>
      <c r="AG370" s="947"/>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50">
        <v>5</v>
      </c>
      <c r="B371" s="950">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7"/>
      <c r="AD371" s="947"/>
      <c r="AE371" s="947"/>
      <c r="AF371" s="947"/>
      <c r="AG371" s="947"/>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50">
        <v>6</v>
      </c>
      <c r="B372" s="950">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7"/>
      <c r="AD372" s="947"/>
      <c r="AE372" s="947"/>
      <c r="AF372" s="947"/>
      <c r="AG372" s="947"/>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50">
        <v>7</v>
      </c>
      <c r="B373" s="95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7"/>
      <c r="AD373" s="947"/>
      <c r="AE373" s="947"/>
      <c r="AF373" s="947"/>
      <c r="AG373" s="947"/>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50">
        <v>8</v>
      </c>
      <c r="B374" s="95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7"/>
      <c r="AD374" s="947"/>
      <c r="AE374" s="947"/>
      <c r="AF374" s="947"/>
      <c r="AG374" s="947"/>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50">
        <v>9</v>
      </c>
      <c r="B375" s="95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7"/>
      <c r="AD375" s="947"/>
      <c r="AE375" s="947"/>
      <c r="AF375" s="947"/>
      <c r="AG375" s="947"/>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50">
        <v>10</v>
      </c>
      <c r="B376" s="95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7"/>
      <c r="AD376" s="947"/>
      <c r="AE376" s="947"/>
      <c r="AF376" s="947"/>
      <c r="AG376" s="947"/>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50">
        <v>11</v>
      </c>
      <c r="B377" s="95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7"/>
      <c r="AD377" s="947"/>
      <c r="AE377" s="947"/>
      <c r="AF377" s="947"/>
      <c r="AG377" s="947"/>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50">
        <v>12</v>
      </c>
      <c r="B378" s="95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7"/>
      <c r="AD378" s="947"/>
      <c r="AE378" s="947"/>
      <c r="AF378" s="947"/>
      <c r="AG378" s="947"/>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50">
        <v>13</v>
      </c>
      <c r="B379" s="95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7"/>
      <c r="AD379" s="947"/>
      <c r="AE379" s="947"/>
      <c r="AF379" s="947"/>
      <c r="AG379" s="947"/>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50">
        <v>14</v>
      </c>
      <c r="B380" s="95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7"/>
      <c r="AD380" s="947"/>
      <c r="AE380" s="947"/>
      <c r="AF380" s="947"/>
      <c r="AG380" s="947"/>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50">
        <v>15</v>
      </c>
      <c r="B381" s="95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7"/>
      <c r="AD381" s="947"/>
      <c r="AE381" s="947"/>
      <c r="AF381" s="947"/>
      <c r="AG381" s="947"/>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50">
        <v>16</v>
      </c>
      <c r="B382" s="95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7"/>
      <c r="AD382" s="947"/>
      <c r="AE382" s="947"/>
      <c r="AF382" s="947"/>
      <c r="AG382" s="947"/>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50">
        <v>17</v>
      </c>
      <c r="B383" s="95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7"/>
      <c r="AD383" s="947"/>
      <c r="AE383" s="947"/>
      <c r="AF383" s="947"/>
      <c r="AG383" s="947"/>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50">
        <v>18</v>
      </c>
      <c r="B384" s="95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7"/>
      <c r="AD384" s="947"/>
      <c r="AE384" s="947"/>
      <c r="AF384" s="947"/>
      <c r="AG384" s="947"/>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50">
        <v>19</v>
      </c>
      <c r="B385" s="95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7"/>
      <c r="AD385" s="947"/>
      <c r="AE385" s="947"/>
      <c r="AF385" s="947"/>
      <c r="AG385" s="947"/>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50">
        <v>20</v>
      </c>
      <c r="B386" s="95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7"/>
      <c r="AD386" s="947"/>
      <c r="AE386" s="947"/>
      <c r="AF386" s="947"/>
      <c r="AG386" s="947"/>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50">
        <v>21</v>
      </c>
      <c r="B387" s="95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7"/>
      <c r="AD387" s="947"/>
      <c r="AE387" s="947"/>
      <c r="AF387" s="947"/>
      <c r="AG387" s="947"/>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50">
        <v>22</v>
      </c>
      <c r="B388" s="95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7"/>
      <c r="AD388" s="947"/>
      <c r="AE388" s="947"/>
      <c r="AF388" s="947"/>
      <c r="AG388" s="947"/>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50">
        <v>23</v>
      </c>
      <c r="B389" s="95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7"/>
      <c r="AD389" s="947"/>
      <c r="AE389" s="947"/>
      <c r="AF389" s="947"/>
      <c r="AG389" s="947"/>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50">
        <v>24</v>
      </c>
      <c r="B390" s="95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7"/>
      <c r="AD390" s="947"/>
      <c r="AE390" s="947"/>
      <c r="AF390" s="947"/>
      <c r="AG390" s="947"/>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50">
        <v>25</v>
      </c>
      <c r="B391" s="95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7"/>
      <c r="AD391" s="947"/>
      <c r="AE391" s="947"/>
      <c r="AF391" s="947"/>
      <c r="AG391" s="947"/>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50">
        <v>26</v>
      </c>
      <c r="B392" s="95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7"/>
      <c r="AD392" s="947"/>
      <c r="AE392" s="947"/>
      <c r="AF392" s="947"/>
      <c r="AG392" s="947"/>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50">
        <v>27</v>
      </c>
      <c r="B393" s="95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7"/>
      <c r="AD393" s="947"/>
      <c r="AE393" s="947"/>
      <c r="AF393" s="947"/>
      <c r="AG393" s="947"/>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50">
        <v>28</v>
      </c>
      <c r="B394" s="95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7"/>
      <c r="AD394" s="947"/>
      <c r="AE394" s="947"/>
      <c r="AF394" s="947"/>
      <c r="AG394" s="947"/>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50">
        <v>29</v>
      </c>
      <c r="B395" s="95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7"/>
      <c r="AD395" s="947"/>
      <c r="AE395" s="947"/>
      <c r="AF395" s="947"/>
      <c r="AG395" s="947"/>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50">
        <v>30</v>
      </c>
      <c r="B396" s="950">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7"/>
      <c r="AD396" s="947"/>
      <c r="AE396" s="947"/>
      <c r="AF396" s="947"/>
      <c r="AG396" s="947"/>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731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226</v>
      </c>
      <c r="D399" s="253"/>
      <c r="E399" s="253"/>
      <c r="F399" s="253"/>
      <c r="G399" s="253"/>
      <c r="H399" s="253"/>
      <c r="I399" s="253"/>
      <c r="J399" s="948" t="s">
        <v>227</v>
      </c>
      <c r="K399" s="949"/>
      <c r="L399" s="949"/>
      <c r="M399" s="949"/>
      <c r="N399" s="949"/>
      <c r="O399" s="949"/>
      <c r="P399" s="123" t="s">
        <v>228</v>
      </c>
      <c r="Q399" s="123"/>
      <c r="R399" s="123"/>
      <c r="S399" s="123"/>
      <c r="T399" s="123"/>
      <c r="U399" s="123"/>
      <c r="V399" s="123"/>
      <c r="W399" s="123"/>
      <c r="X399" s="123"/>
      <c r="Y399" s="255" t="s">
        <v>229</v>
      </c>
      <c r="Z399" s="256"/>
      <c r="AA399" s="256"/>
      <c r="AB399" s="256"/>
      <c r="AC399" s="948" t="s">
        <v>230</v>
      </c>
      <c r="AD399" s="948"/>
      <c r="AE399" s="948"/>
      <c r="AF399" s="948"/>
      <c r="AG399" s="948"/>
      <c r="AH399" s="255" t="s">
        <v>255</v>
      </c>
      <c r="AI399" s="253"/>
      <c r="AJ399" s="253"/>
      <c r="AK399" s="253"/>
      <c r="AL399" s="253" t="s">
        <v>232</v>
      </c>
      <c r="AM399" s="253"/>
      <c r="AN399" s="253"/>
      <c r="AO399" s="257"/>
      <c r="AP399" s="948" t="s">
        <v>233</v>
      </c>
      <c r="AQ399" s="948"/>
      <c r="AR399" s="948"/>
      <c r="AS399" s="948"/>
      <c r="AT399" s="948"/>
      <c r="AU399" s="948"/>
      <c r="AV399" s="948"/>
      <c r="AW399" s="948"/>
      <c r="AX399" s="948"/>
      <c r="AY399" s="31">
        <f>$AY$397</f>
        <v>0</v>
      </c>
    </row>
    <row r="400" spans="1:51" ht="26.25" customHeight="1" x14ac:dyDescent="0.2">
      <c r="A400" s="950">
        <v>1</v>
      </c>
      <c r="B400" s="950">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7"/>
      <c r="AD400" s="947"/>
      <c r="AE400" s="947"/>
      <c r="AF400" s="947"/>
      <c r="AG400" s="947"/>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50">
        <v>2</v>
      </c>
      <c r="B401" s="950">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7"/>
      <c r="AD401" s="947"/>
      <c r="AE401" s="947"/>
      <c r="AF401" s="947"/>
      <c r="AG401" s="947"/>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50">
        <v>3</v>
      </c>
      <c r="B402" s="950">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7"/>
      <c r="AD402" s="947"/>
      <c r="AE402" s="947"/>
      <c r="AF402" s="947"/>
      <c r="AG402" s="947"/>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50">
        <v>4</v>
      </c>
      <c r="B403" s="95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7"/>
      <c r="AD403" s="947"/>
      <c r="AE403" s="947"/>
      <c r="AF403" s="947"/>
      <c r="AG403" s="947"/>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50">
        <v>5</v>
      </c>
      <c r="B404" s="95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7"/>
      <c r="AD404" s="947"/>
      <c r="AE404" s="947"/>
      <c r="AF404" s="947"/>
      <c r="AG404" s="947"/>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50">
        <v>6</v>
      </c>
      <c r="B405" s="95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7"/>
      <c r="AD405" s="947"/>
      <c r="AE405" s="947"/>
      <c r="AF405" s="947"/>
      <c r="AG405" s="947"/>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50">
        <v>7</v>
      </c>
      <c r="B406" s="95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7"/>
      <c r="AD406" s="947"/>
      <c r="AE406" s="947"/>
      <c r="AF406" s="947"/>
      <c r="AG406" s="947"/>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50">
        <v>8</v>
      </c>
      <c r="B407" s="95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7"/>
      <c r="AD407" s="947"/>
      <c r="AE407" s="947"/>
      <c r="AF407" s="947"/>
      <c r="AG407" s="947"/>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50">
        <v>9</v>
      </c>
      <c r="B408" s="95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7"/>
      <c r="AD408" s="947"/>
      <c r="AE408" s="947"/>
      <c r="AF408" s="947"/>
      <c r="AG408" s="947"/>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50">
        <v>10</v>
      </c>
      <c r="B409" s="95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7"/>
      <c r="AD409" s="947"/>
      <c r="AE409" s="947"/>
      <c r="AF409" s="947"/>
      <c r="AG409" s="947"/>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50">
        <v>11</v>
      </c>
      <c r="B410" s="95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7"/>
      <c r="AD410" s="947"/>
      <c r="AE410" s="947"/>
      <c r="AF410" s="947"/>
      <c r="AG410" s="947"/>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50">
        <v>12</v>
      </c>
      <c r="B411" s="95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7"/>
      <c r="AD411" s="947"/>
      <c r="AE411" s="947"/>
      <c r="AF411" s="947"/>
      <c r="AG411" s="947"/>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50">
        <v>13</v>
      </c>
      <c r="B412" s="95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7"/>
      <c r="AD412" s="947"/>
      <c r="AE412" s="947"/>
      <c r="AF412" s="947"/>
      <c r="AG412" s="947"/>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50">
        <v>14</v>
      </c>
      <c r="B413" s="95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7"/>
      <c r="AD413" s="947"/>
      <c r="AE413" s="947"/>
      <c r="AF413" s="947"/>
      <c r="AG413" s="947"/>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50">
        <v>15</v>
      </c>
      <c r="B414" s="95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7"/>
      <c r="AD414" s="947"/>
      <c r="AE414" s="947"/>
      <c r="AF414" s="947"/>
      <c r="AG414" s="947"/>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50">
        <v>16</v>
      </c>
      <c r="B415" s="95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7"/>
      <c r="AD415" s="947"/>
      <c r="AE415" s="947"/>
      <c r="AF415" s="947"/>
      <c r="AG415" s="947"/>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50">
        <v>17</v>
      </c>
      <c r="B416" s="95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7"/>
      <c r="AD416" s="947"/>
      <c r="AE416" s="947"/>
      <c r="AF416" s="947"/>
      <c r="AG416" s="947"/>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50">
        <v>18</v>
      </c>
      <c r="B417" s="95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7"/>
      <c r="AD417" s="947"/>
      <c r="AE417" s="947"/>
      <c r="AF417" s="947"/>
      <c r="AG417" s="947"/>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50">
        <v>19</v>
      </c>
      <c r="B418" s="95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7"/>
      <c r="AD418" s="947"/>
      <c r="AE418" s="947"/>
      <c r="AF418" s="947"/>
      <c r="AG418" s="947"/>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50">
        <v>20</v>
      </c>
      <c r="B419" s="95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7"/>
      <c r="AD419" s="947"/>
      <c r="AE419" s="947"/>
      <c r="AF419" s="947"/>
      <c r="AG419" s="947"/>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50">
        <v>21</v>
      </c>
      <c r="B420" s="95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7"/>
      <c r="AD420" s="947"/>
      <c r="AE420" s="947"/>
      <c r="AF420" s="947"/>
      <c r="AG420" s="947"/>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50">
        <v>22</v>
      </c>
      <c r="B421" s="95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7"/>
      <c r="AD421" s="947"/>
      <c r="AE421" s="947"/>
      <c r="AF421" s="947"/>
      <c r="AG421" s="947"/>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50">
        <v>23</v>
      </c>
      <c r="B422" s="95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7"/>
      <c r="AD422" s="947"/>
      <c r="AE422" s="947"/>
      <c r="AF422" s="947"/>
      <c r="AG422" s="947"/>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50">
        <v>24</v>
      </c>
      <c r="B423" s="95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7"/>
      <c r="AD423" s="947"/>
      <c r="AE423" s="947"/>
      <c r="AF423" s="947"/>
      <c r="AG423" s="947"/>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50">
        <v>25</v>
      </c>
      <c r="B424" s="95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7"/>
      <c r="AD424" s="947"/>
      <c r="AE424" s="947"/>
      <c r="AF424" s="947"/>
      <c r="AG424" s="947"/>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50">
        <v>26</v>
      </c>
      <c r="B425" s="95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7"/>
      <c r="AD425" s="947"/>
      <c r="AE425" s="947"/>
      <c r="AF425" s="947"/>
      <c r="AG425" s="947"/>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50">
        <v>27</v>
      </c>
      <c r="B426" s="95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7"/>
      <c r="AD426" s="947"/>
      <c r="AE426" s="947"/>
      <c r="AF426" s="947"/>
      <c r="AG426" s="947"/>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50">
        <v>28</v>
      </c>
      <c r="B427" s="95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7"/>
      <c r="AD427" s="947"/>
      <c r="AE427" s="947"/>
      <c r="AF427" s="947"/>
      <c r="AG427" s="947"/>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50">
        <v>29</v>
      </c>
      <c r="B428" s="95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7"/>
      <c r="AD428" s="947"/>
      <c r="AE428" s="947"/>
      <c r="AF428" s="947"/>
      <c r="AG428" s="947"/>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50">
        <v>30</v>
      </c>
      <c r="B429" s="950">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7"/>
      <c r="AD429" s="947"/>
      <c r="AE429" s="947"/>
      <c r="AF429" s="947"/>
      <c r="AG429" s="947"/>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732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226</v>
      </c>
      <c r="D432" s="253"/>
      <c r="E432" s="253"/>
      <c r="F432" s="253"/>
      <c r="G432" s="253"/>
      <c r="H432" s="253"/>
      <c r="I432" s="253"/>
      <c r="J432" s="948" t="s">
        <v>227</v>
      </c>
      <c r="K432" s="949"/>
      <c r="L432" s="949"/>
      <c r="M432" s="949"/>
      <c r="N432" s="949"/>
      <c r="O432" s="949"/>
      <c r="P432" s="123" t="s">
        <v>228</v>
      </c>
      <c r="Q432" s="123"/>
      <c r="R432" s="123"/>
      <c r="S432" s="123"/>
      <c r="T432" s="123"/>
      <c r="U432" s="123"/>
      <c r="V432" s="123"/>
      <c r="W432" s="123"/>
      <c r="X432" s="123"/>
      <c r="Y432" s="255" t="s">
        <v>229</v>
      </c>
      <c r="Z432" s="256"/>
      <c r="AA432" s="256"/>
      <c r="AB432" s="256"/>
      <c r="AC432" s="948" t="s">
        <v>230</v>
      </c>
      <c r="AD432" s="948"/>
      <c r="AE432" s="948"/>
      <c r="AF432" s="948"/>
      <c r="AG432" s="948"/>
      <c r="AH432" s="255" t="s">
        <v>255</v>
      </c>
      <c r="AI432" s="253"/>
      <c r="AJ432" s="253"/>
      <c r="AK432" s="253"/>
      <c r="AL432" s="253" t="s">
        <v>232</v>
      </c>
      <c r="AM432" s="253"/>
      <c r="AN432" s="253"/>
      <c r="AO432" s="257"/>
      <c r="AP432" s="948" t="s">
        <v>233</v>
      </c>
      <c r="AQ432" s="948"/>
      <c r="AR432" s="948"/>
      <c r="AS432" s="948"/>
      <c r="AT432" s="948"/>
      <c r="AU432" s="948"/>
      <c r="AV432" s="948"/>
      <c r="AW432" s="948"/>
      <c r="AX432" s="948"/>
      <c r="AY432" s="31">
        <f>$AY$430</f>
        <v>0</v>
      </c>
    </row>
    <row r="433" spans="1:51" ht="26.25" customHeight="1" x14ac:dyDescent="0.2">
      <c r="A433" s="950">
        <v>1</v>
      </c>
      <c r="B433" s="95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7"/>
      <c r="AD433" s="947"/>
      <c r="AE433" s="947"/>
      <c r="AF433" s="947"/>
      <c r="AG433" s="947"/>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50">
        <v>2</v>
      </c>
      <c r="B434" s="950">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7"/>
      <c r="AD434" s="947"/>
      <c r="AE434" s="947"/>
      <c r="AF434" s="947"/>
      <c r="AG434" s="947"/>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50">
        <v>3</v>
      </c>
      <c r="B435" s="950">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7"/>
      <c r="AD435" s="947"/>
      <c r="AE435" s="947"/>
      <c r="AF435" s="947"/>
      <c r="AG435" s="947"/>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50">
        <v>4</v>
      </c>
      <c r="B436" s="95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7"/>
      <c r="AD436" s="947"/>
      <c r="AE436" s="947"/>
      <c r="AF436" s="947"/>
      <c r="AG436" s="947"/>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50">
        <v>5</v>
      </c>
      <c r="B437" s="95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7"/>
      <c r="AD437" s="947"/>
      <c r="AE437" s="947"/>
      <c r="AF437" s="947"/>
      <c r="AG437" s="947"/>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50">
        <v>6</v>
      </c>
      <c r="B438" s="95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7"/>
      <c r="AD438" s="947"/>
      <c r="AE438" s="947"/>
      <c r="AF438" s="947"/>
      <c r="AG438" s="947"/>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50">
        <v>7</v>
      </c>
      <c r="B439" s="95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7"/>
      <c r="AD439" s="947"/>
      <c r="AE439" s="947"/>
      <c r="AF439" s="947"/>
      <c r="AG439" s="947"/>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50">
        <v>8</v>
      </c>
      <c r="B440" s="95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7"/>
      <c r="AD440" s="947"/>
      <c r="AE440" s="947"/>
      <c r="AF440" s="947"/>
      <c r="AG440" s="947"/>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50">
        <v>9</v>
      </c>
      <c r="B441" s="95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7"/>
      <c r="AD441" s="947"/>
      <c r="AE441" s="947"/>
      <c r="AF441" s="947"/>
      <c r="AG441" s="947"/>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50">
        <v>10</v>
      </c>
      <c r="B442" s="95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7"/>
      <c r="AD442" s="947"/>
      <c r="AE442" s="947"/>
      <c r="AF442" s="947"/>
      <c r="AG442" s="947"/>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50">
        <v>11</v>
      </c>
      <c r="B443" s="95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7"/>
      <c r="AD443" s="947"/>
      <c r="AE443" s="947"/>
      <c r="AF443" s="947"/>
      <c r="AG443" s="947"/>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50">
        <v>12</v>
      </c>
      <c r="B444" s="95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7"/>
      <c r="AD444" s="947"/>
      <c r="AE444" s="947"/>
      <c r="AF444" s="947"/>
      <c r="AG444" s="947"/>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50">
        <v>13</v>
      </c>
      <c r="B445" s="95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7"/>
      <c r="AD445" s="947"/>
      <c r="AE445" s="947"/>
      <c r="AF445" s="947"/>
      <c r="AG445" s="947"/>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50">
        <v>14</v>
      </c>
      <c r="B446" s="95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7"/>
      <c r="AD446" s="947"/>
      <c r="AE446" s="947"/>
      <c r="AF446" s="947"/>
      <c r="AG446" s="947"/>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50">
        <v>15</v>
      </c>
      <c r="B447" s="95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7"/>
      <c r="AD447" s="947"/>
      <c r="AE447" s="947"/>
      <c r="AF447" s="947"/>
      <c r="AG447" s="947"/>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50">
        <v>16</v>
      </c>
      <c r="B448" s="95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7"/>
      <c r="AD448" s="947"/>
      <c r="AE448" s="947"/>
      <c r="AF448" s="947"/>
      <c r="AG448" s="947"/>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50">
        <v>17</v>
      </c>
      <c r="B449" s="95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7"/>
      <c r="AD449" s="947"/>
      <c r="AE449" s="947"/>
      <c r="AF449" s="947"/>
      <c r="AG449" s="947"/>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50">
        <v>18</v>
      </c>
      <c r="B450" s="95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7"/>
      <c r="AD450" s="947"/>
      <c r="AE450" s="947"/>
      <c r="AF450" s="947"/>
      <c r="AG450" s="947"/>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50">
        <v>19</v>
      </c>
      <c r="B451" s="95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7"/>
      <c r="AD451" s="947"/>
      <c r="AE451" s="947"/>
      <c r="AF451" s="947"/>
      <c r="AG451" s="947"/>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50">
        <v>20</v>
      </c>
      <c r="B452" s="95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7"/>
      <c r="AD452" s="947"/>
      <c r="AE452" s="947"/>
      <c r="AF452" s="947"/>
      <c r="AG452" s="947"/>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50">
        <v>21</v>
      </c>
      <c r="B453" s="95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7"/>
      <c r="AD453" s="947"/>
      <c r="AE453" s="947"/>
      <c r="AF453" s="947"/>
      <c r="AG453" s="947"/>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50">
        <v>22</v>
      </c>
      <c r="B454" s="95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7"/>
      <c r="AD454" s="947"/>
      <c r="AE454" s="947"/>
      <c r="AF454" s="947"/>
      <c r="AG454" s="947"/>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50">
        <v>23</v>
      </c>
      <c r="B455" s="95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7"/>
      <c r="AD455" s="947"/>
      <c r="AE455" s="947"/>
      <c r="AF455" s="947"/>
      <c r="AG455" s="947"/>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50">
        <v>24</v>
      </c>
      <c r="B456" s="95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7"/>
      <c r="AD456" s="947"/>
      <c r="AE456" s="947"/>
      <c r="AF456" s="947"/>
      <c r="AG456" s="947"/>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50">
        <v>25</v>
      </c>
      <c r="B457" s="95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7"/>
      <c r="AD457" s="947"/>
      <c r="AE457" s="947"/>
      <c r="AF457" s="947"/>
      <c r="AG457" s="947"/>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50">
        <v>26</v>
      </c>
      <c r="B458" s="95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7"/>
      <c r="AD458" s="947"/>
      <c r="AE458" s="947"/>
      <c r="AF458" s="947"/>
      <c r="AG458" s="947"/>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50">
        <v>27</v>
      </c>
      <c r="B459" s="95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7"/>
      <c r="AD459" s="947"/>
      <c r="AE459" s="947"/>
      <c r="AF459" s="947"/>
      <c r="AG459" s="947"/>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50">
        <v>28</v>
      </c>
      <c r="B460" s="95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7"/>
      <c r="AD460" s="947"/>
      <c r="AE460" s="947"/>
      <c r="AF460" s="947"/>
      <c r="AG460" s="947"/>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50">
        <v>29</v>
      </c>
      <c r="B461" s="95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7"/>
      <c r="AD461" s="947"/>
      <c r="AE461" s="947"/>
      <c r="AF461" s="947"/>
      <c r="AG461" s="947"/>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50">
        <v>30</v>
      </c>
      <c r="B462" s="950">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7"/>
      <c r="AD462" s="947"/>
      <c r="AE462" s="947"/>
      <c r="AF462" s="947"/>
      <c r="AG462" s="947"/>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733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226</v>
      </c>
      <c r="D465" s="253"/>
      <c r="E465" s="253"/>
      <c r="F465" s="253"/>
      <c r="G465" s="253"/>
      <c r="H465" s="253"/>
      <c r="I465" s="253"/>
      <c r="J465" s="948" t="s">
        <v>227</v>
      </c>
      <c r="K465" s="949"/>
      <c r="L465" s="949"/>
      <c r="M465" s="949"/>
      <c r="N465" s="949"/>
      <c r="O465" s="949"/>
      <c r="P465" s="123" t="s">
        <v>228</v>
      </c>
      <c r="Q465" s="123"/>
      <c r="R465" s="123"/>
      <c r="S465" s="123"/>
      <c r="T465" s="123"/>
      <c r="U465" s="123"/>
      <c r="V465" s="123"/>
      <c r="W465" s="123"/>
      <c r="X465" s="123"/>
      <c r="Y465" s="255" t="s">
        <v>229</v>
      </c>
      <c r="Z465" s="256"/>
      <c r="AA465" s="256"/>
      <c r="AB465" s="256"/>
      <c r="AC465" s="948" t="s">
        <v>230</v>
      </c>
      <c r="AD465" s="948"/>
      <c r="AE465" s="948"/>
      <c r="AF465" s="948"/>
      <c r="AG465" s="948"/>
      <c r="AH465" s="255" t="s">
        <v>255</v>
      </c>
      <c r="AI465" s="253"/>
      <c r="AJ465" s="253"/>
      <c r="AK465" s="253"/>
      <c r="AL465" s="253" t="s">
        <v>232</v>
      </c>
      <c r="AM465" s="253"/>
      <c r="AN465" s="253"/>
      <c r="AO465" s="257"/>
      <c r="AP465" s="948" t="s">
        <v>233</v>
      </c>
      <c r="AQ465" s="948"/>
      <c r="AR465" s="948"/>
      <c r="AS465" s="948"/>
      <c r="AT465" s="948"/>
      <c r="AU465" s="948"/>
      <c r="AV465" s="948"/>
      <c r="AW465" s="948"/>
      <c r="AX465" s="948"/>
      <c r="AY465" s="31">
        <f>$AY$463</f>
        <v>0</v>
      </c>
    </row>
    <row r="466" spans="1:51" ht="26.25" customHeight="1" x14ac:dyDescent="0.2">
      <c r="A466" s="950">
        <v>1</v>
      </c>
      <c r="B466" s="95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7"/>
      <c r="AD466" s="947"/>
      <c r="AE466" s="947"/>
      <c r="AF466" s="947"/>
      <c r="AG466" s="947"/>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50">
        <v>2</v>
      </c>
      <c r="B467" s="950">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7"/>
      <c r="AD467" s="947"/>
      <c r="AE467" s="947"/>
      <c r="AF467" s="947"/>
      <c r="AG467" s="947"/>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50">
        <v>3</v>
      </c>
      <c r="B468" s="950">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7"/>
      <c r="AD468" s="947"/>
      <c r="AE468" s="947"/>
      <c r="AF468" s="947"/>
      <c r="AG468" s="947"/>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50">
        <v>4</v>
      </c>
      <c r="B469" s="95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7"/>
      <c r="AD469" s="947"/>
      <c r="AE469" s="947"/>
      <c r="AF469" s="947"/>
      <c r="AG469" s="947"/>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50">
        <v>5</v>
      </c>
      <c r="B470" s="95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7"/>
      <c r="AD470" s="947"/>
      <c r="AE470" s="947"/>
      <c r="AF470" s="947"/>
      <c r="AG470" s="947"/>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50">
        <v>6</v>
      </c>
      <c r="B471" s="95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7"/>
      <c r="AD471" s="947"/>
      <c r="AE471" s="947"/>
      <c r="AF471" s="947"/>
      <c r="AG471" s="947"/>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50">
        <v>7</v>
      </c>
      <c r="B472" s="95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7"/>
      <c r="AD472" s="947"/>
      <c r="AE472" s="947"/>
      <c r="AF472" s="947"/>
      <c r="AG472" s="947"/>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50">
        <v>8</v>
      </c>
      <c r="B473" s="95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7"/>
      <c r="AD473" s="947"/>
      <c r="AE473" s="947"/>
      <c r="AF473" s="947"/>
      <c r="AG473" s="947"/>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50">
        <v>9</v>
      </c>
      <c r="B474" s="95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7"/>
      <c r="AD474" s="947"/>
      <c r="AE474" s="947"/>
      <c r="AF474" s="947"/>
      <c r="AG474" s="947"/>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50">
        <v>10</v>
      </c>
      <c r="B475" s="95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7"/>
      <c r="AD475" s="947"/>
      <c r="AE475" s="947"/>
      <c r="AF475" s="947"/>
      <c r="AG475" s="947"/>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50">
        <v>11</v>
      </c>
      <c r="B476" s="95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7"/>
      <c r="AD476" s="947"/>
      <c r="AE476" s="947"/>
      <c r="AF476" s="947"/>
      <c r="AG476" s="947"/>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50">
        <v>12</v>
      </c>
      <c r="B477" s="95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7"/>
      <c r="AD477" s="947"/>
      <c r="AE477" s="947"/>
      <c r="AF477" s="947"/>
      <c r="AG477" s="947"/>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50">
        <v>13</v>
      </c>
      <c r="B478" s="95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7"/>
      <c r="AD478" s="947"/>
      <c r="AE478" s="947"/>
      <c r="AF478" s="947"/>
      <c r="AG478" s="947"/>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50">
        <v>14</v>
      </c>
      <c r="B479" s="95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7"/>
      <c r="AD479" s="947"/>
      <c r="AE479" s="947"/>
      <c r="AF479" s="947"/>
      <c r="AG479" s="947"/>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50">
        <v>15</v>
      </c>
      <c r="B480" s="95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7"/>
      <c r="AD480" s="947"/>
      <c r="AE480" s="947"/>
      <c r="AF480" s="947"/>
      <c r="AG480" s="947"/>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50">
        <v>16</v>
      </c>
      <c r="B481" s="95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7"/>
      <c r="AD481" s="947"/>
      <c r="AE481" s="947"/>
      <c r="AF481" s="947"/>
      <c r="AG481" s="947"/>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50">
        <v>17</v>
      </c>
      <c r="B482" s="95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7"/>
      <c r="AD482" s="947"/>
      <c r="AE482" s="947"/>
      <c r="AF482" s="947"/>
      <c r="AG482" s="947"/>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50">
        <v>18</v>
      </c>
      <c r="B483" s="95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7"/>
      <c r="AD483" s="947"/>
      <c r="AE483" s="947"/>
      <c r="AF483" s="947"/>
      <c r="AG483" s="947"/>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50">
        <v>19</v>
      </c>
      <c r="B484" s="95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7"/>
      <c r="AD484" s="947"/>
      <c r="AE484" s="947"/>
      <c r="AF484" s="947"/>
      <c r="AG484" s="947"/>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50">
        <v>20</v>
      </c>
      <c r="B485" s="95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7"/>
      <c r="AD485" s="947"/>
      <c r="AE485" s="947"/>
      <c r="AF485" s="947"/>
      <c r="AG485" s="947"/>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50">
        <v>21</v>
      </c>
      <c r="B486" s="95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7"/>
      <c r="AD486" s="947"/>
      <c r="AE486" s="947"/>
      <c r="AF486" s="947"/>
      <c r="AG486" s="947"/>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50">
        <v>22</v>
      </c>
      <c r="B487" s="95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7"/>
      <c r="AD487" s="947"/>
      <c r="AE487" s="947"/>
      <c r="AF487" s="947"/>
      <c r="AG487" s="947"/>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50">
        <v>23</v>
      </c>
      <c r="B488" s="95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7"/>
      <c r="AD488" s="947"/>
      <c r="AE488" s="947"/>
      <c r="AF488" s="947"/>
      <c r="AG488" s="947"/>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50">
        <v>24</v>
      </c>
      <c r="B489" s="95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7"/>
      <c r="AD489" s="947"/>
      <c r="AE489" s="947"/>
      <c r="AF489" s="947"/>
      <c r="AG489" s="947"/>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50">
        <v>25</v>
      </c>
      <c r="B490" s="95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7"/>
      <c r="AD490" s="947"/>
      <c r="AE490" s="947"/>
      <c r="AF490" s="947"/>
      <c r="AG490" s="947"/>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50">
        <v>26</v>
      </c>
      <c r="B491" s="95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7"/>
      <c r="AD491" s="947"/>
      <c r="AE491" s="947"/>
      <c r="AF491" s="947"/>
      <c r="AG491" s="947"/>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50">
        <v>27</v>
      </c>
      <c r="B492" s="95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7"/>
      <c r="AD492" s="947"/>
      <c r="AE492" s="947"/>
      <c r="AF492" s="947"/>
      <c r="AG492" s="947"/>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50">
        <v>28</v>
      </c>
      <c r="B493" s="95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7"/>
      <c r="AD493" s="947"/>
      <c r="AE493" s="947"/>
      <c r="AF493" s="947"/>
      <c r="AG493" s="947"/>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50">
        <v>29</v>
      </c>
      <c r="B494" s="95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7"/>
      <c r="AD494" s="947"/>
      <c r="AE494" s="947"/>
      <c r="AF494" s="947"/>
      <c r="AG494" s="947"/>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50">
        <v>30</v>
      </c>
      <c r="B495" s="950">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7"/>
      <c r="AD495" s="947"/>
      <c r="AE495" s="947"/>
      <c r="AF495" s="947"/>
      <c r="AG495" s="947"/>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734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226</v>
      </c>
      <c r="D498" s="253"/>
      <c r="E498" s="253"/>
      <c r="F498" s="253"/>
      <c r="G498" s="253"/>
      <c r="H498" s="253"/>
      <c r="I498" s="253"/>
      <c r="J498" s="948" t="s">
        <v>227</v>
      </c>
      <c r="K498" s="949"/>
      <c r="L498" s="949"/>
      <c r="M498" s="949"/>
      <c r="N498" s="949"/>
      <c r="O498" s="949"/>
      <c r="P498" s="123" t="s">
        <v>228</v>
      </c>
      <c r="Q498" s="123"/>
      <c r="R498" s="123"/>
      <c r="S498" s="123"/>
      <c r="T498" s="123"/>
      <c r="U498" s="123"/>
      <c r="V498" s="123"/>
      <c r="W498" s="123"/>
      <c r="X498" s="123"/>
      <c r="Y498" s="255" t="s">
        <v>229</v>
      </c>
      <c r="Z498" s="256"/>
      <c r="AA498" s="256"/>
      <c r="AB498" s="256"/>
      <c r="AC498" s="948" t="s">
        <v>230</v>
      </c>
      <c r="AD498" s="948"/>
      <c r="AE498" s="948"/>
      <c r="AF498" s="948"/>
      <c r="AG498" s="948"/>
      <c r="AH498" s="255" t="s">
        <v>255</v>
      </c>
      <c r="AI498" s="253"/>
      <c r="AJ498" s="253"/>
      <c r="AK498" s="253"/>
      <c r="AL498" s="253" t="s">
        <v>232</v>
      </c>
      <c r="AM498" s="253"/>
      <c r="AN498" s="253"/>
      <c r="AO498" s="257"/>
      <c r="AP498" s="948" t="s">
        <v>233</v>
      </c>
      <c r="AQ498" s="948"/>
      <c r="AR498" s="948"/>
      <c r="AS498" s="948"/>
      <c r="AT498" s="948"/>
      <c r="AU498" s="948"/>
      <c r="AV498" s="948"/>
      <c r="AW498" s="948"/>
      <c r="AX498" s="948"/>
      <c r="AY498" s="31">
        <f>$AY$496</f>
        <v>0</v>
      </c>
    </row>
    <row r="499" spans="1:51" ht="26.25" customHeight="1" x14ac:dyDescent="0.2">
      <c r="A499" s="950">
        <v>1</v>
      </c>
      <c r="B499" s="95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7"/>
      <c r="AD499" s="947"/>
      <c r="AE499" s="947"/>
      <c r="AF499" s="947"/>
      <c r="AG499" s="947"/>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50">
        <v>2</v>
      </c>
      <c r="B500" s="950">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7"/>
      <c r="AD500" s="947"/>
      <c r="AE500" s="947"/>
      <c r="AF500" s="947"/>
      <c r="AG500" s="947"/>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50">
        <v>3</v>
      </c>
      <c r="B501" s="950">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7"/>
      <c r="AD501" s="947"/>
      <c r="AE501" s="947"/>
      <c r="AF501" s="947"/>
      <c r="AG501" s="947"/>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50">
        <v>4</v>
      </c>
      <c r="B502" s="95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7"/>
      <c r="AD502" s="947"/>
      <c r="AE502" s="947"/>
      <c r="AF502" s="947"/>
      <c r="AG502" s="947"/>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50">
        <v>5</v>
      </c>
      <c r="B503" s="95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7"/>
      <c r="AD503" s="947"/>
      <c r="AE503" s="947"/>
      <c r="AF503" s="947"/>
      <c r="AG503" s="947"/>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50">
        <v>6</v>
      </c>
      <c r="B504" s="95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7"/>
      <c r="AD504" s="947"/>
      <c r="AE504" s="947"/>
      <c r="AF504" s="947"/>
      <c r="AG504" s="947"/>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50">
        <v>7</v>
      </c>
      <c r="B505" s="95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7"/>
      <c r="AD505" s="947"/>
      <c r="AE505" s="947"/>
      <c r="AF505" s="947"/>
      <c r="AG505" s="947"/>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50">
        <v>8</v>
      </c>
      <c r="B506" s="95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7"/>
      <c r="AD506" s="947"/>
      <c r="AE506" s="947"/>
      <c r="AF506" s="947"/>
      <c r="AG506" s="947"/>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50">
        <v>9</v>
      </c>
      <c r="B507" s="95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7"/>
      <c r="AD507" s="947"/>
      <c r="AE507" s="947"/>
      <c r="AF507" s="947"/>
      <c r="AG507" s="947"/>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50">
        <v>10</v>
      </c>
      <c r="B508" s="95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7"/>
      <c r="AD508" s="947"/>
      <c r="AE508" s="947"/>
      <c r="AF508" s="947"/>
      <c r="AG508" s="947"/>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50">
        <v>11</v>
      </c>
      <c r="B509" s="95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7"/>
      <c r="AD509" s="947"/>
      <c r="AE509" s="947"/>
      <c r="AF509" s="947"/>
      <c r="AG509" s="947"/>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50">
        <v>12</v>
      </c>
      <c r="B510" s="95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7"/>
      <c r="AD510" s="947"/>
      <c r="AE510" s="947"/>
      <c r="AF510" s="947"/>
      <c r="AG510" s="947"/>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50">
        <v>13</v>
      </c>
      <c r="B511" s="95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7"/>
      <c r="AD511" s="947"/>
      <c r="AE511" s="947"/>
      <c r="AF511" s="947"/>
      <c r="AG511" s="947"/>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50">
        <v>14</v>
      </c>
      <c r="B512" s="95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7"/>
      <c r="AD512" s="947"/>
      <c r="AE512" s="947"/>
      <c r="AF512" s="947"/>
      <c r="AG512" s="947"/>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50">
        <v>15</v>
      </c>
      <c r="B513" s="95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7"/>
      <c r="AD513" s="947"/>
      <c r="AE513" s="947"/>
      <c r="AF513" s="947"/>
      <c r="AG513" s="947"/>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50">
        <v>16</v>
      </c>
      <c r="B514" s="95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7"/>
      <c r="AD514" s="947"/>
      <c r="AE514" s="947"/>
      <c r="AF514" s="947"/>
      <c r="AG514" s="947"/>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50">
        <v>17</v>
      </c>
      <c r="B515" s="95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7"/>
      <c r="AD515" s="947"/>
      <c r="AE515" s="947"/>
      <c r="AF515" s="947"/>
      <c r="AG515" s="947"/>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50">
        <v>18</v>
      </c>
      <c r="B516" s="95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7"/>
      <c r="AD516" s="947"/>
      <c r="AE516" s="947"/>
      <c r="AF516" s="947"/>
      <c r="AG516" s="947"/>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50">
        <v>19</v>
      </c>
      <c r="B517" s="95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7"/>
      <c r="AD517" s="947"/>
      <c r="AE517" s="947"/>
      <c r="AF517" s="947"/>
      <c r="AG517" s="947"/>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50">
        <v>20</v>
      </c>
      <c r="B518" s="95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7"/>
      <c r="AD518" s="947"/>
      <c r="AE518" s="947"/>
      <c r="AF518" s="947"/>
      <c r="AG518" s="947"/>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50">
        <v>21</v>
      </c>
      <c r="B519" s="95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7"/>
      <c r="AD519" s="947"/>
      <c r="AE519" s="947"/>
      <c r="AF519" s="947"/>
      <c r="AG519" s="947"/>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50">
        <v>22</v>
      </c>
      <c r="B520" s="95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7"/>
      <c r="AD520" s="947"/>
      <c r="AE520" s="947"/>
      <c r="AF520" s="947"/>
      <c r="AG520" s="947"/>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50">
        <v>23</v>
      </c>
      <c r="B521" s="95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7"/>
      <c r="AD521" s="947"/>
      <c r="AE521" s="947"/>
      <c r="AF521" s="947"/>
      <c r="AG521" s="947"/>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50">
        <v>24</v>
      </c>
      <c r="B522" s="95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7"/>
      <c r="AD522" s="947"/>
      <c r="AE522" s="947"/>
      <c r="AF522" s="947"/>
      <c r="AG522" s="947"/>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50">
        <v>25</v>
      </c>
      <c r="B523" s="95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7"/>
      <c r="AD523" s="947"/>
      <c r="AE523" s="947"/>
      <c r="AF523" s="947"/>
      <c r="AG523" s="947"/>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50">
        <v>26</v>
      </c>
      <c r="B524" s="95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7"/>
      <c r="AD524" s="947"/>
      <c r="AE524" s="947"/>
      <c r="AF524" s="947"/>
      <c r="AG524" s="947"/>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50">
        <v>27</v>
      </c>
      <c r="B525" s="95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7"/>
      <c r="AD525" s="947"/>
      <c r="AE525" s="947"/>
      <c r="AF525" s="947"/>
      <c r="AG525" s="947"/>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50">
        <v>28</v>
      </c>
      <c r="B526" s="95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7"/>
      <c r="AD526" s="947"/>
      <c r="AE526" s="947"/>
      <c r="AF526" s="947"/>
      <c r="AG526" s="947"/>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50">
        <v>29</v>
      </c>
      <c r="B527" s="95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7"/>
      <c r="AD527" s="947"/>
      <c r="AE527" s="947"/>
      <c r="AF527" s="947"/>
      <c r="AG527" s="947"/>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50">
        <v>30</v>
      </c>
      <c r="B528" s="950">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7"/>
      <c r="AD528" s="947"/>
      <c r="AE528" s="947"/>
      <c r="AF528" s="947"/>
      <c r="AG528" s="947"/>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735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226</v>
      </c>
      <c r="D531" s="253"/>
      <c r="E531" s="253"/>
      <c r="F531" s="253"/>
      <c r="G531" s="253"/>
      <c r="H531" s="253"/>
      <c r="I531" s="253"/>
      <c r="J531" s="948" t="s">
        <v>227</v>
      </c>
      <c r="K531" s="949"/>
      <c r="L531" s="949"/>
      <c r="M531" s="949"/>
      <c r="N531" s="949"/>
      <c r="O531" s="949"/>
      <c r="P531" s="123" t="s">
        <v>228</v>
      </c>
      <c r="Q531" s="123"/>
      <c r="R531" s="123"/>
      <c r="S531" s="123"/>
      <c r="T531" s="123"/>
      <c r="U531" s="123"/>
      <c r="V531" s="123"/>
      <c r="W531" s="123"/>
      <c r="X531" s="123"/>
      <c r="Y531" s="255" t="s">
        <v>229</v>
      </c>
      <c r="Z531" s="256"/>
      <c r="AA531" s="256"/>
      <c r="AB531" s="256"/>
      <c r="AC531" s="948" t="s">
        <v>230</v>
      </c>
      <c r="AD531" s="948"/>
      <c r="AE531" s="948"/>
      <c r="AF531" s="948"/>
      <c r="AG531" s="948"/>
      <c r="AH531" s="255" t="s">
        <v>255</v>
      </c>
      <c r="AI531" s="253"/>
      <c r="AJ531" s="253"/>
      <c r="AK531" s="253"/>
      <c r="AL531" s="253" t="s">
        <v>232</v>
      </c>
      <c r="AM531" s="253"/>
      <c r="AN531" s="253"/>
      <c r="AO531" s="257"/>
      <c r="AP531" s="948" t="s">
        <v>233</v>
      </c>
      <c r="AQ531" s="948"/>
      <c r="AR531" s="948"/>
      <c r="AS531" s="948"/>
      <c r="AT531" s="948"/>
      <c r="AU531" s="948"/>
      <c r="AV531" s="948"/>
      <c r="AW531" s="948"/>
      <c r="AX531" s="948"/>
      <c r="AY531" s="31">
        <f>$AY$529</f>
        <v>0</v>
      </c>
    </row>
    <row r="532" spans="1:51" ht="26.25" customHeight="1" x14ac:dyDescent="0.2">
      <c r="A532" s="950">
        <v>1</v>
      </c>
      <c r="B532" s="95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7"/>
      <c r="AD532" s="947"/>
      <c r="AE532" s="947"/>
      <c r="AF532" s="947"/>
      <c r="AG532" s="947"/>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50">
        <v>2</v>
      </c>
      <c r="B533" s="950">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7"/>
      <c r="AD533" s="947"/>
      <c r="AE533" s="947"/>
      <c r="AF533" s="947"/>
      <c r="AG533" s="947"/>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50">
        <v>3</v>
      </c>
      <c r="B534" s="950">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7"/>
      <c r="AD534" s="947"/>
      <c r="AE534" s="947"/>
      <c r="AF534" s="947"/>
      <c r="AG534" s="947"/>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50">
        <v>4</v>
      </c>
      <c r="B535" s="95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7"/>
      <c r="AD535" s="947"/>
      <c r="AE535" s="947"/>
      <c r="AF535" s="947"/>
      <c r="AG535" s="947"/>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50">
        <v>5</v>
      </c>
      <c r="B536" s="95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7"/>
      <c r="AD536" s="947"/>
      <c r="AE536" s="947"/>
      <c r="AF536" s="947"/>
      <c r="AG536" s="947"/>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50">
        <v>6</v>
      </c>
      <c r="B537" s="95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7"/>
      <c r="AD537" s="947"/>
      <c r="AE537" s="947"/>
      <c r="AF537" s="947"/>
      <c r="AG537" s="947"/>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50">
        <v>7</v>
      </c>
      <c r="B538" s="95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7"/>
      <c r="AD538" s="947"/>
      <c r="AE538" s="947"/>
      <c r="AF538" s="947"/>
      <c r="AG538" s="947"/>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50">
        <v>8</v>
      </c>
      <c r="B539" s="95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7"/>
      <c r="AD539" s="947"/>
      <c r="AE539" s="947"/>
      <c r="AF539" s="947"/>
      <c r="AG539" s="947"/>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50">
        <v>9</v>
      </c>
      <c r="B540" s="95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7"/>
      <c r="AD540" s="947"/>
      <c r="AE540" s="947"/>
      <c r="AF540" s="947"/>
      <c r="AG540" s="947"/>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50">
        <v>10</v>
      </c>
      <c r="B541" s="95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7"/>
      <c r="AD541" s="947"/>
      <c r="AE541" s="947"/>
      <c r="AF541" s="947"/>
      <c r="AG541" s="947"/>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50">
        <v>11</v>
      </c>
      <c r="B542" s="95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7"/>
      <c r="AD542" s="947"/>
      <c r="AE542" s="947"/>
      <c r="AF542" s="947"/>
      <c r="AG542" s="947"/>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50">
        <v>12</v>
      </c>
      <c r="B543" s="95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7"/>
      <c r="AD543" s="947"/>
      <c r="AE543" s="947"/>
      <c r="AF543" s="947"/>
      <c r="AG543" s="947"/>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50">
        <v>13</v>
      </c>
      <c r="B544" s="95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7"/>
      <c r="AD544" s="947"/>
      <c r="AE544" s="947"/>
      <c r="AF544" s="947"/>
      <c r="AG544" s="947"/>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50">
        <v>14</v>
      </c>
      <c r="B545" s="95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7"/>
      <c r="AD545" s="947"/>
      <c r="AE545" s="947"/>
      <c r="AF545" s="947"/>
      <c r="AG545" s="947"/>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50">
        <v>15</v>
      </c>
      <c r="B546" s="95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7"/>
      <c r="AD546" s="947"/>
      <c r="AE546" s="947"/>
      <c r="AF546" s="947"/>
      <c r="AG546" s="947"/>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50">
        <v>16</v>
      </c>
      <c r="B547" s="95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7"/>
      <c r="AD547" s="947"/>
      <c r="AE547" s="947"/>
      <c r="AF547" s="947"/>
      <c r="AG547" s="947"/>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50">
        <v>17</v>
      </c>
      <c r="B548" s="95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7"/>
      <c r="AD548" s="947"/>
      <c r="AE548" s="947"/>
      <c r="AF548" s="947"/>
      <c r="AG548" s="947"/>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50">
        <v>18</v>
      </c>
      <c r="B549" s="95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7"/>
      <c r="AD549" s="947"/>
      <c r="AE549" s="947"/>
      <c r="AF549" s="947"/>
      <c r="AG549" s="947"/>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50">
        <v>19</v>
      </c>
      <c r="B550" s="95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7"/>
      <c r="AD550" s="947"/>
      <c r="AE550" s="947"/>
      <c r="AF550" s="947"/>
      <c r="AG550" s="947"/>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50">
        <v>20</v>
      </c>
      <c r="B551" s="95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7"/>
      <c r="AD551" s="947"/>
      <c r="AE551" s="947"/>
      <c r="AF551" s="947"/>
      <c r="AG551" s="947"/>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50">
        <v>21</v>
      </c>
      <c r="B552" s="95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7"/>
      <c r="AD552" s="947"/>
      <c r="AE552" s="947"/>
      <c r="AF552" s="947"/>
      <c r="AG552" s="947"/>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50">
        <v>22</v>
      </c>
      <c r="B553" s="95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7"/>
      <c r="AD553" s="947"/>
      <c r="AE553" s="947"/>
      <c r="AF553" s="947"/>
      <c r="AG553" s="947"/>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50">
        <v>23</v>
      </c>
      <c r="B554" s="95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7"/>
      <c r="AD554" s="947"/>
      <c r="AE554" s="947"/>
      <c r="AF554" s="947"/>
      <c r="AG554" s="947"/>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50">
        <v>24</v>
      </c>
      <c r="B555" s="95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7"/>
      <c r="AD555" s="947"/>
      <c r="AE555" s="947"/>
      <c r="AF555" s="947"/>
      <c r="AG555" s="947"/>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50">
        <v>25</v>
      </c>
      <c r="B556" s="95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7"/>
      <c r="AD556" s="947"/>
      <c r="AE556" s="947"/>
      <c r="AF556" s="947"/>
      <c r="AG556" s="947"/>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50">
        <v>26</v>
      </c>
      <c r="B557" s="95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7"/>
      <c r="AD557" s="947"/>
      <c r="AE557" s="947"/>
      <c r="AF557" s="947"/>
      <c r="AG557" s="947"/>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50">
        <v>27</v>
      </c>
      <c r="B558" s="95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7"/>
      <c r="AD558" s="947"/>
      <c r="AE558" s="947"/>
      <c r="AF558" s="947"/>
      <c r="AG558" s="947"/>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50">
        <v>28</v>
      </c>
      <c r="B559" s="95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7"/>
      <c r="AD559" s="947"/>
      <c r="AE559" s="947"/>
      <c r="AF559" s="947"/>
      <c r="AG559" s="947"/>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50">
        <v>29</v>
      </c>
      <c r="B560" s="95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7"/>
      <c r="AD560" s="947"/>
      <c r="AE560" s="947"/>
      <c r="AF560" s="947"/>
      <c r="AG560" s="947"/>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50">
        <v>30</v>
      </c>
      <c r="B561" s="950">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7"/>
      <c r="AD561" s="947"/>
      <c r="AE561" s="947"/>
      <c r="AF561" s="947"/>
      <c r="AG561" s="947"/>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736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226</v>
      </c>
      <c r="D564" s="253"/>
      <c r="E564" s="253"/>
      <c r="F564" s="253"/>
      <c r="G564" s="253"/>
      <c r="H564" s="253"/>
      <c r="I564" s="253"/>
      <c r="J564" s="948" t="s">
        <v>227</v>
      </c>
      <c r="K564" s="949"/>
      <c r="L564" s="949"/>
      <c r="M564" s="949"/>
      <c r="N564" s="949"/>
      <c r="O564" s="949"/>
      <c r="P564" s="123" t="s">
        <v>228</v>
      </c>
      <c r="Q564" s="123"/>
      <c r="R564" s="123"/>
      <c r="S564" s="123"/>
      <c r="T564" s="123"/>
      <c r="U564" s="123"/>
      <c r="V564" s="123"/>
      <c r="W564" s="123"/>
      <c r="X564" s="123"/>
      <c r="Y564" s="255" t="s">
        <v>229</v>
      </c>
      <c r="Z564" s="256"/>
      <c r="AA564" s="256"/>
      <c r="AB564" s="256"/>
      <c r="AC564" s="948" t="s">
        <v>230</v>
      </c>
      <c r="AD564" s="948"/>
      <c r="AE564" s="948"/>
      <c r="AF564" s="948"/>
      <c r="AG564" s="948"/>
      <c r="AH564" s="255" t="s">
        <v>255</v>
      </c>
      <c r="AI564" s="253"/>
      <c r="AJ564" s="253"/>
      <c r="AK564" s="253"/>
      <c r="AL564" s="253" t="s">
        <v>232</v>
      </c>
      <c r="AM564" s="253"/>
      <c r="AN564" s="253"/>
      <c r="AO564" s="257"/>
      <c r="AP564" s="948" t="s">
        <v>233</v>
      </c>
      <c r="AQ564" s="948"/>
      <c r="AR564" s="948"/>
      <c r="AS564" s="948"/>
      <c r="AT564" s="948"/>
      <c r="AU564" s="948"/>
      <c r="AV564" s="948"/>
      <c r="AW564" s="948"/>
      <c r="AX564" s="948"/>
      <c r="AY564" s="31">
        <f>$AY$562</f>
        <v>0</v>
      </c>
    </row>
    <row r="565" spans="1:51" ht="26.25" customHeight="1" x14ac:dyDescent="0.2">
      <c r="A565" s="950">
        <v>1</v>
      </c>
      <c r="B565" s="95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7"/>
      <c r="AD565" s="947"/>
      <c r="AE565" s="947"/>
      <c r="AF565" s="947"/>
      <c r="AG565" s="947"/>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50">
        <v>2</v>
      </c>
      <c r="B566" s="950">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7"/>
      <c r="AD566" s="947"/>
      <c r="AE566" s="947"/>
      <c r="AF566" s="947"/>
      <c r="AG566" s="947"/>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50">
        <v>3</v>
      </c>
      <c r="B567" s="950">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7"/>
      <c r="AD567" s="947"/>
      <c r="AE567" s="947"/>
      <c r="AF567" s="947"/>
      <c r="AG567" s="947"/>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50">
        <v>4</v>
      </c>
      <c r="B568" s="95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7"/>
      <c r="AD568" s="947"/>
      <c r="AE568" s="947"/>
      <c r="AF568" s="947"/>
      <c r="AG568" s="947"/>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50">
        <v>5</v>
      </c>
      <c r="B569" s="95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7"/>
      <c r="AD569" s="947"/>
      <c r="AE569" s="947"/>
      <c r="AF569" s="947"/>
      <c r="AG569" s="947"/>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50">
        <v>6</v>
      </c>
      <c r="B570" s="95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7"/>
      <c r="AD570" s="947"/>
      <c r="AE570" s="947"/>
      <c r="AF570" s="947"/>
      <c r="AG570" s="947"/>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50">
        <v>7</v>
      </c>
      <c r="B571" s="95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7"/>
      <c r="AD571" s="947"/>
      <c r="AE571" s="947"/>
      <c r="AF571" s="947"/>
      <c r="AG571" s="947"/>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50">
        <v>8</v>
      </c>
      <c r="B572" s="95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7"/>
      <c r="AD572" s="947"/>
      <c r="AE572" s="947"/>
      <c r="AF572" s="947"/>
      <c r="AG572" s="947"/>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50">
        <v>9</v>
      </c>
      <c r="B573" s="95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7"/>
      <c r="AD573" s="947"/>
      <c r="AE573" s="947"/>
      <c r="AF573" s="947"/>
      <c r="AG573" s="947"/>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50">
        <v>10</v>
      </c>
      <c r="B574" s="95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7"/>
      <c r="AD574" s="947"/>
      <c r="AE574" s="947"/>
      <c r="AF574" s="947"/>
      <c r="AG574" s="947"/>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50">
        <v>11</v>
      </c>
      <c r="B575" s="95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7"/>
      <c r="AD575" s="947"/>
      <c r="AE575" s="947"/>
      <c r="AF575" s="947"/>
      <c r="AG575" s="947"/>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50">
        <v>12</v>
      </c>
      <c r="B576" s="95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7"/>
      <c r="AD576" s="947"/>
      <c r="AE576" s="947"/>
      <c r="AF576" s="947"/>
      <c r="AG576" s="947"/>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50">
        <v>13</v>
      </c>
      <c r="B577" s="95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7"/>
      <c r="AD577" s="947"/>
      <c r="AE577" s="947"/>
      <c r="AF577" s="947"/>
      <c r="AG577" s="947"/>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50">
        <v>14</v>
      </c>
      <c r="B578" s="95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7"/>
      <c r="AD578" s="947"/>
      <c r="AE578" s="947"/>
      <c r="AF578" s="947"/>
      <c r="AG578" s="947"/>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50">
        <v>15</v>
      </c>
      <c r="B579" s="95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7"/>
      <c r="AD579" s="947"/>
      <c r="AE579" s="947"/>
      <c r="AF579" s="947"/>
      <c r="AG579" s="947"/>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50">
        <v>16</v>
      </c>
      <c r="B580" s="95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7"/>
      <c r="AD580" s="947"/>
      <c r="AE580" s="947"/>
      <c r="AF580" s="947"/>
      <c r="AG580" s="947"/>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50">
        <v>17</v>
      </c>
      <c r="B581" s="95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7"/>
      <c r="AD581" s="947"/>
      <c r="AE581" s="947"/>
      <c r="AF581" s="947"/>
      <c r="AG581" s="947"/>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50">
        <v>18</v>
      </c>
      <c r="B582" s="95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7"/>
      <c r="AD582" s="947"/>
      <c r="AE582" s="947"/>
      <c r="AF582" s="947"/>
      <c r="AG582" s="947"/>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50">
        <v>19</v>
      </c>
      <c r="B583" s="95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7"/>
      <c r="AD583" s="947"/>
      <c r="AE583" s="947"/>
      <c r="AF583" s="947"/>
      <c r="AG583" s="947"/>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50">
        <v>20</v>
      </c>
      <c r="B584" s="95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7"/>
      <c r="AD584" s="947"/>
      <c r="AE584" s="947"/>
      <c r="AF584" s="947"/>
      <c r="AG584" s="947"/>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50">
        <v>21</v>
      </c>
      <c r="B585" s="95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7"/>
      <c r="AD585" s="947"/>
      <c r="AE585" s="947"/>
      <c r="AF585" s="947"/>
      <c r="AG585" s="947"/>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50">
        <v>22</v>
      </c>
      <c r="B586" s="95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7"/>
      <c r="AD586" s="947"/>
      <c r="AE586" s="947"/>
      <c r="AF586" s="947"/>
      <c r="AG586" s="947"/>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50">
        <v>23</v>
      </c>
      <c r="B587" s="95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7"/>
      <c r="AD587" s="947"/>
      <c r="AE587" s="947"/>
      <c r="AF587" s="947"/>
      <c r="AG587" s="947"/>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50">
        <v>24</v>
      </c>
      <c r="B588" s="95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7"/>
      <c r="AD588" s="947"/>
      <c r="AE588" s="947"/>
      <c r="AF588" s="947"/>
      <c r="AG588" s="947"/>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50">
        <v>25</v>
      </c>
      <c r="B589" s="95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7"/>
      <c r="AD589" s="947"/>
      <c r="AE589" s="947"/>
      <c r="AF589" s="947"/>
      <c r="AG589" s="947"/>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50">
        <v>26</v>
      </c>
      <c r="B590" s="95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7"/>
      <c r="AD590" s="947"/>
      <c r="AE590" s="947"/>
      <c r="AF590" s="947"/>
      <c r="AG590" s="947"/>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50">
        <v>27</v>
      </c>
      <c r="B591" s="95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7"/>
      <c r="AD591" s="947"/>
      <c r="AE591" s="947"/>
      <c r="AF591" s="947"/>
      <c r="AG591" s="947"/>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50">
        <v>28</v>
      </c>
      <c r="B592" s="95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7"/>
      <c r="AD592" s="947"/>
      <c r="AE592" s="947"/>
      <c r="AF592" s="947"/>
      <c r="AG592" s="947"/>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50">
        <v>29</v>
      </c>
      <c r="B593" s="95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7"/>
      <c r="AD593" s="947"/>
      <c r="AE593" s="947"/>
      <c r="AF593" s="947"/>
      <c r="AG593" s="947"/>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50">
        <v>30</v>
      </c>
      <c r="B594" s="950">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7"/>
      <c r="AD594" s="947"/>
      <c r="AE594" s="947"/>
      <c r="AF594" s="947"/>
      <c r="AG594" s="947"/>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512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226</v>
      </c>
      <c r="D597" s="253"/>
      <c r="E597" s="253"/>
      <c r="F597" s="253"/>
      <c r="G597" s="253"/>
      <c r="H597" s="253"/>
      <c r="I597" s="253"/>
      <c r="J597" s="948" t="s">
        <v>227</v>
      </c>
      <c r="K597" s="949"/>
      <c r="L597" s="949"/>
      <c r="M597" s="949"/>
      <c r="N597" s="949"/>
      <c r="O597" s="949"/>
      <c r="P597" s="123" t="s">
        <v>228</v>
      </c>
      <c r="Q597" s="123"/>
      <c r="R597" s="123"/>
      <c r="S597" s="123"/>
      <c r="T597" s="123"/>
      <c r="U597" s="123"/>
      <c r="V597" s="123"/>
      <c r="W597" s="123"/>
      <c r="X597" s="123"/>
      <c r="Y597" s="255" t="s">
        <v>229</v>
      </c>
      <c r="Z597" s="256"/>
      <c r="AA597" s="256"/>
      <c r="AB597" s="256"/>
      <c r="AC597" s="948" t="s">
        <v>230</v>
      </c>
      <c r="AD597" s="948"/>
      <c r="AE597" s="948"/>
      <c r="AF597" s="948"/>
      <c r="AG597" s="948"/>
      <c r="AH597" s="255" t="s">
        <v>255</v>
      </c>
      <c r="AI597" s="253"/>
      <c r="AJ597" s="253"/>
      <c r="AK597" s="253"/>
      <c r="AL597" s="253" t="s">
        <v>232</v>
      </c>
      <c r="AM597" s="253"/>
      <c r="AN597" s="253"/>
      <c r="AO597" s="257"/>
      <c r="AP597" s="948" t="s">
        <v>233</v>
      </c>
      <c r="AQ597" s="948"/>
      <c r="AR597" s="948"/>
      <c r="AS597" s="948"/>
      <c r="AT597" s="948"/>
      <c r="AU597" s="948"/>
      <c r="AV597" s="948"/>
      <c r="AW597" s="948"/>
      <c r="AX597" s="948"/>
      <c r="AY597" s="31">
        <f>$AY$595</f>
        <v>0</v>
      </c>
    </row>
    <row r="598" spans="1:51" ht="26.25" customHeight="1" x14ac:dyDescent="0.2">
      <c r="A598" s="950">
        <v>1</v>
      </c>
      <c r="B598" s="95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7"/>
      <c r="AD598" s="947"/>
      <c r="AE598" s="947"/>
      <c r="AF598" s="947"/>
      <c r="AG598" s="947"/>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50">
        <v>2</v>
      </c>
      <c r="B599" s="950">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7"/>
      <c r="AD599" s="947"/>
      <c r="AE599" s="947"/>
      <c r="AF599" s="947"/>
      <c r="AG599" s="947"/>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50">
        <v>3</v>
      </c>
      <c r="B600" s="950">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7"/>
      <c r="AD600" s="947"/>
      <c r="AE600" s="947"/>
      <c r="AF600" s="947"/>
      <c r="AG600" s="947"/>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50">
        <v>4</v>
      </c>
      <c r="B601" s="95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7"/>
      <c r="AD601" s="947"/>
      <c r="AE601" s="947"/>
      <c r="AF601" s="947"/>
      <c r="AG601" s="947"/>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50">
        <v>5</v>
      </c>
      <c r="B602" s="95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7"/>
      <c r="AD602" s="947"/>
      <c r="AE602" s="947"/>
      <c r="AF602" s="947"/>
      <c r="AG602" s="947"/>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50">
        <v>6</v>
      </c>
      <c r="B603" s="95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7"/>
      <c r="AD603" s="947"/>
      <c r="AE603" s="947"/>
      <c r="AF603" s="947"/>
      <c r="AG603" s="947"/>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50">
        <v>7</v>
      </c>
      <c r="B604" s="95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7"/>
      <c r="AD604" s="947"/>
      <c r="AE604" s="947"/>
      <c r="AF604" s="947"/>
      <c r="AG604" s="947"/>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50">
        <v>8</v>
      </c>
      <c r="B605" s="95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7"/>
      <c r="AD605" s="947"/>
      <c r="AE605" s="947"/>
      <c r="AF605" s="947"/>
      <c r="AG605" s="947"/>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50">
        <v>9</v>
      </c>
      <c r="B606" s="95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7"/>
      <c r="AD606" s="947"/>
      <c r="AE606" s="947"/>
      <c r="AF606" s="947"/>
      <c r="AG606" s="947"/>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50">
        <v>10</v>
      </c>
      <c r="B607" s="95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7"/>
      <c r="AD607" s="947"/>
      <c r="AE607" s="947"/>
      <c r="AF607" s="947"/>
      <c r="AG607" s="947"/>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50">
        <v>11</v>
      </c>
      <c r="B608" s="95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7"/>
      <c r="AD608" s="947"/>
      <c r="AE608" s="947"/>
      <c r="AF608" s="947"/>
      <c r="AG608" s="947"/>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50">
        <v>12</v>
      </c>
      <c r="B609" s="95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7"/>
      <c r="AD609" s="947"/>
      <c r="AE609" s="947"/>
      <c r="AF609" s="947"/>
      <c r="AG609" s="947"/>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50">
        <v>13</v>
      </c>
      <c r="B610" s="95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7"/>
      <c r="AD610" s="947"/>
      <c r="AE610" s="947"/>
      <c r="AF610" s="947"/>
      <c r="AG610" s="947"/>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50">
        <v>14</v>
      </c>
      <c r="B611" s="95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7"/>
      <c r="AD611" s="947"/>
      <c r="AE611" s="947"/>
      <c r="AF611" s="947"/>
      <c r="AG611" s="947"/>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50">
        <v>15</v>
      </c>
      <c r="B612" s="95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7"/>
      <c r="AD612" s="947"/>
      <c r="AE612" s="947"/>
      <c r="AF612" s="947"/>
      <c r="AG612" s="947"/>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50">
        <v>16</v>
      </c>
      <c r="B613" s="95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7"/>
      <c r="AD613" s="947"/>
      <c r="AE613" s="947"/>
      <c r="AF613" s="947"/>
      <c r="AG613" s="947"/>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50">
        <v>17</v>
      </c>
      <c r="B614" s="95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7"/>
      <c r="AD614" s="947"/>
      <c r="AE614" s="947"/>
      <c r="AF614" s="947"/>
      <c r="AG614" s="947"/>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50">
        <v>18</v>
      </c>
      <c r="B615" s="95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7"/>
      <c r="AD615" s="947"/>
      <c r="AE615" s="947"/>
      <c r="AF615" s="947"/>
      <c r="AG615" s="947"/>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50">
        <v>19</v>
      </c>
      <c r="B616" s="95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7"/>
      <c r="AD616" s="947"/>
      <c r="AE616" s="947"/>
      <c r="AF616" s="947"/>
      <c r="AG616" s="947"/>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50">
        <v>20</v>
      </c>
      <c r="B617" s="95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7"/>
      <c r="AD617" s="947"/>
      <c r="AE617" s="947"/>
      <c r="AF617" s="947"/>
      <c r="AG617" s="947"/>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50">
        <v>21</v>
      </c>
      <c r="B618" s="95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7"/>
      <c r="AD618" s="947"/>
      <c r="AE618" s="947"/>
      <c r="AF618" s="947"/>
      <c r="AG618" s="947"/>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50">
        <v>22</v>
      </c>
      <c r="B619" s="95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7"/>
      <c r="AD619" s="947"/>
      <c r="AE619" s="947"/>
      <c r="AF619" s="947"/>
      <c r="AG619" s="947"/>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50">
        <v>23</v>
      </c>
      <c r="B620" s="95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7"/>
      <c r="AD620" s="947"/>
      <c r="AE620" s="947"/>
      <c r="AF620" s="947"/>
      <c r="AG620" s="947"/>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50">
        <v>24</v>
      </c>
      <c r="B621" s="95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7"/>
      <c r="AD621" s="947"/>
      <c r="AE621" s="947"/>
      <c r="AF621" s="947"/>
      <c r="AG621" s="947"/>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50">
        <v>25</v>
      </c>
      <c r="B622" s="95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7"/>
      <c r="AD622" s="947"/>
      <c r="AE622" s="947"/>
      <c r="AF622" s="947"/>
      <c r="AG622" s="947"/>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50">
        <v>26</v>
      </c>
      <c r="B623" s="95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7"/>
      <c r="AD623" s="947"/>
      <c r="AE623" s="947"/>
      <c r="AF623" s="947"/>
      <c r="AG623" s="947"/>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50">
        <v>27</v>
      </c>
      <c r="B624" s="95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7"/>
      <c r="AD624" s="947"/>
      <c r="AE624" s="947"/>
      <c r="AF624" s="947"/>
      <c r="AG624" s="947"/>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50">
        <v>28</v>
      </c>
      <c r="B625" s="95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7"/>
      <c r="AD625" s="947"/>
      <c r="AE625" s="947"/>
      <c r="AF625" s="947"/>
      <c r="AG625" s="947"/>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50">
        <v>29</v>
      </c>
      <c r="B626" s="95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7"/>
      <c r="AD626" s="947"/>
      <c r="AE626" s="947"/>
      <c r="AF626" s="947"/>
      <c r="AG626" s="947"/>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50">
        <v>30</v>
      </c>
      <c r="B627" s="950">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7"/>
      <c r="AD627" s="947"/>
      <c r="AE627" s="947"/>
      <c r="AF627" s="947"/>
      <c r="AG627" s="947"/>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737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226</v>
      </c>
      <c r="D630" s="253"/>
      <c r="E630" s="253"/>
      <c r="F630" s="253"/>
      <c r="G630" s="253"/>
      <c r="H630" s="253"/>
      <c r="I630" s="253"/>
      <c r="J630" s="948" t="s">
        <v>227</v>
      </c>
      <c r="K630" s="949"/>
      <c r="L630" s="949"/>
      <c r="M630" s="949"/>
      <c r="N630" s="949"/>
      <c r="O630" s="949"/>
      <c r="P630" s="123" t="s">
        <v>228</v>
      </c>
      <c r="Q630" s="123"/>
      <c r="R630" s="123"/>
      <c r="S630" s="123"/>
      <c r="T630" s="123"/>
      <c r="U630" s="123"/>
      <c r="V630" s="123"/>
      <c r="W630" s="123"/>
      <c r="X630" s="123"/>
      <c r="Y630" s="255" t="s">
        <v>229</v>
      </c>
      <c r="Z630" s="256"/>
      <c r="AA630" s="256"/>
      <c r="AB630" s="256"/>
      <c r="AC630" s="948" t="s">
        <v>230</v>
      </c>
      <c r="AD630" s="948"/>
      <c r="AE630" s="948"/>
      <c r="AF630" s="948"/>
      <c r="AG630" s="948"/>
      <c r="AH630" s="255" t="s">
        <v>255</v>
      </c>
      <c r="AI630" s="253"/>
      <c r="AJ630" s="253"/>
      <c r="AK630" s="253"/>
      <c r="AL630" s="253" t="s">
        <v>232</v>
      </c>
      <c r="AM630" s="253"/>
      <c r="AN630" s="253"/>
      <c r="AO630" s="257"/>
      <c r="AP630" s="948" t="s">
        <v>233</v>
      </c>
      <c r="AQ630" s="948"/>
      <c r="AR630" s="948"/>
      <c r="AS630" s="948"/>
      <c r="AT630" s="948"/>
      <c r="AU630" s="948"/>
      <c r="AV630" s="948"/>
      <c r="AW630" s="948"/>
      <c r="AX630" s="948"/>
      <c r="AY630" s="31">
        <f>$AY$628</f>
        <v>0</v>
      </c>
    </row>
    <row r="631" spans="1:51" ht="26.25" customHeight="1" x14ac:dyDescent="0.2">
      <c r="A631" s="950">
        <v>1</v>
      </c>
      <c r="B631" s="950">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7"/>
      <c r="AD631" s="947"/>
      <c r="AE631" s="947"/>
      <c r="AF631" s="947"/>
      <c r="AG631" s="947"/>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50">
        <v>2</v>
      </c>
      <c r="B632" s="950">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7"/>
      <c r="AD632" s="947"/>
      <c r="AE632" s="947"/>
      <c r="AF632" s="947"/>
      <c r="AG632" s="947"/>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50">
        <v>3</v>
      </c>
      <c r="B633" s="950">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7"/>
      <c r="AD633" s="947"/>
      <c r="AE633" s="947"/>
      <c r="AF633" s="947"/>
      <c r="AG633" s="947"/>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50">
        <v>4</v>
      </c>
      <c r="B634" s="950">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7"/>
      <c r="AD634" s="947"/>
      <c r="AE634" s="947"/>
      <c r="AF634" s="947"/>
      <c r="AG634" s="947"/>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50">
        <v>5</v>
      </c>
      <c r="B635" s="950">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7"/>
      <c r="AD635" s="947"/>
      <c r="AE635" s="947"/>
      <c r="AF635" s="947"/>
      <c r="AG635" s="947"/>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50">
        <v>6</v>
      </c>
      <c r="B636" s="950">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7"/>
      <c r="AD636" s="947"/>
      <c r="AE636" s="947"/>
      <c r="AF636" s="947"/>
      <c r="AG636" s="947"/>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50">
        <v>7</v>
      </c>
      <c r="B637" s="950">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7"/>
      <c r="AD637" s="947"/>
      <c r="AE637" s="947"/>
      <c r="AF637" s="947"/>
      <c r="AG637" s="947"/>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50">
        <v>8</v>
      </c>
      <c r="B638" s="950">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7"/>
      <c r="AD638" s="947"/>
      <c r="AE638" s="947"/>
      <c r="AF638" s="947"/>
      <c r="AG638" s="947"/>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50">
        <v>9</v>
      </c>
      <c r="B639" s="950">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7"/>
      <c r="AD639" s="947"/>
      <c r="AE639" s="947"/>
      <c r="AF639" s="947"/>
      <c r="AG639" s="947"/>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50">
        <v>10</v>
      </c>
      <c r="B640" s="950">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7"/>
      <c r="AD640" s="947"/>
      <c r="AE640" s="947"/>
      <c r="AF640" s="947"/>
      <c r="AG640" s="947"/>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50">
        <v>11</v>
      </c>
      <c r="B641" s="950">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7"/>
      <c r="AD641" s="947"/>
      <c r="AE641" s="947"/>
      <c r="AF641" s="947"/>
      <c r="AG641" s="947"/>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50">
        <v>12</v>
      </c>
      <c r="B642" s="950">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7"/>
      <c r="AD642" s="947"/>
      <c r="AE642" s="947"/>
      <c r="AF642" s="947"/>
      <c r="AG642" s="947"/>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50">
        <v>13</v>
      </c>
      <c r="B643" s="950">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7"/>
      <c r="AD643" s="947"/>
      <c r="AE643" s="947"/>
      <c r="AF643" s="947"/>
      <c r="AG643" s="947"/>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50">
        <v>14</v>
      </c>
      <c r="B644" s="950">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7"/>
      <c r="AD644" s="947"/>
      <c r="AE644" s="947"/>
      <c r="AF644" s="947"/>
      <c r="AG644" s="947"/>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50">
        <v>15</v>
      </c>
      <c r="B645" s="950">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7"/>
      <c r="AD645" s="947"/>
      <c r="AE645" s="947"/>
      <c r="AF645" s="947"/>
      <c r="AG645" s="947"/>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50">
        <v>16</v>
      </c>
      <c r="B646" s="950">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7"/>
      <c r="AD646" s="947"/>
      <c r="AE646" s="947"/>
      <c r="AF646" s="947"/>
      <c r="AG646" s="947"/>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50">
        <v>17</v>
      </c>
      <c r="B647" s="950">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7"/>
      <c r="AD647" s="947"/>
      <c r="AE647" s="947"/>
      <c r="AF647" s="947"/>
      <c r="AG647" s="947"/>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50">
        <v>18</v>
      </c>
      <c r="B648" s="950">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7"/>
      <c r="AD648" s="947"/>
      <c r="AE648" s="947"/>
      <c r="AF648" s="947"/>
      <c r="AG648" s="947"/>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50">
        <v>19</v>
      </c>
      <c r="B649" s="950">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7"/>
      <c r="AD649" s="947"/>
      <c r="AE649" s="947"/>
      <c r="AF649" s="947"/>
      <c r="AG649" s="947"/>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50">
        <v>20</v>
      </c>
      <c r="B650" s="950">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7"/>
      <c r="AD650" s="947"/>
      <c r="AE650" s="947"/>
      <c r="AF650" s="947"/>
      <c r="AG650" s="947"/>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50">
        <v>21</v>
      </c>
      <c r="B651" s="950">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7"/>
      <c r="AD651" s="947"/>
      <c r="AE651" s="947"/>
      <c r="AF651" s="947"/>
      <c r="AG651" s="947"/>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50">
        <v>22</v>
      </c>
      <c r="B652" s="950">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7"/>
      <c r="AD652" s="947"/>
      <c r="AE652" s="947"/>
      <c r="AF652" s="947"/>
      <c r="AG652" s="947"/>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50">
        <v>23</v>
      </c>
      <c r="B653" s="950">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7"/>
      <c r="AD653" s="947"/>
      <c r="AE653" s="947"/>
      <c r="AF653" s="947"/>
      <c r="AG653" s="947"/>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50">
        <v>24</v>
      </c>
      <c r="B654" s="950">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7"/>
      <c r="AD654" s="947"/>
      <c r="AE654" s="947"/>
      <c r="AF654" s="947"/>
      <c r="AG654" s="947"/>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50">
        <v>25</v>
      </c>
      <c r="B655" s="950">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7"/>
      <c r="AD655" s="947"/>
      <c r="AE655" s="947"/>
      <c r="AF655" s="947"/>
      <c r="AG655" s="947"/>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50">
        <v>26</v>
      </c>
      <c r="B656" s="950">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7"/>
      <c r="AD656" s="947"/>
      <c r="AE656" s="947"/>
      <c r="AF656" s="947"/>
      <c r="AG656" s="947"/>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50">
        <v>27</v>
      </c>
      <c r="B657" s="950">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7"/>
      <c r="AD657" s="947"/>
      <c r="AE657" s="947"/>
      <c r="AF657" s="947"/>
      <c r="AG657" s="947"/>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50">
        <v>28</v>
      </c>
      <c r="B658" s="950">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7"/>
      <c r="AD658" s="947"/>
      <c r="AE658" s="947"/>
      <c r="AF658" s="947"/>
      <c r="AG658" s="947"/>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50">
        <v>29</v>
      </c>
      <c r="B659" s="950">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7"/>
      <c r="AD659" s="947"/>
      <c r="AE659" s="947"/>
      <c r="AF659" s="947"/>
      <c r="AG659" s="947"/>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50">
        <v>30</v>
      </c>
      <c r="B660" s="950">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7"/>
      <c r="AD660" s="947"/>
      <c r="AE660" s="947"/>
      <c r="AF660" s="947"/>
      <c r="AG660" s="947"/>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738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226</v>
      </c>
      <c r="D663" s="253"/>
      <c r="E663" s="253"/>
      <c r="F663" s="253"/>
      <c r="G663" s="253"/>
      <c r="H663" s="253"/>
      <c r="I663" s="253"/>
      <c r="J663" s="948" t="s">
        <v>227</v>
      </c>
      <c r="K663" s="949"/>
      <c r="L663" s="949"/>
      <c r="M663" s="949"/>
      <c r="N663" s="949"/>
      <c r="O663" s="949"/>
      <c r="P663" s="123" t="s">
        <v>228</v>
      </c>
      <c r="Q663" s="123"/>
      <c r="R663" s="123"/>
      <c r="S663" s="123"/>
      <c r="T663" s="123"/>
      <c r="U663" s="123"/>
      <c r="V663" s="123"/>
      <c r="W663" s="123"/>
      <c r="X663" s="123"/>
      <c r="Y663" s="255" t="s">
        <v>229</v>
      </c>
      <c r="Z663" s="256"/>
      <c r="AA663" s="256"/>
      <c r="AB663" s="256"/>
      <c r="AC663" s="948" t="s">
        <v>230</v>
      </c>
      <c r="AD663" s="948"/>
      <c r="AE663" s="948"/>
      <c r="AF663" s="948"/>
      <c r="AG663" s="948"/>
      <c r="AH663" s="255" t="s">
        <v>255</v>
      </c>
      <c r="AI663" s="253"/>
      <c r="AJ663" s="253"/>
      <c r="AK663" s="253"/>
      <c r="AL663" s="253" t="s">
        <v>232</v>
      </c>
      <c r="AM663" s="253"/>
      <c r="AN663" s="253"/>
      <c r="AO663" s="257"/>
      <c r="AP663" s="948" t="s">
        <v>233</v>
      </c>
      <c r="AQ663" s="948"/>
      <c r="AR663" s="948"/>
      <c r="AS663" s="948"/>
      <c r="AT663" s="948"/>
      <c r="AU663" s="948"/>
      <c r="AV663" s="948"/>
      <c r="AW663" s="948"/>
      <c r="AX663" s="948"/>
      <c r="AY663" s="31">
        <f>$AY$661</f>
        <v>0</v>
      </c>
    </row>
    <row r="664" spans="1:51" ht="26.25" customHeight="1" x14ac:dyDescent="0.2">
      <c r="A664" s="950">
        <v>1</v>
      </c>
      <c r="B664" s="950">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7"/>
      <c r="AD664" s="947"/>
      <c r="AE664" s="947"/>
      <c r="AF664" s="947"/>
      <c r="AG664" s="947"/>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50">
        <v>2</v>
      </c>
      <c r="B665" s="950">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7"/>
      <c r="AD665" s="947"/>
      <c r="AE665" s="947"/>
      <c r="AF665" s="947"/>
      <c r="AG665" s="947"/>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50">
        <v>3</v>
      </c>
      <c r="B666" s="950">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7"/>
      <c r="AD666" s="947"/>
      <c r="AE666" s="947"/>
      <c r="AF666" s="947"/>
      <c r="AG666" s="947"/>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50">
        <v>4</v>
      </c>
      <c r="B667" s="950">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7"/>
      <c r="AD667" s="947"/>
      <c r="AE667" s="947"/>
      <c r="AF667" s="947"/>
      <c r="AG667" s="947"/>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50">
        <v>5</v>
      </c>
      <c r="B668" s="950">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7"/>
      <c r="AD668" s="947"/>
      <c r="AE668" s="947"/>
      <c r="AF668" s="947"/>
      <c r="AG668" s="947"/>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50">
        <v>6</v>
      </c>
      <c r="B669" s="950">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7"/>
      <c r="AD669" s="947"/>
      <c r="AE669" s="947"/>
      <c r="AF669" s="947"/>
      <c r="AG669" s="947"/>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50">
        <v>7</v>
      </c>
      <c r="B670" s="950">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7"/>
      <c r="AD670" s="947"/>
      <c r="AE670" s="947"/>
      <c r="AF670" s="947"/>
      <c r="AG670" s="947"/>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50">
        <v>8</v>
      </c>
      <c r="B671" s="950">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7"/>
      <c r="AD671" s="947"/>
      <c r="AE671" s="947"/>
      <c r="AF671" s="947"/>
      <c r="AG671" s="947"/>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50">
        <v>9</v>
      </c>
      <c r="B672" s="950">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7"/>
      <c r="AD672" s="947"/>
      <c r="AE672" s="947"/>
      <c r="AF672" s="947"/>
      <c r="AG672" s="947"/>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50">
        <v>10</v>
      </c>
      <c r="B673" s="950">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7"/>
      <c r="AD673" s="947"/>
      <c r="AE673" s="947"/>
      <c r="AF673" s="947"/>
      <c r="AG673" s="947"/>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50">
        <v>11</v>
      </c>
      <c r="B674" s="950">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7"/>
      <c r="AD674" s="947"/>
      <c r="AE674" s="947"/>
      <c r="AF674" s="947"/>
      <c r="AG674" s="947"/>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50">
        <v>12</v>
      </c>
      <c r="B675" s="950">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7"/>
      <c r="AD675" s="947"/>
      <c r="AE675" s="947"/>
      <c r="AF675" s="947"/>
      <c r="AG675" s="947"/>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50">
        <v>13</v>
      </c>
      <c r="B676" s="950">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7"/>
      <c r="AD676" s="947"/>
      <c r="AE676" s="947"/>
      <c r="AF676" s="947"/>
      <c r="AG676" s="947"/>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50">
        <v>14</v>
      </c>
      <c r="B677" s="950">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7"/>
      <c r="AD677" s="947"/>
      <c r="AE677" s="947"/>
      <c r="AF677" s="947"/>
      <c r="AG677" s="947"/>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50">
        <v>15</v>
      </c>
      <c r="B678" s="950">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7"/>
      <c r="AD678" s="947"/>
      <c r="AE678" s="947"/>
      <c r="AF678" s="947"/>
      <c r="AG678" s="947"/>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50">
        <v>16</v>
      </c>
      <c r="B679" s="950">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7"/>
      <c r="AD679" s="947"/>
      <c r="AE679" s="947"/>
      <c r="AF679" s="947"/>
      <c r="AG679" s="947"/>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50">
        <v>17</v>
      </c>
      <c r="B680" s="950">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7"/>
      <c r="AD680" s="947"/>
      <c r="AE680" s="947"/>
      <c r="AF680" s="947"/>
      <c r="AG680" s="947"/>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50">
        <v>18</v>
      </c>
      <c r="B681" s="950">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7"/>
      <c r="AD681" s="947"/>
      <c r="AE681" s="947"/>
      <c r="AF681" s="947"/>
      <c r="AG681" s="947"/>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50">
        <v>19</v>
      </c>
      <c r="B682" s="950">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7"/>
      <c r="AD682" s="947"/>
      <c r="AE682" s="947"/>
      <c r="AF682" s="947"/>
      <c r="AG682" s="947"/>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50">
        <v>20</v>
      </c>
      <c r="B683" s="950">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7"/>
      <c r="AD683" s="947"/>
      <c r="AE683" s="947"/>
      <c r="AF683" s="947"/>
      <c r="AG683" s="947"/>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50">
        <v>21</v>
      </c>
      <c r="B684" s="950">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7"/>
      <c r="AD684" s="947"/>
      <c r="AE684" s="947"/>
      <c r="AF684" s="947"/>
      <c r="AG684" s="947"/>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50">
        <v>22</v>
      </c>
      <c r="B685" s="950">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7"/>
      <c r="AD685" s="947"/>
      <c r="AE685" s="947"/>
      <c r="AF685" s="947"/>
      <c r="AG685" s="947"/>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50">
        <v>23</v>
      </c>
      <c r="B686" s="950">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7"/>
      <c r="AD686" s="947"/>
      <c r="AE686" s="947"/>
      <c r="AF686" s="947"/>
      <c r="AG686" s="947"/>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50">
        <v>24</v>
      </c>
      <c r="B687" s="950">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7"/>
      <c r="AD687" s="947"/>
      <c r="AE687" s="947"/>
      <c r="AF687" s="947"/>
      <c r="AG687" s="947"/>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50">
        <v>25</v>
      </c>
      <c r="B688" s="950">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7"/>
      <c r="AD688" s="947"/>
      <c r="AE688" s="947"/>
      <c r="AF688" s="947"/>
      <c r="AG688" s="947"/>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50">
        <v>26</v>
      </c>
      <c r="B689" s="950">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7"/>
      <c r="AD689" s="947"/>
      <c r="AE689" s="947"/>
      <c r="AF689" s="947"/>
      <c r="AG689" s="947"/>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50">
        <v>27</v>
      </c>
      <c r="B690" s="950">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7"/>
      <c r="AD690" s="947"/>
      <c r="AE690" s="947"/>
      <c r="AF690" s="947"/>
      <c r="AG690" s="947"/>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50">
        <v>28</v>
      </c>
      <c r="B691" s="950">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7"/>
      <c r="AD691" s="947"/>
      <c r="AE691" s="947"/>
      <c r="AF691" s="947"/>
      <c r="AG691" s="947"/>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50">
        <v>29</v>
      </c>
      <c r="B692" s="950">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7"/>
      <c r="AD692" s="947"/>
      <c r="AE692" s="947"/>
      <c r="AF692" s="947"/>
      <c r="AG692" s="947"/>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50">
        <v>30</v>
      </c>
      <c r="B693" s="950">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7"/>
      <c r="AD693" s="947"/>
      <c r="AE693" s="947"/>
      <c r="AF693" s="947"/>
      <c r="AG693" s="947"/>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739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226</v>
      </c>
      <c r="D696" s="253"/>
      <c r="E696" s="253"/>
      <c r="F696" s="253"/>
      <c r="G696" s="253"/>
      <c r="H696" s="253"/>
      <c r="I696" s="253"/>
      <c r="J696" s="948" t="s">
        <v>227</v>
      </c>
      <c r="K696" s="949"/>
      <c r="L696" s="949"/>
      <c r="M696" s="949"/>
      <c r="N696" s="949"/>
      <c r="O696" s="949"/>
      <c r="P696" s="123" t="s">
        <v>228</v>
      </c>
      <c r="Q696" s="123"/>
      <c r="R696" s="123"/>
      <c r="S696" s="123"/>
      <c r="T696" s="123"/>
      <c r="U696" s="123"/>
      <c r="V696" s="123"/>
      <c r="W696" s="123"/>
      <c r="X696" s="123"/>
      <c r="Y696" s="255" t="s">
        <v>229</v>
      </c>
      <c r="Z696" s="256"/>
      <c r="AA696" s="256"/>
      <c r="AB696" s="256"/>
      <c r="AC696" s="948" t="s">
        <v>230</v>
      </c>
      <c r="AD696" s="948"/>
      <c r="AE696" s="948"/>
      <c r="AF696" s="948"/>
      <c r="AG696" s="948"/>
      <c r="AH696" s="255" t="s">
        <v>255</v>
      </c>
      <c r="AI696" s="253"/>
      <c r="AJ696" s="253"/>
      <c r="AK696" s="253"/>
      <c r="AL696" s="253" t="s">
        <v>232</v>
      </c>
      <c r="AM696" s="253"/>
      <c r="AN696" s="253"/>
      <c r="AO696" s="257"/>
      <c r="AP696" s="948" t="s">
        <v>233</v>
      </c>
      <c r="AQ696" s="948"/>
      <c r="AR696" s="948"/>
      <c r="AS696" s="948"/>
      <c r="AT696" s="948"/>
      <c r="AU696" s="948"/>
      <c r="AV696" s="948"/>
      <c r="AW696" s="948"/>
      <c r="AX696" s="948"/>
      <c r="AY696" s="31">
        <f>$AY$694</f>
        <v>0</v>
      </c>
    </row>
    <row r="697" spans="1:51" ht="26.25" customHeight="1" x14ac:dyDescent="0.2">
      <c r="A697" s="950">
        <v>1</v>
      </c>
      <c r="B697" s="950">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7"/>
      <c r="AD697" s="947"/>
      <c r="AE697" s="947"/>
      <c r="AF697" s="947"/>
      <c r="AG697" s="947"/>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50">
        <v>2</v>
      </c>
      <c r="B698" s="950">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7"/>
      <c r="AD698" s="947"/>
      <c r="AE698" s="947"/>
      <c r="AF698" s="947"/>
      <c r="AG698" s="947"/>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50">
        <v>3</v>
      </c>
      <c r="B699" s="950">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7"/>
      <c r="AD699" s="947"/>
      <c r="AE699" s="947"/>
      <c r="AF699" s="947"/>
      <c r="AG699" s="947"/>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50">
        <v>4</v>
      </c>
      <c r="B700" s="950">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7"/>
      <c r="AD700" s="947"/>
      <c r="AE700" s="947"/>
      <c r="AF700" s="947"/>
      <c r="AG700" s="947"/>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50">
        <v>5</v>
      </c>
      <c r="B701" s="950">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7"/>
      <c r="AD701" s="947"/>
      <c r="AE701" s="947"/>
      <c r="AF701" s="947"/>
      <c r="AG701" s="947"/>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50">
        <v>6</v>
      </c>
      <c r="B702" s="950">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7"/>
      <c r="AD702" s="947"/>
      <c r="AE702" s="947"/>
      <c r="AF702" s="947"/>
      <c r="AG702" s="947"/>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50">
        <v>7</v>
      </c>
      <c r="B703" s="950">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7"/>
      <c r="AD703" s="947"/>
      <c r="AE703" s="947"/>
      <c r="AF703" s="947"/>
      <c r="AG703" s="947"/>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50">
        <v>8</v>
      </c>
      <c r="B704" s="950">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7"/>
      <c r="AD704" s="947"/>
      <c r="AE704" s="947"/>
      <c r="AF704" s="947"/>
      <c r="AG704" s="947"/>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50">
        <v>9</v>
      </c>
      <c r="B705" s="950">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7"/>
      <c r="AD705" s="947"/>
      <c r="AE705" s="947"/>
      <c r="AF705" s="947"/>
      <c r="AG705" s="947"/>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50">
        <v>10</v>
      </c>
      <c r="B706" s="950">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7"/>
      <c r="AD706" s="947"/>
      <c r="AE706" s="947"/>
      <c r="AF706" s="947"/>
      <c r="AG706" s="947"/>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50">
        <v>11</v>
      </c>
      <c r="B707" s="950">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7"/>
      <c r="AD707" s="947"/>
      <c r="AE707" s="947"/>
      <c r="AF707" s="947"/>
      <c r="AG707" s="947"/>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50">
        <v>12</v>
      </c>
      <c r="B708" s="950">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7"/>
      <c r="AD708" s="947"/>
      <c r="AE708" s="947"/>
      <c r="AF708" s="947"/>
      <c r="AG708" s="947"/>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50">
        <v>13</v>
      </c>
      <c r="B709" s="950">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7"/>
      <c r="AD709" s="947"/>
      <c r="AE709" s="947"/>
      <c r="AF709" s="947"/>
      <c r="AG709" s="947"/>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50">
        <v>14</v>
      </c>
      <c r="B710" s="950">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7"/>
      <c r="AD710" s="947"/>
      <c r="AE710" s="947"/>
      <c r="AF710" s="947"/>
      <c r="AG710" s="947"/>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50">
        <v>15</v>
      </c>
      <c r="B711" s="950">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7"/>
      <c r="AD711" s="947"/>
      <c r="AE711" s="947"/>
      <c r="AF711" s="947"/>
      <c r="AG711" s="947"/>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50">
        <v>16</v>
      </c>
      <c r="B712" s="950">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7"/>
      <c r="AD712" s="947"/>
      <c r="AE712" s="947"/>
      <c r="AF712" s="947"/>
      <c r="AG712" s="947"/>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50">
        <v>17</v>
      </c>
      <c r="B713" s="950">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7"/>
      <c r="AD713" s="947"/>
      <c r="AE713" s="947"/>
      <c r="AF713" s="947"/>
      <c r="AG713" s="947"/>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50">
        <v>18</v>
      </c>
      <c r="B714" s="950">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7"/>
      <c r="AD714" s="947"/>
      <c r="AE714" s="947"/>
      <c r="AF714" s="947"/>
      <c r="AG714" s="947"/>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50">
        <v>19</v>
      </c>
      <c r="B715" s="950">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7"/>
      <c r="AD715" s="947"/>
      <c r="AE715" s="947"/>
      <c r="AF715" s="947"/>
      <c r="AG715" s="947"/>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50">
        <v>20</v>
      </c>
      <c r="B716" s="950">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7"/>
      <c r="AD716" s="947"/>
      <c r="AE716" s="947"/>
      <c r="AF716" s="947"/>
      <c r="AG716" s="947"/>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50">
        <v>21</v>
      </c>
      <c r="B717" s="950">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7"/>
      <c r="AD717" s="947"/>
      <c r="AE717" s="947"/>
      <c r="AF717" s="947"/>
      <c r="AG717" s="947"/>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50">
        <v>22</v>
      </c>
      <c r="B718" s="950">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7"/>
      <c r="AD718" s="947"/>
      <c r="AE718" s="947"/>
      <c r="AF718" s="947"/>
      <c r="AG718" s="947"/>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50">
        <v>23</v>
      </c>
      <c r="B719" s="950">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7"/>
      <c r="AD719" s="947"/>
      <c r="AE719" s="947"/>
      <c r="AF719" s="947"/>
      <c r="AG719" s="947"/>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50">
        <v>24</v>
      </c>
      <c r="B720" s="950">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7"/>
      <c r="AD720" s="947"/>
      <c r="AE720" s="947"/>
      <c r="AF720" s="947"/>
      <c r="AG720" s="947"/>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50">
        <v>25</v>
      </c>
      <c r="B721" s="950">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7"/>
      <c r="AD721" s="947"/>
      <c r="AE721" s="947"/>
      <c r="AF721" s="947"/>
      <c r="AG721" s="947"/>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50">
        <v>26</v>
      </c>
      <c r="B722" s="950">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7"/>
      <c r="AD722" s="947"/>
      <c r="AE722" s="947"/>
      <c r="AF722" s="947"/>
      <c r="AG722" s="947"/>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50">
        <v>27</v>
      </c>
      <c r="B723" s="950">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7"/>
      <c r="AD723" s="947"/>
      <c r="AE723" s="947"/>
      <c r="AF723" s="947"/>
      <c r="AG723" s="947"/>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50">
        <v>28</v>
      </c>
      <c r="B724" s="950">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7"/>
      <c r="AD724" s="947"/>
      <c r="AE724" s="947"/>
      <c r="AF724" s="947"/>
      <c r="AG724" s="947"/>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50">
        <v>29</v>
      </c>
      <c r="B725" s="950">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7"/>
      <c r="AD725" s="947"/>
      <c r="AE725" s="947"/>
      <c r="AF725" s="947"/>
      <c r="AG725" s="947"/>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50">
        <v>30</v>
      </c>
      <c r="B726" s="950">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7"/>
      <c r="AD726" s="947"/>
      <c r="AE726" s="947"/>
      <c r="AF726" s="947"/>
      <c r="AG726" s="947"/>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740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226</v>
      </c>
      <c r="D729" s="253"/>
      <c r="E729" s="253"/>
      <c r="F729" s="253"/>
      <c r="G729" s="253"/>
      <c r="H729" s="253"/>
      <c r="I729" s="253"/>
      <c r="J729" s="948" t="s">
        <v>227</v>
      </c>
      <c r="K729" s="949"/>
      <c r="L729" s="949"/>
      <c r="M729" s="949"/>
      <c r="N729" s="949"/>
      <c r="O729" s="949"/>
      <c r="P729" s="123" t="s">
        <v>228</v>
      </c>
      <c r="Q729" s="123"/>
      <c r="R729" s="123"/>
      <c r="S729" s="123"/>
      <c r="T729" s="123"/>
      <c r="U729" s="123"/>
      <c r="V729" s="123"/>
      <c r="W729" s="123"/>
      <c r="X729" s="123"/>
      <c r="Y729" s="255" t="s">
        <v>229</v>
      </c>
      <c r="Z729" s="256"/>
      <c r="AA729" s="256"/>
      <c r="AB729" s="256"/>
      <c r="AC729" s="948" t="s">
        <v>230</v>
      </c>
      <c r="AD729" s="948"/>
      <c r="AE729" s="948"/>
      <c r="AF729" s="948"/>
      <c r="AG729" s="948"/>
      <c r="AH729" s="255" t="s">
        <v>255</v>
      </c>
      <c r="AI729" s="253"/>
      <c r="AJ729" s="253"/>
      <c r="AK729" s="253"/>
      <c r="AL729" s="253" t="s">
        <v>232</v>
      </c>
      <c r="AM729" s="253"/>
      <c r="AN729" s="253"/>
      <c r="AO729" s="257"/>
      <c r="AP729" s="948" t="s">
        <v>233</v>
      </c>
      <c r="AQ729" s="948"/>
      <c r="AR729" s="948"/>
      <c r="AS729" s="948"/>
      <c r="AT729" s="948"/>
      <c r="AU729" s="948"/>
      <c r="AV729" s="948"/>
      <c r="AW729" s="948"/>
      <c r="AX729" s="948"/>
      <c r="AY729" s="31">
        <f>$AY$727</f>
        <v>0</v>
      </c>
    </row>
    <row r="730" spans="1:51" ht="26.25" customHeight="1" x14ac:dyDescent="0.2">
      <c r="A730" s="950">
        <v>1</v>
      </c>
      <c r="B730" s="950">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7"/>
      <c r="AD730" s="947"/>
      <c r="AE730" s="947"/>
      <c r="AF730" s="947"/>
      <c r="AG730" s="947"/>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50">
        <v>2</v>
      </c>
      <c r="B731" s="950">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7"/>
      <c r="AD731" s="947"/>
      <c r="AE731" s="947"/>
      <c r="AF731" s="947"/>
      <c r="AG731" s="947"/>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50">
        <v>3</v>
      </c>
      <c r="B732" s="950">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7"/>
      <c r="AD732" s="947"/>
      <c r="AE732" s="947"/>
      <c r="AF732" s="947"/>
      <c r="AG732" s="947"/>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50">
        <v>4</v>
      </c>
      <c r="B733" s="950">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7"/>
      <c r="AD733" s="947"/>
      <c r="AE733" s="947"/>
      <c r="AF733" s="947"/>
      <c r="AG733" s="947"/>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50">
        <v>5</v>
      </c>
      <c r="B734" s="950">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7"/>
      <c r="AD734" s="947"/>
      <c r="AE734" s="947"/>
      <c r="AF734" s="947"/>
      <c r="AG734" s="947"/>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50">
        <v>6</v>
      </c>
      <c r="B735" s="950">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7"/>
      <c r="AD735" s="947"/>
      <c r="AE735" s="947"/>
      <c r="AF735" s="947"/>
      <c r="AG735" s="947"/>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50">
        <v>7</v>
      </c>
      <c r="B736" s="950">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7"/>
      <c r="AD736" s="947"/>
      <c r="AE736" s="947"/>
      <c r="AF736" s="947"/>
      <c r="AG736" s="947"/>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50">
        <v>8</v>
      </c>
      <c r="B737" s="950">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7"/>
      <c r="AD737" s="947"/>
      <c r="AE737" s="947"/>
      <c r="AF737" s="947"/>
      <c r="AG737" s="947"/>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50">
        <v>9</v>
      </c>
      <c r="B738" s="950">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7"/>
      <c r="AD738" s="947"/>
      <c r="AE738" s="947"/>
      <c r="AF738" s="947"/>
      <c r="AG738" s="947"/>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50">
        <v>10</v>
      </c>
      <c r="B739" s="950">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7"/>
      <c r="AD739" s="947"/>
      <c r="AE739" s="947"/>
      <c r="AF739" s="947"/>
      <c r="AG739" s="947"/>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50">
        <v>11</v>
      </c>
      <c r="B740" s="950">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7"/>
      <c r="AD740" s="947"/>
      <c r="AE740" s="947"/>
      <c r="AF740" s="947"/>
      <c r="AG740" s="947"/>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50">
        <v>12</v>
      </c>
      <c r="B741" s="950">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7"/>
      <c r="AD741" s="947"/>
      <c r="AE741" s="947"/>
      <c r="AF741" s="947"/>
      <c r="AG741" s="947"/>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50">
        <v>13</v>
      </c>
      <c r="B742" s="950">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7"/>
      <c r="AD742" s="947"/>
      <c r="AE742" s="947"/>
      <c r="AF742" s="947"/>
      <c r="AG742" s="947"/>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50">
        <v>14</v>
      </c>
      <c r="B743" s="950">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7"/>
      <c r="AD743" s="947"/>
      <c r="AE743" s="947"/>
      <c r="AF743" s="947"/>
      <c r="AG743" s="947"/>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50">
        <v>15</v>
      </c>
      <c r="B744" s="950">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7"/>
      <c r="AD744" s="947"/>
      <c r="AE744" s="947"/>
      <c r="AF744" s="947"/>
      <c r="AG744" s="947"/>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50">
        <v>16</v>
      </c>
      <c r="B745" s="950">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7"/>
      <c r="AD745" s="947"/>
      <c r="AE745" s="947"/>
      <c r="AF745" s="947"/>
      <c r="AG745" s="947"/>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50">
        <v>17</v>
      </c>
      <c r="B746" s="950">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7"/>
      <c r="AD746" s="947"/>
      <c r="AE746" s="947"/>
      <c r="AF746" s="947"/>
      <c r="AG746" s="947"/>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50">
        <v>18</v>
      </c>
      <c r="B747" s="950">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7"/>
      <c r="AD747" s="947"/>
      <c r="AE747" s="947"/>
      <c r="AF747" s="947"/>
      <c r="AG747" s="947"/>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50">
        <v>19</v>
      </c>
      <c r="B748" s="950">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7"/>
      <c r="AD748" s="947"/>
      <c r="AE748" s="947"/>
      <c r="AF748" s="947"/>
      <c r="AG748" s="947"/>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50">
        <v>20</v>
      </c>
      <c r="B749" s="950">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7"/>
      <c r="AD749" s="947"/>
      <c r="AE749" s="947"/>
      <c r="AF749" s="947"/>
      <c r="AG749" s="947"/>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50">
        <v>21</v>
      </c>
      <c r="B750" s="950">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7"/>
      <c r="AD750" s="947"/>
      <c r="AE750" s="947"/>
      <c r="AF750" s="947"/>
      <c r="AG750" s="947"/>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50">
        <v>22</v>
      </c>
      <c r="B751" s="950">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7"/>
      <c r="AD751" s="947"/>
      <c r="AE751" s="947"/>
      <c r="AF751" s="947"/>
      <c r="AG751" s="947"/>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50">
        <v>23</v>
      </c>
      <c r="B752" s="950">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7"/>
      <c r="AD752" s="947"/>
      <c r="AE752" s="947"/>
      <c r="AF752" s="947"/>
      <c r="AG752" s="947"/>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50">
        <v>24</v>
      </c>
      <c r="B753" s="950">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7"/>
      <c r="AD753" s="947"/>
      <c r="AE753" s="947"/>
      <c r="AF753" s="947"/>
      <c r="AG753" s="947"/>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50">
        <v>25</v>
      </c>
      <c r="B754" s="950">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7"/>
      <c r="AD754" s="947"/>
      <c r="AE754" s="947"/>
      <c r="AF754" s="947"/>
      <c r="AG754" s="947"/>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50">
        <v>26</v>
      </c>
      <c r="B755" s="950">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7"/>
      <c r="AD755" s="947"/>
      <c r="AE755" s="947"/>
      <c r="AF755" s="947"/>
      <c r="AG755" s="947"/>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50">
        <v>27</v>
      </c>
      <c r="B756" s="950">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7"/>
      <c r="AD756" s="947"/>
      <c r="AE756" s="947"/>
      <c r="AF756" s="947"/>
      <c r="AG756" s="947"/>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50">
        <v>28</v>
      </c>
      <c r="B757" s="950">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7"/>
      <c r="AD757" s="947"/>
      <c r="AE757" s="947"/>
      <c r="AF757" s="947"/>
      <c r="AG757" s="947"/>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50">
        <v>29</v>
      </c>
      <c r="B758" s="950">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7"/>
      <c r="AD758" s="947"/>
      <c r="AE758" s="947"/>
      <c r="AF758" s="947"/>
      <c r="AG758" s="947"/>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50">
        <v>30</v>
      </c>
      <c r="B759" s="950">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7"/>
      <c r="AD759" s="947"/>
      <c r="AE759" s="947"/>
      <c r="AF759" s="947"/>
      <c r="AG759" s="947"/>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741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226</v>
      </c>
      <c r="D762" s="253"/>
      <c r="E762" s="253"/>
      <c r="F762" s="253"/>
      <c r="G762" s="253"/>
      <c r="H762" s="253"/>
      <c r="I762" s="253"/>
      <c r="J762" s="948" t="s">
        <v>227</v>
      </c>
      <c r="K762" s="949"/>
      <c r="L762" s="949"/>
      <c r="M762" s="949"/>
      <c r="N762" s="949"/>
      <c r="O762" s="949"/>
      <c r="P762" s="123" t="s">
        <v>228</v>
      </c>
      <c r="Q762" s="123"/>
      <c r="R762" s="123"/>
      <c r="S762" s="123"/>
      <c r="T762" s="123"/>
      <c r="U762" s="123"/>
      <c r="V762" s="123"/>
      <c r="W762" s="123"/>
      <c r="X762" s="123"/>
      <c r="Y762" s="255" t="s">
        <v>229</v>
      </c>
      <c r="Z762" s="256"/>
      <c r="AA762" s="256"/>
      <c r="AB762" s="256"/>
      <c r="AC762" s="948" t="s">
        <v>230</v>
      </c>
      <c r="AD762" s="948"/>
      <c r="AE762" s="948"/>
      <c r="AF762" s="948"/>
      <c r="AG762" s="948"/>
      <c r="AH762" s="255" t="s">
        <v>255</v>
      </c>
      <c r="AI762" s="253"/>
      <c r="AJ762" s="253"/>
      <c r="AK762" s="253"/>
      <c r="AL762" s="253" t="s">
        <v>232</v>
      </c>
      <c r="AM762" s="253"/>
      <c r="AN762" s="253"/>
      <c r="AO762" s="257"/>
      <c r="AP762" s="948" t="s">
        <v>233</v>
      </c>
      <c r="AQ762" s="948"/>
      <c r="AR762" s="948"/>
      <c r="AS762" s="948"/>
      <c r="AT762" s="948"/>
      <c r="AU762" s="948"/>
      <c r="AV762" s="948"/>
      <c r="AW762" s="948"/>
      <c r="AX762" s="948"/>
      <c r="AY762" s="31">
        <f>$AY$760</f>
        <v>0</v>
      </c>
    </row>
    <row r="763" spans="1:51" ht="26.25" customHeight="1" x14ac:dyDescent="0.2">
      <c r="A763" s="950">
        <v>1</v>
      </c>
      <c r="B763" s="950">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7"/>
      <c r="AD763" s="947"/>
      <c r="AE763" s="947"/>
      <c r="AF763" s="947"/>
      <c r="AG763" s="947"/>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50">
        <v>2</v>
      </c>
      <c r="B764" s="950">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7"/>
      <c r="AD764" s="947"/>
      <c r="AE764" s="947"/>
      <c r="AF764" s="947"/>
      <c r="AG764" s="947"/>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50">
        <v>3</v>
      </c>
      <c r="B765" s="950">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7"/>
      <c r="AD765" s="947"/>
      <c r="AE765" s="947"/>
      <c r="AF765" s="947"/>
      <c r="AG765" s="947"/>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50">
        <v>4</v>
      </c>
      <c r="B766" s="950">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7"/>
      <c r="AD766" s="947"/>
      <c r="AE766" s="947"/>
      <c r="AF766" s="947"/>
      <c r="AG766" s="947"/>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50">
        <v>5</v>
      </c>
      <c r="B767" s="950">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7"/>
      <c r="AD767" s="947"/>
      <c r="AE767" s="947"/>
      <c r="AF767" s="947"/>
      <c r="AG767" s="947"/>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50">
        <v>6</v>
      </c>
      <c r="B768" s="950">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7"/>
      <c r="AD768" s="947"/>
      <c r="AE768" s="947"/>
      <c r="AF768" s="947"/>
      <c r="AG768" s="947"/>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50">
        <v>7</v>
      </c>
      <c r="B769" s="950">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7"/>
      <c r="AD769" s="947"/>
      <c r="AE769" s="947"/>
      <c r="AF769" s="947"/>
      <c r="AG769" s="947"/>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50">
        <v>8</v>
      </c>
      <c r="B770" s="950">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7"/>
      <c r="AD770" s="947"/>
      <c r="AE770" s="947"/>
      <c r="AF770" s="947"/>
      <c r="AG770" s="947"/>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50">
        <v>9</v>
      </c>
      <c r="B771" s="950">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7"/>
      <c r="AD771" s="947"/>
      <c r="AE771" s="947"/>
      <c r="AF771" s="947"/>
      <c r="AG771" s="947"/>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50">
        <v>10</v>
      </c>
      <c r="B772" s="950">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7"/>
      <c r="AD772" s="947"/>
      <c r="AE772" s="947"/>
      <c r="AF772" s="947"/>
      <c r="AG772" s="947"/>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50">
        <v>11</v>
      </c>
      <c r="B773" s="950">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7"/>
      <c r="AD773" s="947"/>
      <c r="AE773" s="947"/>
      <c r="AF773" s="947"/>
      <c r="AG773" s="947"/>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50">
        <v>12</v>
      </c>
      <c r="B774" s="950">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7"/>
      <c r="AD774" s="947"/>
      <c r="AE774" s="947"/>
      <c r="AF774" s="947"/>
      <c r="AG774" s="947"/>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50">
        <v>13</v>
      </c>
      <c r="B775" s="950">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7"/>
      <c r="AD775" s="947"/>
      <c r="AE775" s="947"/>
      <c r="AF775" s="947"/>
      <c r="AG775" s="947"/>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50">
        <v>14</v>
      </c>
      <c r="B776" s="950">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7"/>
      <c r="AD776" s="947"/>
      <c r="AE776" s="947"/>
      <c r="AF776" s="947"/>
      <c r="AG776" s="947"/>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50">
        <v>15</v>
      </c>
      <c r="B777" s="950">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7"/>
      <c r="AD777" s="947"/>
      <c r="AE777" s="947"/>
      <c r="AF777" s="947"/>
      <c r="AG777" s="947"/>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50">
        <v>16</v>
      </c>
      <c r="B778" s="950">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7"/>
      <c r="AD778" s="947"/>
      <c r="AE778" s="947"/>
      <c r="AF778" s="947"/>
      <c r="AG778" s="947"/>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50">
        <v>17</v>
      </c>
      <c r="B779" s="950">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7"/>
      <c r="AD779" s="947"/>
      <c r="AE779" s="947"/>
      <c r="AF779" s="947"/>
      <c r="AG779" s="947"/>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50">
        <v>18</v>
      </c>
      <c r="B780" s="950">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7"/>
      <c r="AD780" s="947"/>
      <c r="AE780" s="947"/>
      <c r="AF780" s="947"/>
      <c r="AG780" s="947"/>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50">
        <v>19</v>
      </c>
      <c r="B781" s="950">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7"/>
      <c r="AD781" s="947"/>
      <c r="AE781" s="947"/>
      <c r="AF781" s="947"/>
      <c r="AG781" s="947"/>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50">
        <v>20</v>
      </c>
      <c r="B782" s="950">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7"/>
      <c r="AD782" s="947"/>
      <c r="AE782" s="947"/>
      <c r="AF782" s="947"/>
      <c r="AG782" s="947"/>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50">
        <v>21</v>
      </c>
      <c r="B783" s="950">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7"/>
      <c r="AD783" s="947"/>
      <c r="AE783" s="947"/>
      <c r="AF783" s="947"/>
      <c r="AG783" s="947"/>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50">
        <v>22</v>
      </c>
      <c r="B784" s="950">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7"/>
      <c r="AD784" s="947"/>
      <c r="AE784" s="947"/>
      <c r="AF784" s="947"/>
      <c r="AG784" s="947"/>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50">
        <v>23</v>
      </c>
      <c r="B785" s="950">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7"/>
      <c r="AD785" s="947"/>
      <c r="AE785" s="947"/>
      <c r="AF785" s="947"/>
      <c r="AG785" s="947"/>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50">
        <v>24</v>
      </c>
      <c r="B786" s="950">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7"/>
      <c r="AD786" s="947"/>
      <c r="AE786" s="947"/>
      <c r="AF786" s="947"/>
      <c r="AG786" s="947"/>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50">
        <v>25</v>
      </c>
      <c r="B787" s="950">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7"/>
      <c r="AD787" s="947"/>
      <c r="AE787" s="947"/>
      <c r="AF787" s="947"/>
      <c r="AG787" s="947"/>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50">
        <v>26</v>
      </c>
      <c r="B788" s="950">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7"/>
      <c r="AD788" s="947"/>
      <c r="AE788" s="947"/>
      <c r="AF788" s="947"/>
      <c r="AG788" s="947"/>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50">
        <v>27</v>
      </c>
      <c r="B789" s="950">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7"/>
      <c r="AD789" s="947"/>
      <c r="AE789" s="947"/>
      <c r="AF789" s="947"/>
      <c r="AG789" s="947"/>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50">
        <v>28</v>
      </c>
      <c r="B790" s="950">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7"/>
      <c r="AD790" s="947"/>
      <c r="AE790" s="947"/>
      <c r="AF790" s="947"/>
      <c r="AG790" s="947"/>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50">
        <v>29</v>
      </c>
      <c r="B791" s="950">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7"/>
      <c r="AD791" s="947"/>
      <c r="AE791" s="947"/>
      <c r="AF791" s="947"/>
      <c r="AG791" s="947"/>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50">
        <v>30</v>
      </c>
      <c r="B792" s="950">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7"/>
      <c r="AD792" s="947"/>
      <c r="AE792" s="947"/>
      <c r="AF792" s="947"/>
      <c r="AG792" s="947"/>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742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226</v>
      </c>
      <c r="D795" s="253"/>
      <c r="E795" s="253"/>
      <c r="F795" s="253"/>
      <c r="G795" s="253"/>
      <c r="H795" s="253"/>
      <c r="I795" s="253"/>
      <c r="J795" s="948" t="s">
        <v>227</v>
      </c>
      <c r="K795" s="949"/>
      <c r="L795" s="949"/>
      <c r="M795" s="949"/>
      <c r="N795" s="949"/>
      <c r="O795" s="949"/>
      <c r="P795" s="123" t="s">
        <v>228</v>
      </c>
      <c r="Q795" s="123"/>
      <c r="R795" s="123"/>
      <c r="S795" s="123"/>
      <c r="T795" s="123"/>
      <c r="U795" s="123"/>
      <c r="V795" s="123"/>
      <c r="W795" s="123"/>
      <c r="X795" s="123"/>
      <c r="Y795" s="255" t="s">
        <v>229</v>
      </c>
      <c r="Z795" s="256"/>
      <c r="AA795" s="256"/>
      <c r="AB795" s="256"/>
      <c r="AC795" s="948" t="s">
        <v>230</v>
      </c>
      <c r="AD795" s="948"/>
      <c r="AE795" s="948"/>
      <c r="AF795" s="948"/>
      <c r="AG795" s="948"/>
      <c r="AH795" s="255" t="s">
        <v>255</v>
      </c>
      <c r="AI795" s="253"/>
      <c r="AJ795" s="253"/>
      <c r="AK795" s="253"/>
      <c r="AL795" s="253" t="s">
        <v>232</v>
      </c>
      <c r="AM795" s="253"/>
      <c r="AN795" s="253"/>
      <c r="AO795" s="257"/>
      <c r="AP795" s="948" t="s">
        <v>233</v>
      </c>
      <c r="AQ795" s="948"/>
      <c r="AR795" s="948"/>
      <c r="AS795" s="948"/>
      <c r="AT795" s="948"/>
      <c r="AU795" s="948"/>
      <c r="AV795" s="948"/>
      <c r="AW795" s="948"/>
      <c r="AX795" s="948"/>
      <c r="AY795" s="31">
        <f>$AY$793</f>
        <v>0</v>
      </c>
    </row>
    <row r="796" spans="1:51" ht="26.25" customHeight="1" x14ac:dyDescent="0.2">
      <c r="A796" s="950">
        <v>1</v>
      </c>
      <c r="B796" s="950">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7"/>
      <c r="AD796" s="947"/>
      <c r="AE796" s="947"/>
      <c r="AF796" s="947"/>
      <c r="AG796" s="947"/>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50">
        <v>2</v>
      </c>
      <c r="B797" s="950">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7"/>
      <c r="AD797" s="947"/>
      <c r="AE797" s="947"/>
      <c r="AF797" s="947"/>
      <c r="AG797" s="947"/>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50">
        <v>3</v>
      </c>
      <c r="B798" s="950">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7"/>
      <c r="AD798" s="947"/>
      <c r="AE798" s="947"/>
      <c r="AF798" s="947"/>
      <c r="AG798" s="947"/>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50">
        <v>4</v>
      </c>
      <c r="B799" s="950">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7"/>
      <c r="AD799" s="947"/>
      <c r="AE799" s="947"/>
      <c r="AF799" s="947"/>
      <c r="AG799" s="947"/>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50">
        <v>5</v>
      </c>
      <c r="B800" s="950">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7"/>
      <c r="AD800" s="947"/>
      <c r="AE800" s="947"/>
      <c r="AF800" s="947"/>
      <c r="AG800" s="947"/>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50">
        <v>6</v>
      </c>
      <c r="B801" s="950">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7"/>
      <c r="AD801" s="947"/>
      <c r="AE801" s="947"/>
      <c r="AF801" s="947"/>
      <c r="AG801" s="947"/>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50">
        <v>7</v>
      </c>
      <c r="B802" s="950">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7"/>
      <c r="AD802" s="947"/>
      <c r="AE802" s="947"/>
      <c r="AF802" s="947"/>
      <c r="AG802" s="947"/>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50">
        <v>8</v>
      </c>
      <c r="B803" s="950">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7"/>
      <c r="AD803" s="947"/>
      <c r="AE803" s="947"/>
      <c r="AF803" s="947"/>
      <c r="AG803" s="947"/>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50">
        <v>9</v>
      </c>
      <c r="B804" s="950">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7"/>
      <c r="AD804" s="947"/>
      <c r="AE804" s="947"/>
      <c r="AF804" s="947"/>
      <c r="AG804" s="947"/>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50">
        <v>10</v>
      </c>
      <c r="B805" s="950">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7"/>
      <c r="AD805" s="947"/>
      <c r="AE805" s="947"/>
      <c r="AF805" s="947"/>
      <c r="AG805" s="947"/>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50">
        <v>11</v>
      </c>
      <c r="B806" s="950">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7"/>
      <c r="AD806" s="947"/>
      <c r="AE806" s="947"/>
      <c r="AF806" s="947"/>
      <c r="AG806" s="947"/>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50">
        <v>12</v>
      </c>
      <c r="B807" s="950">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7"/>
      <c r="AD807" s="947"/>
      <c r="AE807" s="947"/>
      <c r="AF807" s="947"/>
      <c r="AG807" s="947"/>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50">
        <v>13</v>
      </c>
      <c r="B808" s="950">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7"/>
      <c r="AD808" s="947"/>
      <c r="AE808" s="947"/>
      <c r="AF808" s="947"/>
      <c r="AG808" s="947"/>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50">
        <v>14</v>
      </c>
      <c r="B809" s="950">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7"/>
      <c r="AD809" s="947"/>
      <c r="AE809" s="947"/>
      <c r="AF809" s="947"/>
      <c r="AG809" s="947"/>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50">
        <v>15</v>
      </c>
      <c r="B810" s="950">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7"/>
      <c r="AD810" s="947"/>
      <c r="AE810" s="947"/>
      <c r="AF810" s="947"/>
      <c r="AG810" s="947"/>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50">
        <v>16</v>
      </c>
      <c r="B811" s="950">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7"/>
      <c r="AD811" s="947"/>
      <c r="AE811" s="947"/>
      <c r="AF811" s="947"/>
      <c r="AG811" s="947"/>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50">
        <v>17</v>
      </c>
      <c r="B812" s="950">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7"/>
      <c r="AD812" s="947"/>
      <c r="AE812" s="947"/>
      <c r="AF812" s="947"/>
      <c r="AG812" s="947"/>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50">
        <v>18</v>
      </c>
      <c r="B813" s="950">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7"/>
      <c r="AD813" s="947"/>
      <c r="AE813" s="947"/>
      <c r="AF813" s="947"/>
      <c r="AG813" s="947"/>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50">
        <v>19</v>
      </c>
      <c r="B814" s="950">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7"/>
      <c r="AD814" s="947"/>
      <c r="AE814" s="947"/>
      <c r="AF814" s="947"/>
      <c r="AG814" s="947"/>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50">
        <v>20</v>
      </c>
      <c r="B815" s="950">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7"/>
      <c r="AD815" s="947"/>
      <c r="AE815" s="947"/>
      <c r="AF815" s="947"/>
      <c r="AG815" s="947"/>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50">
        <v>21</v>
      </c>
      <c r="B816" s="950">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7"/>
      <c r="AD816" s="947"/>
      <c r="AE816" s="947"/>
      <c r="AF816" s="947"/>
      <c r="AG816" s="947"/>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50">
        <v>22</v>
      </c>
      <c r="B817" s="950">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7"/>
      <c r="AD817" s="947"/>
      <c r="AE817" s="947"/>
      <c r="AF817" s="947"/>
      <c r="AG817" s="947"/>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50">
        <v>23</v>
      </c>
      <c r="B818" s="950">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7"/>
      <c r="AD818" s="947"/>
      <c r="AE818" s="947"/>
      <c r="AF818" s="947"/>
      <c r="AG818" s="947"/>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50">
        <v>24</v>
      </c>
      <c r="B819" s="950">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7"/>
      <c r="AD819" s="947"/>
      <c r="AE819" s="947"/>
      <c r="AF819" s="947"/>
      <c r="AG819" s="947"/>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50">
        <v>25</v>
      </c>
      <c r="B820" s="950">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7"/>
      <c r="AD820" s="947"/>
      <c r="AE820" s="947"/>
      <c r="AF820" s="947"/>
      <c r="AG820" s="947"/>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50">
        <v>26</v>
      </c>
      <c r="B821" s="950">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7"/>
      <c r="AD821" s="947"/>
      <c r="AE821" s="947"/>
      <c r="AF821" s="947"/>
      <c r="AG821" s="947"/>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50">
        <v>27</v>
      </c>
      <c r="B822" s="950">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7"/>
      <c r="AD822" s="947"/>
      <c r="AE822" s="947"/>
      <c r="AF822" s="947"/>
      <c r="AG822" s="947"/>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50">
        <v>28</v>
      </c>
      <c r="B823" s="950">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7"/>
      <c r="AD823" s="947"/>
      <c r="AE823" s="947"/>
      <c r="AF823" s="947"/>
      <c r="AG823" s="947"/>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50">
        <v>29</v>
      </c>
      <c r="B824" s="950">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7"/>
      <c r="AD824" s="947"/>
      <c r="AE824" s="947"/>
      <c r="AF824" s="947"/>
      <c r="AG824" s="947"/>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50">
        <v>30</v>
      </c>
      <c r="B825" s="950">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7"/>
      <c r="AD825" s="947"/>
      <c r="AE825" s="947"/>
      <c r="AF825" s="947"/>
      <c r="AG825" s="947"/>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743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226</v>
      </c>
      <c r="D828" s="253"/>
      <c r="E828" s="253"/>
      <c r="F828" s="253"/>
      <c r="G828" s="253"/>
      <c r="H828" s="253"/>
      <c r="I828" s="253"/>
      <c r="J828" s="948" t="s">
        <v>227</v>
      </c>
      <c r="K828" s="949"/>
      <c r="L828" s="949"/>
      <c r="M828" s="949"/>
      <c r="N828" s="949"/>
      <c r="O828" s="949"/>
      <c r="P828" s="123" t="s">
        <v>228</v>
      </c>
      <c r="Q828" s="123"/>
      <c r="R828" s="123"/>
      <c r="S828" s="123"/>
      <c r="T828" s="123"/>
      <c r="U828" s="123"/>
      <c r="V828" s="123"/>
      <c r="W828" s="123"/>
      <c r="X828" s="123"/>
      <c r="Y828" s="255" t="s">
        <v>229</v>
      </c>
      <c r="Z828" s="256"/>
      <c r="AA828" s="256"/>
      <c r="AB828" s="256"/>
      <c r="AC828" s="948" t="s">
        <v>230</v>
      </c>
      <c r="AD828" s="948"/>
      <c r="AE828" s="948"/>
      <c r="AF828" s="948"/>
      <c r="AG828" s="948"/>
      <c r="AH828" s="255" t="s">
        <v>255</v>
      </c>
      <c r="AI828" s="253"/>
      <c r="AJ828" s="253"/>
      <c r="AK828" s="253"/>
      <c r="AL828" s="253" t="s">
        <v>232</v>
      </c>
      <c r="AM828" s="253"/>
      <c r="AN828" s="253"/>
      <c r="AO828" s="257"/>
      <c r="AP828" s="948" t="s">
        <v>233</v>
      </c>
      <c r="AQ828" s="948"/>
      <c r="AR828" s="948"/>
      <c r="AS828" s="948"/>
      <c r="AT828" s="948"/>
      <c r="AU828" s="948"/>
      <c r="AV828" s="948"/>
      <c r="AW828" s="948"/>
      <c r="AX828" s="948"/>
      <c r="AY828" s="31">
        <f>$AY$826</f>
        <v>0</v>
      </c>
    </row>
    <row r="829" spans="1:51" ht="26.25" customHeight="1" x14ac:dyDescent="0.2">
      <c r="A829" s="950">
        <v>1</v>
      </c>
      <c r="B829" s="950">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7"/>
      <c r="AD829" s="947"/>
      <c r="AE829" s="947"/>
      <c r="AF829" s="947"/>
      <c r="AG829" s="947"/>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50">
        <v>2</v>
      </c>
      <c r="B830" s="950">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7"/>
      <c r="AD830" s="947"/>
      <c r="AE830" s="947"/>
      <c r="AF830" s="947"/>
      <c r="AG830" s="947"/>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50">
        <v>3</v>
      </c>
      <c r="B831" s="950">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7"/>
      <c r="AD831" s="947"/>
      <c r="AE831" s="947"/>
      <c r="AF831" s="947"/>
      <c r="AG831" s="947"/>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50">
        <v>4</v>
      </c>
      <c r="B832" s="950">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7"/>
      <c r="AD832" s="947"/>
      <c r="AE832" s="947"/>
      <c r="AF832" s="947"/>
      <c r="AG832" s="947"/>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50">
        <v>5</v>
      </c>
      <c r="B833" s="950">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7"/>
      <c r="AD833" s="947"/>
      <c r="AE833" s="947"/>
      <c r="AF833" s="947"/>
      <c r="AG833" s="947"/>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50">
        <v>6</v>
      </c>
      <c r="B834" s="950">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7"/>
      <c r="AD834" s="947"/>
      <c r="AE834" s="947"/>
      <c r="AF834" s="947"/>
      <c r="AG834" s="947"/>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50">
        <v>7</v>
      </c>
      <c r="B835" s="950">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7"/>
      <c r="AD835" s="947"/>
      <c r="AE835" s="947"/>
      <c r="AF835" s="947"/>
      <c r="AG835" s="947"/>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50">
        <v>8</v>
      </c>
      <c r="B836" s="950">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7"/>
      <c r="AD836" s="947"/>
      <c r="AE836" s="947"/>
      <c r="AF836" s="947"/>
      <c r="AG836" s="947"/>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50">
        <v>9</v>
      </c>
      <c r="B837" s="950">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7"/>
      <c r="AD837" s="947"/>
      <c r="AE837" s="947"/>
      <c r="AF837" s="947"/>
      <c r="AG837" s="947"/>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50">
        <v>10</v>
      </c>
      <c r="B838" s="950">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7"/>
      <c r="AD838" s="947"/>
      <c r="AE838" s="947"/>
      <c r="AF838" s="947"/>
      <c r="AG838" s="947"/>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50">
        <v>11</v>
      </c>
      <c r="B839" s="950">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7"/>
      <c r="AD839" s="947"/>
      <c r="AE839" s="947"/>
      <c r="AF839" s="947"/>
      <c r="AG839" s="947"/>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50">
        <v>12</v>
      </c>
      <c r="B840" s="950">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7"/>
      <c r="AD840" s="947"/>
      <c r="AE840" s="947"/>
      <c r="AF840" s="947"/>
      <c r="AG840" s="947"/>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50">
        <v>13</v>
      </c>
      <c r="B841" s="950">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7"/>
      <c r="AD841" s="947"/>
      <c r="AE841" s="947"/>
      <c r="AF841" s="947"/>
      <c r="AG841" s="947"/>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50">
        <v>14</v>
      </c>
      <c r="B842" s="950">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7"/>
      <c r="AD842" s="947"/>
      <c r="AE842" s="947"/>
      <c r="AF842" s="947"/>
      <c r="AG842" s="947"/>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50">
        <v>15</v>
      </c>
      <c r="B843" s="950">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7"/>
      <c r="AD843" s="947"/>
      <c r="AE843" s="947"/>
      <c r="AF843" s="947"/>
      <c r="AG843" s="947"/>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50">
        <v>16</v>
      </c>
      <c r="B844" s="950">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7"/>
      <c r="AD844" s="947"/>
      <c r="AE844" s="947"/>
      <c r="AF844" s="947"/>
      <c r="AG844" s="947"/>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50">
        <v>17</v>
      </c>
      <c r="B845" s="950">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7"/>
      <c r="AD845" s="947"/>
      <c r="AE845" s="947"/>
      <c r="AF845" s="947"/>
      <c r="AG845" s="947"/>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50">
        <v>18</v>
      </c>
      <c r="B846" s="950">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7"/>
      <c r="AD846" s="947"/>
      <c r="AE846" s="947"/>
      <c r="AF846" s="947"/>
      <c r="AG846" s="947"/>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50">
        <v>19</v>
      </c>
      <c r="B847" s="950">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7"/>
      <c r="AD847" s="947"/>
      <c r="AE847" s="947"/>
      <c r="AF847" s="947"/>
      <c r="AG847" s="947"/>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50">
        <v>20</v>
      </c>
      <c r="B848" s="950">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7"/>
      <c r="AD848" s="947"/>
      <c r="AE848" s="947"/>
      <c r="AF848" s="947"/>
      <c r="AG848" s="947"/>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50">
        <v>21</v>
      </c>
      <c r="B849" s="950">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7"/>
      <c r="AD849" s="947"/>
      <c r="AE849" s="947"/>
      <c r="AF849" s="947"/>
      <c r="AG849" s="947"/>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50">
        <v>22</v>
      </c>
      <c r="B850" s="950">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7"/>
      <c r="AD850" s="947"/>
      <c r="AE850" s="947"/>
      <c r="AF850" s="947"/>
      <c r="AG850" s="947"/>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50">
        <v>23</v>
      </c>
      <c r="B851" s="950">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7"/>
      <c r="AD851" s="947"/>
      <c r="AE851" s="947"/>
      <c r="AF851" s="947"/>
      <c r="AG851" s="947"/>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50">
        <v>24</v>
      </c>
      <c r="B852" s="950">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7"/>
      <c r="AD852" s="947"/>
      <c r="AE852" s="947"/>
      <c r="AF852" s="947"/>
      <c r="AG852" s="947"/>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50">
        <v>25</v>
      </c>
      <c r="B853" s="950">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7"/>
      <c r="AD853" s="947"/>
      <c r="AE853" s="947"/>
      <c r="AF853" s="947"/>
      <c r="AG853" s="947"/>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50">
        <v>26</v>
      </c>
      <c r="B854" s="950">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7"/>
      <c r="AD854" s="947"/>
      <c r="AE854" s="947"/>
      <c r="AF854" s="947"/>
      <c r="AG854" s="947"/>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50">
        <v>27</v>
      </c>
      <c r="B855" s="950">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7"/>
      <c r="AD855" s="947"/>
      <c r="AE855" s="947"/>
      <c r="AF855" s="947"/>
      <c r="AG855" s="947"/>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50">
        <v>28</v>
      </c>
      <c r="B856" s="950">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7"/>
      <c r="AD856" s="947"/>
      <c r="AE856" s="947"/>
      <c r="AF856" s="947"/>
      <c r="AG856" s="947"/>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50">
        <v>29</v>
      </c>
      <c r="B857" s="950">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7"/>
      <c r="AD857" s="947"/>
      <c r="AE857" s="947"/>
      <c r="AF857" s="947"/>
      <c r="AG857" s="947"/>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50">
        <v>30</v>
      </c>
      <c r="B858" s="950">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7"/>
      <c r="AD858" s="947"/>
      <c r="AE858" s="947"/>
      <c r="AF858" s="947"/>
      <c r="AG858" s="947"/>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744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226</v>
      </c>
      <c r="D861" s="253"/>
      <c r="E861" s="253"/>
      <c r="F861" s="253"/>
      <c r="G861" s="253"/>
      <c r="H861" s="253"/>
      <c r="I861" s="253"/>
      <c r="J861" s="948" t="s">
        <v>227</v>
      </c>
      <c r="K861" s="949"/>
      <c r="L861" s="949"/>
      <c r="M861" s="949"/>
      <c r="N861" s="949"/>
      <c r="O861" s="949"/>
      <c r="P861" s="123" t="s">
        <v>228</v>
      </c>
      <c r="Q861" s="123"/>
      <c r="R861" s="123"/>
      <c r="S861" s="123"/>
      <c r="T861" s="123"/>
      <c r="U861" s="123"/>
      <c r="V861" s="123"/>
      <c r="W861" s="123"/>
      <c r="X861" s="123"/>
      <c r="Y861" s="255" t="s">
        <v>229</v>
      </c>
      <c r="Z861" s="256"/>
      <c r="AA861" s="256"/>
      <c r="AB861" s="256"/>
      <c r="AC861" s="948" t="s">
        <v>230</v>
      </c>
      <c r="AD861" s="948"/>
      <c r="AE861" s="948"/>
      <c r="AF861" s="948"/>
      <c r="AG861" s="948"/>
      <c r="AH861" s="255" t="s">
        <v>255</v>
      </c>
      <c r="AI861" s="253"/>
      <c r="AJ861" s="253"/>
      <c r="AK861" s="253"/>
      <c r="AL861" s="253" t="s">
        <v>232</v>
      </c>
      <c r="AM861" s="253"/>
      <c r="AN861" s="253"/>
      <c r="AO861" s="257"/>
      <c r="AP861" s="948" t="s">
        <v>233</v>
      </c>
      <c r="AQ861" s="948"/>
      <c r="AR861" s="948"/>
      <c r="AS861" s="948"/>
      <c r="AT861" s="948"/>
      <c r="AU861" s="948"/>
      <c r="AV861" s="948"/>
      <c r="AW861" s="948"/>
      <c r="AX861" s="948"/>
      <c r="AY861" s="31">
        <f>$AY$859</f>
        <v>0</v>
      </c>
    </row>
    <row r="862" spans="1:51" ht="26.25" customHeight="1" x14ac:dyDescent="0.2">
      <c r="A862" s="950">
        <v>1</v>
      </c>
      <c r="B862" s="950">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7"/>
      <c r="AD862" s="947"/>
      <c r="AE862" s="947"/>
      <c r="AF862" s="947"/>
      <c r="AG862" s="947"/>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50">
        <v>2</v>
      </c>
      <c r="B863" s="950">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7"/>
      <c r="AD863" s="947"/>
      <c r="AE863" s="947"/>
      <c r="AF863" s="947"/>
      <c r="AG863" s="947"/>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50">
        <v>3</v>
      </c>
      <c r="B864" s="950">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7"/>
      <c r="AD864" s="947"/>
      <c r="AE864" s="947"/>
      <c r="AF864" s="947"/>
      <c r="AG864" s="947"/>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50">
        <v>4</v>
      </c>
      <c r="B865" s="950">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7"/>
      <c r="AD865" s="947"/>
      <c r="AE865" s="947"/>
      <c r="AF865" s="947"/>
      <c r="AG865" s="947"/>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50">
        <v>5</v>
      </c>
      <c r="B866" s="950">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7"/>
      <c r="AD866" s="947"/>
      <c r="AE866" s="947"/>
      <c r="AF866" s="947"/>
      <c r="AG866" s="947"/>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50">
        <v>6</v>
      </c>
      <c r="B867" s="950">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7"/>
      <c r="AD867" s="947"/>
      <c r="AE867" s="947"/>
      <c r="AF867" s="947"/>
      <c r="AG867" s="947"/>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50">
        <v>7</v>
      </c>
      <c r="B868" s="950">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7"/>
      <c r="AD868" s="947"/>
      <c r="AE868" s="947"/>
      <c r="AF868" s="947"/>
      <c r="AG868" s="947"/>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50">
        <v>8</v>
      </c>
      <c r="B869" s="950">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7"/>
      <c r="AD869" s="947"/>
      <c r="AE869" s="947"/>
      <c r="AF869" s="947"/>
      <c r="AG869" s="947"/>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50">
        <v>9</v>
      </c>
      <c r="B870" s="950">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7"/>
      <c r="AD870" s="947"/>
      <c r="AE870" s="947"/>
      <c r="AF870" s="947"/>
      <c r="AG870" s="947"/>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50">
        <v>10</v>
      </c>
      <c r="B871" s="950">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7"/>
      <c r="AD871" s="947"/>
      <c r="AE871" s="947"/>
      <c r="AF871" s="947"/>
      <c r="AG871" s="947"/>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50">
        <v>11</v>
      </c>
      <c r="B872" s="950">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7"/>
      <c r="AD872" s="947"/>
      <c r="AE872" s="947"/>
      <c r="AF872" s="947"/>
      <c r="AG872" s="947"/>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50">
        <v>12</v>
      </c>
      <c r="B873" s="950">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7"/>
      <c r="AD873" s="947"/>
      <c r="AE873" s="947"/>
      <c r="AF873" s="947"/>
      <c r="AG873" s="947"/>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50">
        <v>13</v>
      </c>
      <c r="B874" s="950">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7"/>
      <c r="AD874" s="947"/>
      <c r="AE874" s="947"/>
      <c r="AF874" s="947"/>
      <c r="AG874" s="947"/>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50">
        <v>14</v>
      </c>
      <c r="B875" s="950">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7"/>
      <c r="AD875" s="947"/>
      <c r="AE875" s="947"/>
      <c r="AF875" s="947"/>
      <c r="AG875" s="947"/>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50">
        <v>15</v>
      </c>
      <c r="B876" s="950">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7"/>
      <c r="AD876" s="947"/>
      <c r="AE876" s="947"/>
      <c r="AF876" s="947"/>
      <c r="AG876" s="947"/>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50">
        <v>16</v>
      </c>
      <c r="B877" s="950">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7"/>
      <c r="AD877" s="947"/>
      <c r="AE877" s="947"/>
      <c r="AF877" s="947"/>
      <c r="AG877" s="947"/>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50">
        <v>17</v>
      </c>
      <c r="B878" s="950">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7"/>
      <c r="AD878" s="947"/>
      <c r="AE878" s="947"/>
      <c r="AF878" s="947"/>
      <c r="AG878" s="947"/>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50">
        <v>18</v>
      </c>
      <c r="B879" s="950">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7"/>
      <c r="AD879" s="947"/>
      <c r="AE879" s="947"/>
      <c r="AF879" s="947"/>
      <c r="AG879" s="947"/>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50">
        <v>19</v>
      </c>
      <c r="B880" s="950">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7"/>
      <c r="AD880" s="947"/>
      <c r="AE880" s="947"/>
      <c r="AF880" s="947"/>
      <c r="AG880" s="947"/>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50">
        <v>20</v>
      </c>
      <c r="B881" s="950">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7"/>
      <c r="AD881" s="947"/>
      <c r="AE881" s="947"/>
      <c r="AF881" s="947"/>
      <c r="AG881" s="947"/>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50">
        <v>21</v>
      </c>
      <c r="B882" s="950">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7"/>
      <c r="AD882" s="947"/>
      <c r="AE882" s="947"/>
      <c r="AF882" s="947"/>
      <c r="AG882" s="947"/>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50">
        <v>22</v>
      </c>
      <c r="B883" s="950">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7"/>
      <c r="AD883" s="947"/>
      <c r="AE883" s="947"/>
      <c r="AF883" s="947"/>
      <c r="AG883" s="947"/>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50">
        <v>23</v>
      </c>
      <c r="B884" s="950">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7"/>
      <c r="AD884" s="947"/>
      <c r="AE884" s="947"/>
      <c r="AF884" s="947"/>
      <c r="AG884" s="947"/>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50">
        <v>24</v>
      </c>
      <c r="B885" s="950">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7"/>
      <c r="AD885" s="947"/>
      <c r="AE885" s="947"/>
      <c r="AF885" s="947"/>
      <c r="AG885" s="947"/>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50">
        <v>25</v>
      </c>
      <c r="B886" s="950">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7"/>
      <c r="AD886" s="947"/>
      <c r="AE886" s="947"/>
      <c r="AF886" s="947"/>
      <c r="AG886" s="947"/>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50">
        <v>26</v>
      </c>
      <c r="B887" s="950">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7"/>
      <c r="AD887" s="947"/>
      <c r="AE887" s="947"/>
      <c r="AF887" s="947"/>
      <c r="AG887" s="947"/>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50">
        <v>27</v>
      </c>
      <c r="B888" s="950">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7"/>
      <c r="AD888" s="947"/>
      <c r="AE888" s="947"/>
      <c r="AF888" s="947"/>
      <c r="AG888" s="947"/>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50">
        <v>28</v>
      </c>
      <c r="B889" s="950">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7"/>
      <c r="AD889" s="947"/>
      <c r="AE889" s="947"/>
      <c r="AF889" s="947"/>
      <c r="AG889" s="947"/>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50">
        <v>29</v>
      </c>
      <c r="B890" s="950">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7"/>
      <c r="AD890" s="947"/>
      <c r="AE890" s="947"/>
      <c r="AF890" s="947"/>
      <c r="AG890" s="947"/>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50">
        <v>30</v>
      </c>
      <c r="B891" s="950">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7"/>
      <c r="AD891" s="947"/>
      <c r="AE891" s="947"/>
      <c r="AF891" s="947"/>
      <c r="AG891" s="947"/>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745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226</v>
      </c>
      <c r="D894" s="253"/>
      <c r="E894" s="253"/>
      <c r="F894" s="253"/>
      <c r="G894" s="253"/>
      <c r="H894" s="253"/>
      <c r="I894" s="253"/>
      <c r="J894" s="948" t="s">
        <v>227</v>
      </c>
      <c r="K894" s="949"/>
      <c r="L894" s="949"/>
      <c r="M894" s="949"/>
      <c r="N894" s="949"/>
      <c r="O894" s="949"/>
      <c r="P894" s="123" t="s">
        <v>228</v>
      </c>
      <c r="Q894" s="123"/>
      <c r="R894" s="123"/>
      <c r="S894" s="123"/>
      <c r="T894" s="123"/>
      <c r="U894" s="123"/>
      <c r="V894" s="123"/>
      <c r="W894" s="123"/>
      <c r="X894" s="123"/>
      <c r="Y894" s="255" t="s">
        <v>229</v>
      </c>
      <c r="Z894" s="256"/>
      <c r="AA894" s="256"/>
      <c r="AB894" s="256"/>
      <c r="AC894" s="948" t="s">
        <v>230</v>
      </c>
      <c r="AD894" s="948"/>
      <c r="AE894" s="948"/>
      <c r="AF894" s="948"/>
      <c r="AG894" s="948"/>
      <c r="AH894" s="255" t="s">
        <v>255</v>
      </c>
      <c r="AI894" s="253"/>
      <c r="AJ894" s="253"/>
      <c r="AK894" s="253"/>
      <c r="AL894" s="253" t="s">
        <v>232</v>
      </c>
      <c r="AM894" s="253"/>
      <c r="AN894" s="253"/>
      <c r="AO894" s="257"/>
      <c r="AP894" s="948" t="s">
        <v>233</v>
      </c>
      <c r="AQ894" s="948"/>
      <c r="AR894" s="948"/>
      <c r="AS894" s="948"/>
      <c r="AT894" s="948"/>
      <c r="AU894" s="948"/>
      <c r="AV894" s="948"/>
      <c r="AW894" s="948"/>
      <c r="AX894" s="948"/>
      <c r="AY894" s="31">
        <f>$AY$892</f>
        <v>0</v>
      </c>
    </row>
    <row r="895" spans="1:51" ht="26.25" customHeight="1" x14ac:dyDescent="0.2">
      <c r="A895" s="950">
        <v>1</v>
      </c>
      <c r="B895" s="950">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7"/>
      <c r="AD895" s="947"/>
      <c r="AE895" s="947"/>
      <c r="AF895" s="947"/>
      <c r="AG895" s="947"/>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50">
        <v>2</v>
      </c>
      <c r="B896" s="950">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7"/>
      <c r="AD896" s="947"/>
      <c r="AE896" s="947"/>
      <c r="AF896" s="947"/>
      <c r="AG896" s="947"/>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50">
        <v>3</v>
      </c>
      <c r="B897" s="950">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7"/>
      <c r="AD897" s="947"/>
      <c r="AE897" s="947"/>
      <c r="AF897" s="947"/>
      <c r="AG897" s="947"/>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50">
        <v>4</v>
      </c>
      <c r="B898" s="950">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7"/>
      <c r="AD898" s="947"/>
      <c r="AE898" s="947"/>
      <c r="AF898" s="947"/>
      <c r="AG898" s="947"/>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50">
        <v>5</v>
      </c>
      <c r="B899" s="950">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7"/>
      <c r="AD899" s="947"/>
      <c r="AE899" s="947"/>
      <c r="AF899" s="947"/>
      <c r="AG899" s="947"/>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50">
        <v>6</v>
      </c>
      <c r="B900" s="950">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7"/>
      <c r="AD900" s="947"/>
      <c r="AE900" s="947"/>
      <c r="AF900" s="947"/>
      <c r="AG900" s="947"/>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50">
        <v>7</v>
      </c>
      <c r="B901" s="950">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7"/>
      <c r="AD901" s="947"/>
      <c r="AE901" s="947"/>
      <c r="AF901" s="947"/>
      <c r="AG901" s="947"/>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50">
        <v>8</v>
      </c>
      <c r="B902" s="950">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7"/>
      <c r="AD902" s="947"/>
      <c r="AE902" s="947"/>
      <c r="AF902" s="947"/>
      <c r="AG902" s="947"/>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50">
        <v>9</v>
      </c>
      <c r="B903" s="950">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7"/>
      <c r="AD903" s="947"/>
      <c r="AE903" s="947"/>
      <c r="AF903" s="947"/>
      <c r="AG903" s="947"/>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50">
        <v>10</v>
      </c>
      <c r="B904" s="950">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7"/>
      <c r="AD904" s="947"/>
      <c r="AE904" s="947"/>
      <c r="AF904" s="947"/>
      <c r="AG904" s="947"/>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50">
        <v>11</v>
      </c>
      <c r="B905" s="950">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7"/>
      <c r="AD905" s="947"/>
      <c r="AE905" s="947"/>
      <c r="AF905" s="947"/>
      <c r="AG905" s="947"/>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50">
        <v>12</v>
      </c>
      <c r="B906" s="950">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7"/>
      <c r="AD906" s="947"/>
      <c r="AE906" s="947"/>
      <c r="AF906" s="947"/>
      <c r="AG906" s="947"/>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50">
        <v>13</v>
      </c>
      <c r="B907" s="950">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7"/>
      <c r="AD907" s="947"/>
      <c r="AE907" s="947"/>
      <c r="AF907" s="947"/>
      <c r="AG907" s="947"/>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50">
        <v>14</v>
      </c>
      <c r="B908" s="950">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7"/>
      <c r="AD908" s="947"/>
      <c r="AE908" s="947"/>
      <c r="AF908" s="947"/>
      <c r="AG908" s="947"/>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50">
        <v>15</v>
      </c>
      <c r="B909" s="950">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7"/>
      <c r="AD909" s="947"/>
      <c r="AE909" s="947"/>
      <c r="AF909" s="947"/>
      <c r="AG909" s="947"/>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50">
        <v>16</v>
      </c>
      <c r="B910" s="950">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7"/>
      <c r="AD910" s="947"/>
      <c r="AE910" s="947"/>
      <c r="AF910" s="947"/>
      <c r="AG910" s="947"/>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50">
        <v>17</v>
      </c>
      <c r="B911" s="950">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7"/>
      <c r="AD911" s="947"/>
      <c r="AE911" s="947"/>
      <c r="AF911" s="947"/>
      <c r="AG911" s="947"/>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50">
        <v>18</v>
      </c>
      <c r="B912" s="950">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7"/>
      <c r="AD912" s="947"/>
      <c r="AE912" s="947"/>
      <c r="AF912" s="947"/>
      <c r="AG912" s="947"/>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50">
        <v>19</v>
      </c>
      <c r="B913" s="950">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7"/>
      <c r="AD913" s="947"/>
      <c r="AE913" s="947"/>
      <c r="AF913" s="947"/>
      <c r="AG913" s="947"/>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50">
        <v>20</v>
      </c>
      <c r="B914" s="950">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7"/>
      <c r="AD914" s="947"/>
      <c r="AE914" s="947"/>
      <c r="AF914" s="947"/>
      <c r="AG914" s="947"/>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50">
        <v>21</v>
      </c>
      <c r="B915" s="950">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7"/>
      <c r="AD915" s="947"/>
      <c r="AE915" s="947"/>
      <c r="AF915" s="947"/>
      <c r="AG915" s="947"/>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50">
        <v>22</v>
      </c>
      <c r="B916" s="950">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7"/>
      <c r="AD916" s="947"/>
      <c r="AE916" s="947"/>
      <c r="AF916" s="947"/>
      <c r="AG916" s="947"/>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50">
        <v>23</v>
      </c>
      <c r="B917" s="950">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7"/>
      <c r="AD917" s="947"/>
      <c r="AE917" s="947"/>
      <c r="AF917" s="947"/>
      <c r="AG917" s="947"/>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50">
        <v>24</v>
      </c>
      <c r="B918" s="950">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7"/>
      <c r="AD918" s="947"/>
      <c r="AE918" s="947"/>
      <c r="AF918" s="947"/>
      <c r="AG918" s="947"/>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50">
        <v>25</v>
      </c>
      <c r="B919" s="950">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7"/>
      <c r="AD919" s="947"/>
      <c r="AE919" s="947"/>
      <c r="AF919" s="947"/>
      <c r="AG919" s="947"/>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50">
        <v>26</v>
      </c>
      <c r="B920" s="950">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7"/>
      <c r="AD920" s="947"/>
      <c r="AE920" s="947"/>
      <c r="AF920" s="947"/>
      <c r="AG920" s="947"/>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50">
        <v>27</v>
      </c>
      <c r="B921" s="950">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7"/>
      <c r="AD921" s="947"/>
      <c r="AE921" s="947"/>
      <c r="AF921" s="947"/>
      <c r="AG921" s="947"/>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50">
        <v>28</v>
      </c>
      <c r="B922" s="950">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7"/>
      <c r="AD922" s="947"/>
      <c r="AE922" s="947"/>
      <c r="AF922" s="947"/>
      <c r="AG922" s="947"/>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50">
        <v>29</v>
      </c>
      <c r="B923" s="950">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7"/>
      <c r="AD923" s="947"/>
      <c r="AE923" s="947"/>
      <c r="AF923" s="947"/>
      <c r="AG923" s="947"/>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50">
        <v>30</v>
      </c>
      <c r="B924" s="950">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7"/>
      <c r="AD924" s="947"/>
      <c r="AE924" s="947"/>
      <c r="AF924" s="947"/>
      <c r="AG924" s="947"/>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746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226</v>
      </c>
      <c r="D927" s="253"/>
      <c r="E927" s="253"/>
      <c r="F927" s="253"/>
      <c r="G927" s="253"/>
      <c r="H927" s="253"/>
      <c r="I927" s="253"/>
      <c r="J927" s="948" t="s">
        <v>227</v>
      </c>
      <c r="K927" s="949"/>
      <c r="L927" s="949"/>
      <c r="M927" s="949"/>
      <c r="N927" s="949"/>
      <c r="O927" s="949"/>
      <c r="P927" s="123" t="s">
        <v>228</v>
      </c>
      <c r="Q927" s="123"/>
      <c r="R927" s="123"/>
      <c r="S927" s="123"/>
      <c r="T927" s="123"/>
      <c r="U927" s="123"/>
      <c r="V927" s="123"/>
      <c r="W927" s="123"/>
      <c r="X927" s="123"/>
      <c r="Y927" s="255" t="s">
        <v>229</v>
      </c>
      <c r="Z927" s="256"/>
      <c r="AA927" s="256"/>
      <c r="AB927" s="256"/>
      <c r="AC927" s="948" t="s">
        <v>230</v>
      </c>
      <c r="AD927" s="948"/>
      <c r="AE927" s="948"/>
      <c r="AF927" s="948"/>
      <c r="AG927" s="948"/>
      <c r="AH927" s="255" t="s">
        <v>255</v>
      </c>
      <c r="AI927" s="253"/>
      <c r="AJ927" s="253"/>
      <c r="AK927" s="253"/>
      <c r="AL927" s="253" t="s">
        <v>232</v>
      </c>
      <c r="AM927" s="253"/>
      <c r="AN927" s="253"/>
      <c r="AO927" s="257"/>
      <c r="AP927" s="948" t="s">
        <v>233</v>
      </c>
      <c r="AQ927" s="948"/>
      <c r="AR927" s="948"/>
      <c r="AS927" s="948"/>
      <c r="AT927" s="948"/>
      <c r="AU927" s="948"/>
      <c r="AV927" s="948"/>
      <c r="AW927" s="948"/>
      <c r="AX927" s="948"/>
      <c r="AY927" s="31">
        <f>$AY$925</f>
        <v>0</v>
      </c>
    </row>
    <row r="928" spans="1:51" ht="26.25" customHeight="1" x14ac:dyDescent="0.2">
      <c r="A928" s="950">
        <v>1</v>
      </c>
      <c r="B928" s="950">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7"/>
      <c r="AD928" s="947"/>
      <c r="AE928" s="947"/>
      <c r="AF928" s="947"/>
      <c r="AG928" s="947"/>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50">
        <v>2</v>
      </c>
      <c r="B929" s="950">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7"/>
      <c r="AD929" s="947"/>
      <c r="AE929" s="947"/>
      <c r="AF929" s="947"/>
      <c r="AG929" s="947"/>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50">
        <v>3</v>
      </c>
      <c r="B930" s="950">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7"/>
      <c r="AD930" s="947"/>
      <c r="AE930" s="947"/>
      <c r="AF930" s="947"/>
      <c r="AG930" s="947"/>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50">
        <v>4</v>
      </c>
      <c r="B931" s="950">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7"/>
      <c r="AD931" s="947"/>
      <c r="AE931" s="947"/>
      <c r="AF931" s="947"/>
      <c r="AG931" s="947"/>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50">
        <v>5</v>
      </c>
      <c r="B932" s="950">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7"/>
      <c r="AD932" s="947"/>
      <c r="AE932" s="947"/>
      <c r="AF932" s="947"/>
      <c r="AG932" s="947"/>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50">
        <v>6</v>
      </c>
      <c r="B933" s="950">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7"/>
      <c r="AD933" s="947"/>
      <c r="AE933" s="947"/>
      <c r="AF933" s="947"/>
      <c r="AG933" s="947"/>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50">
        <v>7</v>
      </c>
      <c r="B934" s="950">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7"/>
      <c r="AD934" s="947"/>
      <c r="AE934" s="947"/>
      <c r="AF934" s="947"/>
      <c r="AG934" s="947"/>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50">
        <v>8</v>
      </c>
      <c r="B935" s="950">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7"/>
      <c r="AD935" s="947"/>
      <c r="AE935" s="947"/>
      <c r="AF935" s="947"/>
      <c r="AG935" s="947"/>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50">
        <v>9</v>
      </c>
      <c r="B936" s="950">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7"/>
      <c r="AD936" s="947"/>
      <c r="AE936" s="947"/>
      <c r="AF936" s="947"/>
      <c r="AG936" s="947"/>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50">
        <v>10</v>
      </c>
      <c r="B937" s="950">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7"/>
      <c r="AD937" s="947"/>
      <c r="AE937" s="947"/>
      <c r="AF937" s="947"/>
      <c r="AG937" s="947"/>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50">
        <v>11</v>
      </c>
      <c r="B938" s="950">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7"/>
      <c r="AD938" s="947"/>
      <c r="AE938" s="947"/>
      <c r="AF938" s="947"/>
      <c r="AG938" s="947"/>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50">
        <v>12</v>
      </c>
      <c r="B939" s="950">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7"/>
      <c r="AD939" s="947"/>
      <c r="AE939" s="947"/>
      <c r="AF939" s="947"/>
      <c r="AG939" s="947"/>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50">
        <v>13</v>
      </c>
      <c r="B940" s="950">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7"/>
      <c r="AD940" s="947"/>
      <c r="AE940" s="947"/>
      <c r="AF940" s="947"/>
      <c r="AG940" s="947"/>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50">
        <v>14</v>
      </c>
      <c r="B941" s="950">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7"/>
      <c r="AD941" s="947"/>
      <c r="AE941" s="947"/>
      <c r="AF941" s="947"/>
      <c r="AG941" s="947"/>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50">
        <v>15</v>
      </c>
      <c r="B942" s="950">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7"/>
      <c r="AD942" s="947"/>
      <c r="AE942" s="947"/>
      <c r="AF942" s="947"/>
      <c r="AG942" s="947"/>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50">
        <v>16</v>
      </c>
      <c r="B943" s="950">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7"/>
      <c r="AD943" s="947"/>
      <c r="AE943" s="947"/>
      <c r="AF943" s="947"/>
      <c r="AG943" s="947"/>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50">
        <v>17</v>
      </c>
      <c r="B944" s="950">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7"/>
      <c r="AD944" s="947"/>
      <c r="AE944" s="947"/>
      <c r="AF944" s="947"/>
      <c r="AG944" s="947"/>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50">
        <v>18</v>
      </c>
      <c r="B945" s="950">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7"/>
      <c r="AD945" s="947"/>
      <c r="AE945" s="947"/>
      <c r="AF945" s="947"/>
      <c r="AG945" s="947"/>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50">
        <v>19</v>
      </c>
      <c r="B946" s="950">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7"/>
      <c r="AD946" s="947"/>
      <c r="AE946" s="947"/>
      <c r="AF946" s="947"/>
      <c r="AG946" s="947"/>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50">
        <v>20</v>
      </c>
      <c r="B947" s="950">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7"/>
      <c r="AD947" s="947"/>
      <c r="AE947" s="947"/>
      <c r="AF947" s="947"/>
      <c r="AG947" s="947"/>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50">
        <v>21</v>
      </c>
      <c r="B948" s="950">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7"/>
      <c r="AD948" s="947"/>
      <c r="AE948" s="947"/>
      <c r="AF948" s="947"/>
      <c r="AG948" s="947"/>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50">
        <v>22</v>
      </c>
      <c r="B949" s="950">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7"/>
      <c r="AD949" s="947"/>
      <c r="AE949" s="947"/>
      <c r="AF949" s="947"/>
      <c r="AG949" s="947"/>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50">
        <v>23</v>
      </c>
      <c r="B950" s="950">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7"/>
      <c r="AD950" s="947"/>
      <c r="AE950" s="947"/>
      <c r="AF950" s="947"/>
      <c r="AG950" s="947"/>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50">
        <v>24</v>
      </c>
      <c r="B951" s="950">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7"/>
      <c r="AD951" s="947"/>
      <c r="AE951" s="947"/>
      <c r="AF951" s="947"/>
      <c r="AG951" s="947"/>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50">
        <v>25</v>
      </c>
      <c r="B952" s="950">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7"/>
      <c r="AD952" s="947"/>
      <c r="AE952" s="947"/>
      <c r="AF952" s="947"/>
      <c r="AG952" s="947"/>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50">
        <v>26</v>
      </c>
      <c r="B953" s="950">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7"/>
      <c r="AD953" s="947"/>
      <c r="AE953" s="947"/>
      <c r="AF953" s="947"/>
      <c r="AG953" s="947"/>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50">
        <v>27</v>
      </c>
      <c r="B954" s="950">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7"/>
      <c r="AD954" s="947"/>
      <c r="AE954" s="947"/>
      <c r="AF954" s="947"/>
      <c r="AG954" s="947"/>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50">
        <v>28</v>
      </c>
      <c r="B955" s="950">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7"/>
      <c r="AD955" s="947"/>
      <c r="AE955" s="947"/>
      <c r="AF955" s="947"/>
      <c r="AG955" s="947"/>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50">
        <v>29</v>
      </c>
      <c r="B956" s="950">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7"/>
      <c r="AD956" s="947"/>
      <c r="AE956" s="947"/>
      <c r="AF956" s="947"/>
      <c r="AG956" s="947"/>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50">
        <v>30</v>
      </c>
      <c r="B957" s="950">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7"/>
      <c r="AD957" s="947"/>
      <c r="AE957" s="947"/>
      <c r="AF957" s="947"/>
      <c r="AG957" s="947"/>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747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226</v>
      </c>
      <c r="D960" s="253"/>
      <c r="E960" s="253"/>
      <c r="F960" s="253"/>
      <c r="G960" s="253"/>
      <c r="H960" s="253"/>
      <c r="I960" s="253"/>
      <c r="J960" s="948" t="s">
        <v>227</v>
      </c>
      <c r="K960" s="949"/>
      <c r="L960" s="949"/>
      <c r="M960" s="949"/>
      <c r="N960" s="949"/>
      <c r="O960" s="949"/>
      <c r="P960" s="123" t="s">
        <v>228</v>
      </c>
      <c r="Q960" s="123"/>
      <c r="R960" s="123"/>
      <c r="S960" s="123"/>
      <c r="T960" s="123"/>
      <c r="U960" s="123"/>
      <c r="V960" s="123"/>
      <c r="W960" s="123"/>
      <c r="X960" s="123"/>
      <c r="Y960" s="255" t="s">
        <v>229</v>
      </c>
      <c r="Z960" s="256"/>
      <c r="AA960" s="256"/>
      <c r="AB960" s="256"/>
      <c r="AC960" s="948" t="s">
        <v>230</v>
      </c>
      <c r="AD960" s="948"/>
      <c r="AE960" s="948"/>
      <c r="AF960" s="948"/>
      <c r="AG960" s="948"/>
      <c r="AH960" s="255" t="s">
        <v>255</v>
      </c>
      <c r="AI960" s="253"/>
      <c r="AJ960" s="253"/>
      <c r="AK960" s="253"/>
      <c r="AL960" s="253" t="s">
        <v>232</v>
      </c>
      <c r="AM960" s="253"/>
      <c r="AN960" s="253"/>
      <c r="AO960" s="257"/>
      <c r="AP960" s="948" t="s">
        <v>233</v>
      </c>
      <c r="AQ960" s="948"/>
      <c r="AR960" s="948"/>
      <c r="AS960" s="948"/>
      <c r="AT960" s="948"/>
      <c r="AU960" s="948"/>
      <c r="AV960" s="948"/>
      <c r="AW960" s="948"/>
      <c r="AX960" s="948"/>
      <c r="AY960" s="31">
        <f>$AY$958</f>
        <v>0</v>
      </c>
    </row>
    <row r="961" spans="1:51" ht="26.25" customHeight="1" x14ac:dyDescent="0.2">
      <c r="A961" s="950">
        <v>1</v>
      </c>
      <c r="B961" s="950">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7"/>
      <c r="AD961" s="947"/>
      <c r="AE961" s="947"/>
      <c r="AF961" s="947"/>
      <c r="AG961" s="947"/>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50">
        <v>2</v>
      </c>
      <c r="B962" s="950">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7"/>
      <c r="AD962" s="947"/>
      <c r="AE962" s="947"/>
      <c r="AF962" s="947"/>
      <c r="AG962" s="947"/>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50">
        <v>3</v>
      </c>
      <c r="B963" s="950">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7"/>
      <c r="AD963" s="947"/>
      <c r="AE963" s="947"/>
      <c r="AF963" s="947"/>
      <c r="AG963" s="947"/>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50">
        <v>4</v>
      </c>
      <c r="B964" s="950">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7"/>
      <c r="AD964" s="947"/>
      <c r="AE964" s="947"/>
      <c r="AF964" s="947"/>
      <c r="AG964" s="947"/>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50">
        <v>5</v>
      </c>
      <c r="B965" s="950">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7"/>
      <c r="AD965" s="947"/>
      <c r="AE965" s="947"/>
      <c r="AF965" s="947"/>
      <c r="AG965" s="947"/>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50">
        <v>6</v>
      </c>
      <c r="B966" s="950">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7"/>
      <c r="AD966" s="947"/>
      <c r="AE966" s="947"/>
      <c r="AF966" s="947"/>
      <c r="AG966" s="947"/>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50">
        <v>7</v>
      </c>
      <c r="B967" s="950">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7"/>
      <c r="AD967" s="947"/>
      <c r="AE967" s="947"/>
      <c r="AF967" s="947"/>
      <c r="AG967" s="947"/>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50">
        <v>8</v>
      </c>
      <c r="B968" s="950">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7"/>
      <c r="AD968" s="947"/>
      <c r="AE968" s="947"/>
      <c r="AF968" s="947"/>
      <c r="AG968" s="947"/>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50">
        <v>9</v>
      </c>
      <c r="B969" s="950">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7"/>
      <c r="AD969" s="947"/>
      <c r="AE969" s="947"/>
      <c r="AF969" s="947"/>
      <c r="AG969" s="947"/>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50">
        <v>10</v>
      </c>
      <c r="B970" s="950">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7"/>
      <c r="AD970" s="947"/>
      <c r="AE970" s="947"/>
      <c r="AF970" s="947"/>
      <c r="AG970" s="947"/>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50">
        <v>11</v>
      </c>
      <c r="B971" s="950">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7"/>
      <c r="AD971" s="947"/>
      <c r="AE971" s="947"/>
      <c r="AF971" s="947"/>
      <c r="AG971" s="947"/>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50">
        <v>12</v>
      </c>
      <c r="B972" s="950">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7"/>
      <c r="AD972" s="947"/>
      <c r="AE972" s="947"/>
      <c r="AF972" s="947"/>
      <c r="AG972" s="947"/>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50">
        <v>13</v>
      </c>
      <c r="B973" s="950">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7"/>
      <c r="AD973" s="947"/>
      <c r="AE973" s="947"/>
      <c r="AF973" s="947"/>
      <c r="AG973" s="947"/>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50">
        <v>14</v>
      </c>
      <c r="B974" s="950">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7"/>
      <c r="AD974" s="947"/>
      <c r="AE974" s="947"/>
      <c r="AF974" s="947"/>
      <c r="AG974" s="947"/>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50">
        <v>15</v>
      </c>
      <c r="B975" s="950">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7"/>
      <c r="AD975" s="947"/>
      <c r="AE975" s="947"/>
      <c r="AF975" s="947"/>
      <c r="AG975" s="947"/>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50">
        <v>16</v>
      </c>
      <c r="B976" s="950">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7"/>
      <c r="AD976" s="947"/>
      <c r="AE976" s="947"/>
      <c r="AF976" s="947"/>
      <c r="AG976" s="947"/>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50">
        <v>17</v>
      </c>
      <c r="B977" s="950">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7"/>
      <c r="AD977" s="947"/>
      <c r="AE977" s="947"/>
      <c r="AF977" s="947"/>
      <c r="AG977" s="947"/>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50">
        <v>18</v>
      </c>
      <c r="B978" s="950">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7"/>
      <c r="AD978" s="947"/>
      <c r="AE978" s="947"/>
      <c r="AF978" s="947"/>
      <c r="AG978" s="947"/>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50">
        <v>19</v>
      </c>
      <c r="B979" s="950">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7"/>
      <c r="AD979" s="947"/>
      <c r="AE979" s="947"/>
      <c r="AF979" s="947"/>
      <c r="AG979" s="947"/>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50">
        <v>20</v>
      </c>
      <c r="B980" s="950">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7"/>
      <c r="AD980" s="947"/>
      <c r="AE980" s="947"/>
      <c r="AF980" s="947"/>
      <c r="AG980" s="947"/>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50">
        <v>21</v>
      </c>
      <c r="B981" s="950">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7"/>
      <c r="AD981" s="947"/>
      <c r="AE981" s="947"/>
      <c r="AF981" s="947"/>
      <c r="AG981" s="947"/>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50">
        <v>22</v>
      </c>
      <c r="B982" s="950">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7"/>
      <c r="AD982" s="947"/>
      <c r="AE982" s="947"/>
      <c r="AF982" s="947"/>
      <c r="AG982" s="947"/>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50">
        <v>23</v>
      </c>
      <c r="B983" s="950">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7"/>
      <c r="AD983" s="947"/>
      <c r="AE983" s="947"/>
      <c r="AF983" s="947"/>
      <c r="AG983" s="947"/>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50">
        <v>24</v>
      </c>
      <c r="B984" s="950">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7"/>
      <c r="AD984" s="947"/>
      <c r="AE984" s="947"/>
      <c r="AF984" s="947"/>
      <c r="AG984" s="947"/>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50">
        <v>25</v>
      </c>
      <c r="B985" s="950">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7"/>
      <c r="AD985" s="947"/>
      <c r="AE985" s="947"/>
      <c r="AF985" s="947"/>
      <c r="AG985" s="947"/>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50">
        <v>26</v>
      </c>
      <c r="B986" s="950">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7"/>
      <c r="AD986" s="947"/>
      <c r="AE986" s="947"/>
      <c r="AF986" s="947"/>
      <c r="AG986" s="947"/>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50">
        <v>27</v>
      </c>
      <c r="B987" s="950">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7"/>
      <c r="AD987" s="947"/>
      <c r="AE987" s="947"/>
      <c r="AF987" s="947"/>
      <c r="AG987" s="947"/>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50">
        <v>28</v>
      </c>
      <c r="B988" s="950">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7"/>
      <c r="AD988" s="947"/>
      <c r="AE988" s="947"/>
      <c r="AF988" s="947"/>
      <c r="AG988" s="947"/>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50">
        <v>29</v>
      </c>
      <c r="B989" s="950">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7"/>
      <c r="AD989" s="947"/>
      <c r="AE989" s="947"/>
      <c r="AF989" s="947"/>
      <c r="AG989" s="947"/>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50">
        <v>30</v>
      </c>
      <c r="B990" s="950">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7"/>
      <c r="AD990" s="947"/>
      <c r="AE990" s="947"/>
      <c r="AF990" s="947"/>
      <c r="AG990" s="947"/>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748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226</v>
      </c>
      <c r="D993" s="253"/>
      <c r="E993" s="253"/>
      <c r="F993" s="253"/>
      <c r="G993" s="253"/>
      <c r="H993" s="253"/>
      <c r="I993" s="253"/>
      <c r="J993" s="948" t="s">
        <v>227</v>
      </c>
      <c r="K993" s="949"/>
      <c r="L993" s="949"/>
      <c r="M993" s="949"/>
      <c r="N993" s="949"/>
      <c r="O993" s="949"/>
      <c r="P993" s="123" t="s">
        <v>228</v>
      </c>
      <c r="Q993" s="123"/>
      <c r="R993" s="123"/>
      <c r="S993" s="123"/>
      <c r="T993" s="123"/>
      <c r="U993" s="123"/>
      <c r="V993" s="123"/>
      <c r="W993" s="123"/>
      <c r="X993" s="123"/>
      <c r="Y993" s="255" t="s">
        <v>229</v>
      </c>
      <c r="Z993" s="256"/>
      <c r="AA993" s="256"/>
      <c r="AB993" s="256"/>
      <c r="AC993" s="948" t="s">
        <v>230</v>
      </c>
      <c r="AD993" s="948"/>
      <c r="AE993" s="948"/>
      <c r="AF993" s="948"/>
      <c r="AG993" s="948"/>
      <c r="AH993" s="255" t="s">
        <v>255</v>
      </c>
      <c r="AI993" s="253"/>
      <c r="AJ993" s="253"/>
      <c r="AK993" s="253"/>
      <c r="AL993" s="253" t="s">
        <v>232</v>
      </c>
      <c r="AM993" s="253"/>
      <c r="AN993" s="253"/>
      <c r="AO993" s="257"/>
      <c r="AP993" s="948" t="s">
        <v>233</v>
      </c>
      <c r="AQ993" s="948"/>
      <c r="AR993" s="948"/>
      <c r="AS993" s="948"/>
      <c r="AT993" s="948"/>
      <c r="AU993" s="948"/>
      <c r="AV993" s="948"/>
      <c r="AW993" s="948"/>
      <c r="AX993" s="948"/>
      <c r="AY993" s="31">
        <f>$AY$991</f>
        <v>0</v>
      </c>
    </row>
    <row r="994" spans="1:51" ht="26.25" customHeight="1" x14ac:dyDescent="0.2">
      <c r="A994" s="950">
        <v>1</v>
      </c>
      <c r="B994" s="950">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7"/>
      <c r="AD994" s="947"/>
      <c r="AE994" s="947"/>
      <c r="AF994" s="947"/>
      <c r="AG994" s="947"/>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50">
        <v>2</v>
      </c>
      <c r="B995" s="950">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7"/>
      <c r="AD995" s="947"/>
      <c r="AE995" s="947"/>
      <c r="AF995" s="947"/>
      <c r="AG995" s="947"/>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50">
        <v>3</v>
      </c>
      <c r="B996" s="950">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7"/>
      <c r="AD996" s="947"/>
      <c r="AE996" s="947"/>
      <c r="AF996" s="947"/>
      <c r="AG996" s="947"/>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50">
        <v>4</v>
      </c>
      <c r="B997" s="950">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7"/>
      <c r="AD997" s="947"/>
      <c r="AE997" s="947"/>
      <c r="AF997" s="947"/>
      <c r="AG997" s="947"/>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50">
        <v>5</v>
      </c>
      <c r="B998" s="950">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7"/>
      <c r="AD998" s="947"/>
      <c r="AE998" s="947"/>
      <c r="AF998" s="947"/>
      <c r="AG998" s="947"/>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50">
        <v>6</v>
      </c>
      <c r="B999" s="950">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7"/>
      <c r="AD999" s="947"/>
      <c r="AE999" s="947"/>
      <c r="AF999" s="947"/>
      <c r="AG999" s="947"/>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50">
        <v>7</v>
      </c>
      <c r="B1000" s="950">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7"/>
      <c r="AD1000" s="947"/>
      <c r="AE1000" s="947"/>
      <c r="AF1000" s="947"/>
      <c r="AG1000" s="947"/>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50">
        <v>8</v>
      </c>
      <c r="B1001" s="950">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7"/>
      <c r="AD1001" s="947"/>
      <c r="AE1001" s="947"/>
      <c r="AF1001" s="947"/>
      <c r="AG1001" s="947"/>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50">
        <v>9</v>
      </c>
      <c r="B1002" s="950">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7"/>
      <c r="AD1002" s="947"/>
      <c r="AE1002" s="947"/>
      <c r="AF1002" s="947"/>
      <c r="AG1002" s="947"/>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50">
        <v>10</v>
      </c>
      <c r="B1003" s="950">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7"/>
      <c r="AD1003" s="947"/>
      <c r="AE1003" s="947"/>
      <c r="AF1003" s="947"/>
      <c r="AG1003" s="947"/>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50">
        <v>11</v>
      </c>
      <c r="B1004" s="950">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7"/>
      <c r="AD1004" s="947"/>
      <c r="AE1004" s="947"/>
      <c r="AF1004" s="947"/>
      <c r="AG1004" s="947"/>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50">
        <v>12</v>
      </c>
      <c r="B1005" s="950">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7"/>
      <c r="AD1005" s="947"/>
      <c r="AE1005" s="947"/>
      <c r="AF1005" s="947"/>
      <c r="AG1005" s="947"/>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50">
        <v>13</v>
      </c>
      <c r="B1006" s="950">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7"/>
      <c r="AD1006" s="947"/>
      <c r="AE1006" s="947"/>
      <c r="AF1006" s="947"/>
      <c r="AG1006" s="947"/>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50">
        <v>14</v>
      </c>
      <c r="B1007" s="950">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7"/>
      <c r="AD1007" s="947"/>
      <c r="AE1007" s="947"/>
      <c r="AF1007" s="947"/>
      <c r="AG1007" s="947"/>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50">
        <v>15</v>
      </c>
      <c r="B1008" s="950">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7"/>
      <c r="AD1008" s="947"/>
      <c r="AE1008" s="947"/>
      <c r="AF1008" s="947"/>
      <c r="AG1008" s="947"/>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50">
        <v>16</v>
      </c>
      <c r="B1009" s="950">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7"/>
      <c r="AD1009" s="947"/>
      <c r="AE1009" s="947"/>
      <c r="AF1009" s="947"/>
      <c r="AG1009" s="947"/>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50">
        <v>17</v>
      </c>
      <c r="B1010" s="950">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7"/>
      <c r="AD1010" s="947"/>
      <c r="AE1010" s="947"/>
      <c r="AF1010" s="947"/>
      <c r="AG1010" s="947"/>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50">
        <v>18</v>
      </c>
      <c r="B1011" s="950">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7"/>
      <c r="AD1011" s="947"/>
      <c r="AE1011" s="947"/>
      <c r="AF1011" s="947"/>
      <c r="AG1011" s="947"/>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50">
        <v>19</v>
      </c>
      <c r="B1012" s="950">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7"/>
      <c r="AD1012" s="947"/>
      <c r="AE1012" s="947"/>
      <c r="AF1012" s="947"/>
      <c r="AG1012" s="947"/>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50">
        <v>20</v>
      </c>
      <c r="B1013" s="950">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7"/>
      <c r="AD1013" s="947"/>
      <c r="AE1013" s="947"/>
      <c r="AF1013" s="947"/>
      <c r="AG1013" s="947"/>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50">
        <v>21</v>
      </c>
      <c r="B1014" s="950">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7"/>
      <c r="AD1014" s="947"/>
      <c r="AE1014" s="947"/>
      <c r="AF1014" s="947"/>
      <c r="AG1014" s="947"/>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50">
        <v>22</v>
      </c>
      <c r="B1015" s="950">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7"/>
      <c r="AD1015" s="947"/>
      <c r="AE1015" s="947"/>
      <c r="AF1015" s="947"/>
      <c r="AG1015" s="947"/>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50">
        <v>23</v>
      </c>
      <c r="B1016" s="950">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7"/>
      <c r="AD1016" s="947"/>
      <c r="AE1016" s="947"/>
      <c r="AF1016" s="947"/>
      <c r="AG1016" s="947"/>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50">
        <v>24</v>
      </c>
      <c r="B1017" s="950">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7"/>
      <c r="AD1017" s="947"/>
      <c r="AE1017" s="947"/>
      <c r="AF1017" s="947"/>
      <c r="AG1017" s="947"/>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50">
        <v>25</v>
      </c>
      <c r="B1018" s="950">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7"/>
      <c r="AD1018" s="947"/>
      <c r="AE1018" s="947"/>
      <c r="AF1018" s="947"/>
      <c r="AG1018" s="947"/>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50">
        <v>26</v>
      </c>
      <c r="B1019" s="950">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7"/>
      <c r="AD1019" s="947"/>
      <c r="AE1019" s="947"/>
      <c r="AF1019" s="947"/>
      <c r="AG1019" s="947"/>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50">
        <v>27</v>
      </c>
      <c r="B1020" s="950">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7"/>
      <c r="AD1020" s="947"/>
      <c r="AE1020" s="947"/>
      <c r="AF1020" s="947"/>
      <c r="AG1020" s="947"/>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50">
        <v>28</v>
      </c>
      <c r="B1021" s="950">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7"/>
      <c r="AD1021" s="947"/>
      <c r="AE1021" s="947"/>
      <c r="AF1021" s="947"/>
      <c r="AG1021" s="947"/>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50">
        <v>29</v>
      </c>
      <c r="B1022" s="950">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7"/>
      <c r="AD1022" s="947"/>
      <c r="AE1022" s="947"/>
      <c r="AF1022" s="947"/>
      <c r="AG1022" s="947"/>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50">
        <v>30</v>
      </c>
      <c r="B1023" s="950">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7"/>
      <c r="AD1023" s="947"/>
      <c r="AE1023" s="947"/>
      <c r="AF1023" s="947"/>
      <c r="AG1023" s="947"/>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749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226</v>
      </c>
      <c r="D1026" s="253"/>
      <c r="E1026" s="253"/>
      <c r="F1026" s="253"/>
      <c r="G1026" s="253"/>
      <c r="H1026" s="253"/>
      <c r="I1026" s="253"/>
      <c r="J1026" s="948" t="s">
        <v>227</v>
      </c>
      <c r="K1026" s="949"/>
      <c r="L1026" s="949"/>
      <c r="M1026" s="949"/>
      <c r="N1026" s="949"/>
      <c r="O1026" s="949"/>
      <c r="P1026" s="123" t="s">
        <v>228</v>
      </c>
      <c r="Q1026" s="123"/>
      <c r="R1026" s="123"/>
      <c r="S1026" s="123"/>
      <c r="T1026" s="123"/>
      <c r="U1026" s="123"/>
      <c r="V1026" s="123"/>
      <c r="W1026" s="123"/>
      <c r="X1026" s="123"/>
      <c r="Y1026" s="255" t="s">
        <v>229</v>
      </c>
      <c r="Z1026" s="256"/>
      <c r="AA1026" s="256"/>
      <c r="AB1026" s="256"/>
      <c r="AC1026" s="948" t="s">
        <v>230</v>
      </c>
      <c r="AD1026" s="948"/>
      <c r="AE1026" s="948"/>
      <c r="AF1026" s="948"/>
      <c r="AG1026" s="948"/>
      <c r="AH1026" s="255" t="s">
        <v>255</v>
      </c>
      <c r="AI1026" s="253"/>
      <c r="AJ1026" s="253"/>
      <c r="AK1026" s="253"/>
      <c r="AL1026" s="253" t="s">
        <v>232</v>
      </c>
      <c r="AM1026" s="253"/>
      <c r="AN1026" s="253"/>
      <c r="AO1026" s="257"/>
      <c r="AP1026" s="948" t="s">
        <v>233</v>
      </c>
      <c r="AQ1026" s="948"/>
      <c r="AR1026" s="948"/>
      <c r="AS1026" s="948"/>
      <c r="AT1026" s="948"/>
      <c r="AU1026" s="948"/>
      <c r="AV1026" s="948"/>
      <c r="AW1026" s="948"/>
      <c r="AX1026" s="948"/>
      <c r="AY1026" s="31">
        <f>$AY$1024</f>
        <v>0</v>
      </c>
    </row>
    <row r="1027" spans="1:51" ht="26.25" customHeight="1" x14ac:dyDescent="0.2">
      <c r="A1027" s="950">
        <v>1</v>
      </c>
      <c r="B1027" s="950">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7"/>
      <c r="AD1027" s="947"/>
      <c r="AE1027" s="947"/>
      <c r="AF1027" s="947"/>
      <c r="AG1027" s="947"/>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50">
        <v>2</v>
      </c>
      <c r="B1028" s="950">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7"/>
      <c r="AD1028" s="947"/>
      <c r="AE1028" s="947"/>
      <c r="AF1028" s="947"/>
      <c r="AG1028" s="947"/>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50">
        <v>3</v>
      </c>
      <c r="B1029" s="950">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7"/>
      <c r="AD1029" s="947"/>
      <c r="AE1029" s="947"/>
      <c r="AF1029" s="947"/>
      <c r="AG1029" s="947"/>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50">
        <v>4</v>
      </c>
      <c r="B1030" s="950">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7"/>
      <c r="AD1030" s="947"/>
      <c r="AE1030" s="947"/>
      <c r="AF1030" s="947"/>
      <c r="AG1030" s="947"/>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50">
        <v>5</v>
      </c>
      <c r="B1031" s="950">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7"/>
      <c r="AD1031" s="947"/>
      <c r="AE1031" s="947"/>
      <c r="AF1031" s="947"/>
      <c r="AG1031" s="947"/>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50">
        <v>6</v>
      </c>
      <c r="B1032" s="950">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7"/>
      <c r="AD1032" s="947"/>
      <c r="AE1032" s="947"/>
      <c r="AF1032" s="947"/>
      <c r="AG1032" s="947"/>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50">
        <v>7</v>
      </c>
      <c r="B1033" s="950">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7"/>
      <c r="AD1033" s="947"/>
      <c r="AE1033" s="947"/>
      <c r="AF1033" s="947"/>
      <c r="AG1033" s="947"/>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50">
        <v>8</v>
      </c>
      <c r="B1034" s="950">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7"/>
      <c r="AD1034" s="947"/>
      <c r="AE1034" s="947"/>
      <c r="AF1034" s="947"/>
      <c r="AG1034" s="947"/>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50">
        <v>9</v>
      </c>
      <c r="B1035" s="950">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7"/>
      <c r="AD1035" s="947"/>
      <c r="AE1035" s="947"/>
      <c r="AF1035" s="947"/>
      <c r="AG1035" s="947"/>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50">
        <v>10</v>
      </c>
      <c r="B1036" s="950">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7"/>
      <c r="AD1036" s="947"/>
      <c r="AE1036" s="947"/>
      <c r="AF1036" s="947"/>
      <c r="AG1036" s="947"/>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50">
        <v>11</v>
      </c>
      <c r="B1037" s="950">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7"/>
      <c r="AD1037" s="947"/>
      <c r="AE1037" s="947"/>
      <c r="AF1037" s="947"/>
      <c r="AG1037" s="947"/>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50">
        <v>12</v>
      </c>
      <c r="B1038" s="950">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7"/>
      <c r="AD1038" s="947"/>
      <c r="AE1038" s="947"/>
      <c r="AF1038" s="947"/>
      <c r="AG1038" s="947"/>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50">
        <v>13</v>
      </c>
      <c r="B1039" s="950">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7"/>
      <c r="AD1039" s="947"/>
      <c r="AE1039" s="947"/>
      <c r="AF1039" s="947"/>
      <c r="AG1039" s="947"/>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50">
        <v>14</v>
      </c>
      <c r="B1040" s="950">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7"/>
      <c r="AD1040" s="947"/>
      <c r="AE1040" s="947"/>
      <c r="AF1040" s="947"/>
      <c r="AG1040" s="947"/>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50">
        <v>15</v>
      </c>
      <c r="B1041" s="950">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7"/>
      <c r="AD1041" s="947"/>
      <c r="AE1041" s="947"/>
      <c r="AF1041" s="947"/>
      <c r="AG1041" s="947"/>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50">
        <v>16</v>
      </c>
      <c r="B1042" s="950">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7"/>
      <c r="AD1042" s="947"/>
      <c r="AE1042" s="947"/>
      <c r="AF1042" s="947"/>
      <c r="AG1042" s="947"/>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50">
        <v>17</v>
      </c>
      <c r="B1043" s="950">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7"/>
      <c r="AD1043" s="947"/>
      <c r="AE1043" s="947"/>
      <c r="AF1043" s="947"/>
      <c r="AG1043" s="947"/>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50">
        <v>18</v>
      </c>
      <c r="B1044" s="950">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7"/>
      <c r="AD1044" s="947"/>
      <c r="AE1044" s="947"/>
      <c r="AF1044" s="947"/>
      <c r="AG1044" s="947"/>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50">
        <v>19</v>
      </c>
      <c r="B1045" s="950">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7"/>
      <c r="AD1045" s="947"/>
      <c r="AE1045" s="947"/>
      <c r="AF1045" s="947"/>
      <c r="AG1045" s="947"/>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50">
        <v>20</v>
      </c>
      <c r="B1046" s="950">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7"/>
      <c r="AD1046" s="947"/>
      <c r="AE1046" s="947"/>
      <c r="AF1046" s="947"/>
      <c r="AG1046" s="947"/>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50">
        <v>21</v>
      </c>
      <c r="B1047" s="950">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7"/>
      <c r="AD1047" s="947"/>
      <c r="AE1047" s="947"/>
      <c r="AF1047" s="947"/>
      <c r="AG1047" s="947"/>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50">
        <v>22</v>
      </c>
      <c r="B1048" s="950">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7"/>
      <c r="AD1048" s="947"/>
      <c r="AE1048" s="947"/>
      <c r="AF1048" s="947"/>
      <c r="AG1048" s="947"/>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50">
        <v>23</v>
      </c>
      <c r="B1049" s="950">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7"/>
      <c r="AD1049" s="947"/>
      <c r="AE1049" s="947"/>
      <c r="AF1049" s="947"/>
      <c r="AG1049" s="947"/>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50">
        <v>24</v>
      </c>
      <c r="B1050" s="950">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7"/>
      <c r="AD1050" s="947"/>
      <c r="AE1050" s="947"/>
      <c r="AF1050" s="947"/>
      <c r="AG1050" s="947"/>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50">
        <v>25</v>
      </c>
      <c r="B1051" s="950">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7"/>
      <c r="AD1051" s="947"/>
      <c r="AE1051" s="947"/>
      <c r="AF1051" s="947"/>
      <c r="AG1051" s="947"/>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50">
        <v>26</v>
      </c>
      <c r="B1052" s="950">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7"/>
      <c r="AD1052" s="947"/>
      <c r="AE1052" s="947"/>
      <c r="AF1052" s="947"/>
      <c r="AG1052" s="947"/>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50">
        <v>27</v>
      </c>
      <c r="B1053" s="950">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7"/>
      <c r="AD1053" s="947"/>
      <c r="AE1053" s="947"/>
      <c r="AF1053" s="947"/>
      <c r="AG1053" s="947"/>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50">
        <v>28</v>
      </c>
      <c r="B1054" s="950">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7"/>
      <c r="AD1054" s="947"/>
      <c r="AE1054" s="947"/>
      <c r="AF1054" s="947"/>
      <c r="AG1054" s="947"/>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50">
        <v>29</v>
      </c>
      <c r="B1055" s="950">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7"/>
      <c r="AD1055" s="947"/>
      <c r="AE1055" s="947"/>
      <c r="AF1055" s="947"/>
      <c r="AG1055" s="947"/>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50">
        <v>30</v>
      </c>
      <c r="B1056" s="950">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7"/>
      <c r="AD1056" s="947"/>
      <c r="AE1056" s="947"/>
      <c r="AF1056" s="947"/>
      <c r="AG1056" s="947"/>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750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226</v>
      </c>
      <c r="D1059" s="253"/>
      <c r="E1059" s="253"/>
      <c r="F1059" s="253"/>
      <c r="G1059" s="253"/>
      <c r="H1059" s="253"/>
      <c r="I1059" s="253"/>
      <c r="J1059" s="948" t="s">
        <v>227</v>
      </c>
      <c r="K1059" s="949"/>
      <c r="L1059" s="949"/>
      <c r="M1059" s="949"/>
      <c r="N1059" s="949"/>
      <c r="O1059" s="949"/>
      <c r="P1059" s="123" t="s">
        <v>228</v>
      </c>
      <c r="Q1059" s="123"/>
      <c r="R1059" s="123"/>
      <c r="S1059" s="123"/>
      <c r="T1059" s="123"/>
      <c r="U1059" s="123"/>
      <c r="V1059" s="123"/>
      <c r="W1059" s="123"/>
      <c r="X1059" s="123"/>
      <c r="Y1059" s="255" t="s">
        <v>229</v>
      </c>
      <c r="Z1059" s="256"/>
      <c r="AA1059" s="256"/>
      <c r="AB1059" s="256"/>
      <c r="AC1059" s="948" t="s">
        <v>230</v>
      </c>
      <c r="AD1059" s="948"/>
      <c r="AE1059" s="948"/>
      <c r="AF1059" s="948"/>
      <c r="AG1059" s="948"/>
      <c r="AH1059" s="255" t="s">
        <v>255</v>
      </c>
      <c r="AI1059" s="253"/>
      <c r="AJ1059" s="253"/>
      <c r="AK1059" s="253"/>
      <c r="AL1059" s="253" t="s">
        <v>232</v>
      </c>
      <c r="AM1059" s="253"/>
      <c r="AN1059" s="253"/>
      <c r="AO1059" s="257"/>
      <c r="AP1059" s="948" t="s">
        <v>233</v>
      </c>
      <c r="AQ1059" s="948"/>
      <c r="AR1059" s="948"/>
      <c r="AS1059" s="948"/>
      <c r="AT1059" s="948"/>
      <c r="AU1059" s="948"/>
      <c r="AV1059" s="948"/>
      <c r="AW1059" s="948"/>
      <c r="AX1059" s="948"/>
      <c r="AY1059" s="31">
        <f>$AY$1057</f>
        <v>0</v>
      </c>
    </row>
    <row r="1060" spans="1:51" ht="26.25" customHeight="1" x14ac:dyDescent="0.2">
      <c r="A1060" s="950">
        <v>1</v>
      </c>
      <c r="B1060" s="950">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7"/>
      <c r="AD1060" s="947"/>
      <c r="AE1060" s="947"/>
      <c r="AF1060" s="947"/>
      <c r="AG1060" s="947"/>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50">
        <v>2</v>
      </c>
      <c r="B1061" s="950">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7"/>
      <c r="AD1061" s="947"/>
      <c r="AE1061" s="947"/>
      <c r="AF1061" s="947"/>
      <c r="AG1061" s="947"/>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50">
        <v>3</v>
      </c>
      <c r="B1062" s="950">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7"/>
      <c r="AD1062" s="947"/>
      <c r="AE1062" s="947"/>
      <c r="AF1062" s="947"/>
      <c r="AG1062" s="947"/>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50">
        <v>4</v>
      </c>
      <c r="B1063" s="950">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7"/>
      <c r="AD1063" s="947"/>
      <c r="AE1063" s="947"/>
      <c r="AF1063" s="947"/>
      <c r="AG1063" s="947"/>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50">
        <v>5</v>
      </c>
      <c r="B1064" s="950">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7"/>
      <c r="AD1064" s="947"/>
      <c r="AE1064" s="947"/>
      <c r="AF1064" s="947"/>
      <c r="AG1064" s="947"/>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50">
        <v>6</v>
      </c>
      <c r="B1065" s="950">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7"/>
      <c r="AD1065" s="947"/>
      <c r="AE1065" s="947"/>
      <c r="AF1065" s="947"/>
      <c r="AG1065" s="947"/>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50">
        <v>7</v>
      </c>
      <c r="B1066" s="950">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7"/>
      <c r="AD1066" s="947"/>
      <c r="AE1066" s="947"/>
      <c r="AF1066" s="947"/>
      <c r="AG1066" s="947"/>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50">
        <v>8</v>
      </c>
      <c r="B1067" s="950">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7"/>
      <c r="AD1067" s="947"/>
      <c r="AE1067" s="947"/>
      <c r="AF1067" s="947"/>
      <c r="AG1067" s="947"/>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50">
        <v>9</v>
      </c>
      <c r="B1068" s="950">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7"/>
      <c r="AD1068" s="947"/>
      <c r="AE1068" s="947"/>
      <c r="AF1068" s="947"/>
      <c r="AG1068" s="947"/>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50">
        <v>10</v>
      </c>
      <c r="B1069" s="950">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7"/>
      <c r="AD1069" s="947"/>
      <c r="AE1069" s="947"/>
      <c r="AF1069" s="947"/>
      <c r="AG1069" s="947"/>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50">
        <v>11</v>
      </c>
      <c r="B1070" s="950">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7"/>
      <c r="AD1070" s="947"/>
      <c r="AE1070" s="947"/>
      <c r="AF1070" s="947"/>
      <c r="AG1070" s="947"/>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50">
        <v>12</v>
      </c>
      <c r="B1071" s="950">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7"/>
      <c r="AD1071" s="947"/>
      <c r="AE1071" s="947"/>
      <c r="AF1071" s="947"/>
      <c r="AG1071" s="947"/>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50">
        <v>13</v>
      </c>
      <c r="B1072" s="950">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7"/>
      <c r="AD1072" s="947"/>
      <c r="AE1072" s="947"/>
      <c r="AF1072" s="947"/>
      <c r="AG1072" s="947"/>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50">
        <v>14</v>
      </c>
      <c r="B1073" s="950">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7"/>
      <c r="AD1073" s="947"/>
      <c r="AE1073" s="947"/>
      <c r="AF1073" s="947"/>
      <c r="AG1073" s="947"/>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50">
        <v>15</v>
      </c>
      <c r="B1074" s="950">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7"/>
      <c r="AD1074" s="947"/>
      <c r="AE1074" s="947"/>
      <c r="AF1074" s="947"/>
      <c r="AG1074" s="947"/>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50">
        <v>16</v>
      </c>
      <c r="B1075" s="950">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7"/>
      <c r="AD1075" s="947"/>
      <c r="AE1075" s="947"/>
      <c r="AF1075" s="947"/>
      <c r="AG1075" s="947"/>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50">
        <v>17</v>
      </c>
      <c r="B1076" s="950">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7"/>
      <c r="AD1076" s="947"/>
      <c r="AE1076" s="947"/>
      <c r="AF1076" s="947"/>
      <c r="AG1076" s="947"/>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50">
        <v>18</v>
      </c>
      <c r="B1077" s="950">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7"/>
      <c r="AD1077" s="947"/>
      <c r="AE1077" s="947"/>
      <c r="AF1077" s="947"/>
      <c r="AG1077" s="947"/>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50">
        <v>19</v>
      </c>
      <c r="B1078" s="950">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7"/>
      <c r="AD1078" s="947"/>
      <c r="AE1078" s="947"/>
      <c r="AF1078" s="947"/>
      <c r="AG1078" s="947"/>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50">
        <v>20</v>
      </c>
      <c r="B1079" s="950">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7"/>
      <c r="AD1079" s="947"/>
      <c r="AE1079" s="947"/>
      <c r="AF1079" s="947"/>
      <c r="AG1079" s="947"/>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50">
        <v>21</v>
      </c>
      <c r="B1080" s="950">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7"/>
      <c r="AD1080" s="947"/>
      <c r="AE1080" s="947"/>
      <c r="AF1080" s="947"/>
      <c r="AG1080" s="947"/>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50">
        <v>22</v>
      </c>
      <c r="B1081" s="950">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7"/>
      <c r="AD1081" s="947"/>
      <c r="AE1081" s="947"/>
      <c r="AF1081" s="947"/>
      <c r="AG1081" s="947"/>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50">
        <v>23</v>
      </c>
      <c r="B1082" s="950">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7"/>
      <c r="AD1082" s="947"/>
      <c r="AE1082" s="947"/>
      <c r="AF1082" s="947"/>
      <c r="AG1082" s="947"/>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50">
        <v>24</v>
      </c>
      <c r="B1083" s="950">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7"/>
      <c r="AD1083" s="947"/>
      <c r="AE1083" s="947"/>
      <c r="AF1083" s="947"/>
      <c r="AG1083" s="947"/>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50">
        <v>25</v>
      </c>
      <c r="B1084" s="950">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7"/>
      <c r="AD1084" s="947"/>
      <c r="AE1084" s="947"/>
      <c r="AF1084" s="947"/>
      <c r="AG1084" s="947"/>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50">
        <v>26</v>
      </c>
      <c r="B1085" s="950">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7"/>
      <c r="AD1085" s="947"/>
      <c r="AE1085" s="947"/>
      <c r="AF1085" s="947"/>
      <c r="AG1085" s="947"/>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50">
        <v>27</v>
      </c>
      <c r="B1086" s="950">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7"/>
      <c r="AD1086" s="947"/>
      <c r="AE1086" s="947"/>
      <c r="AF1086" s="947"/>
      <c r="AG1086" s="947"/>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50">
        <v>28</v>
      </c>
      <c r="B1087" s="950">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7"/>
      <c r="AD1087" s="947"/>
      <c r="AE1087" s="947"/>
      <c r="AF1087" s="947"/>
      <c r="AG1087" s="947"/>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50">
        <v>29</v>
      </c>
      <c r="B1088" s="950">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7"/>
      <c r="AD1088" s="947"/>
      <c r="AE1088" s="947"/>
      <c r="AF1088" s="947"/>
      <c r="AG1088" s="947"/>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50">
        <v>30</v>
      </c>
      <c r="B1089" s="950">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7"/>
      <c r="AD1089" s="947"/>
      <c r="AE1089" s="947"/>
      <c r="AF1089" s="947"/>
      <c r="AG1089" s="947"/>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751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226</v>
      </c>
      <c r="D1092" s="253"/>
      <c r="E1092" s="253"/>
      <c r="F1092" s="253"/>
      <c r="G1092" s="253"/>
      <c r="H1092" s="253"/>
      <c r="I1092" s="253"/>
      <c r="J1092" s="948" t="s">
        <v>227</v>
      </c>
      <c r="K1092" s="949"/>
      <c r="L1092" s="949"/>
      <c r="M1092" s="949"/>
      <c r="N1092" s="949"/>
      <c r="O1092" s="949"/>
      <c r="P1092" s="123" t="s">
        <v>228</v>
      </c>
      <c r="Q1092" s="123"/>
      <c r="R1092" s="123"/>
      <c r="S1092" s="123"/>
      <c r="T1092" s="123"/>
      <c r="U1092" s="123"/>
      <c r="V1092" s="123"/>
      <c r="W1092" s="123"/>
      <c r="X1092" s="123"/>
      <c r="Y1092" s="255" t="s">
        <v>229</v>
      </c>
      <c r="Z1092" s="256"/>
      <c r="AA1092" s="256"/>
      <c r="AB1092" s="256"/>
      <c r="AC1092" s="948" t="s">
        <v>230</v>
      </c>
      <c r="AD1092" s="948"/>
      <c r="AE1092" s="948"/>
      <c r="AF1092" s="948"/>
      <c r="AG1092" s="948"/>
      <c r="AH1092" s="255" t="s">
        <v>255</v>
      </c>
      <c r="AI1092" s="253"/>
      <c r="AJ1092" s="253"/>
      <c r="AK1092" s="253"/>
      <c r="AL1092" s="253" t="s">
        <v>232</v>
      </c>
      <c r="AM1092" s="253"/>
      <c r="AN1092" s="253"/>
      <c r="AO1092" s="257"/>
      <c r="AP1092" s="948" t="s">
        <v>233</v>
      </c>
      <c r="AQ1092" s="948"/>
      <c r="AR1092" s="948"/>
      <c r="AS1092" s="948"/>
      <c r="AT1092" s="948"/>
      <c r="AU1092" s="948"/>
      <c r="AV1092" s="948"/>
      <c r="AW1092" s="948"/>
      <c r="AX1092" s="948"/>
      <c r="AY1092">
        <f>$AY$1090</f>
        <v>0</v>
      </c>
    </row>
    <row r="1093" spans="1:51" ht="26.25" customHeight="1" x14ac:dyDescent="0.2">
      <c r="A1093" s="950">
        <v>1</v>
      </c>
      <c r="B1093" s="950">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7"/>
      <c r="AD1093" s="947"/>
      <c r="AE1093" s="947"/>
      <c r="AF1093" s="947"/>
      <c r="AG1093" s="947"/>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50">
        <v>2</v>
      </c>
      <c r="B1094" s="950">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7"/>
      <c r="AD1094" s="947"/>
      <c r="AE1094" s="947"/>
      <c r="AF1094" s="947"/>
      <c r="AG1094" s="947"/>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50">
        <v>3</v>
      </c>
      <c r="B1095" s="950">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7"/>
      <c r="AD1095" s="947"/>
      <c r="AE1095" s="947"/>
      <c r="AF1095" s="947"/>
      <c r="AG1095" s="947"/>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50">
        <v>4</v>
      </c>
      <c r="B1096" s="950">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7"/>
      <c r="AD1096" s="947"/>
      <c r="AE1096" s="947"/>
      <c r="AF1096" s="947"/>
      <c r="AG1096" s="947"/>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50">
        <v>5</v>
      </c>
      <c r="B1097" s="950">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7"/>
      <c r="AD1097" s="947"/>
      <c r="AE1097" s="947"/>
      <c r="AF1097" s="947"/>
      <c r="AG1097" s="947"/>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50">
        <v>6</v>
      </c>
      <c r="B1098" s="950">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7"/>
      <c r="AD1098" s="947"/>
      <c r="AE1098" s="947"/>
      <c r="AF1098" s="947"/>
      <c r="AG1098" s="947"/>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50">
        <v>7</v>
      </c>
      <c r="B1099" s="950">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7"/>
      <c r="AD1099" s="947"/>
      <c r="AE1099" s="947"/>
      <c r="AF1099" s="947"/>
      <c r="AG1099" s="947"/>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50">
        <v>8</v>
      </c>
      <c r="B1100" s="950">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7"/>
      <c r="AD1100" s="947"/>
      <c r="AE1100" s="947"/>
      <c r="AF1100" s="947"/>
      <c r="AG1100" s="947"/>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50">
        <v>9</v>
      </c>
      <c r="B1101" s="950">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7"/>
      <c r="AD1101" s="947"/>
      <c r="AE1101" s="947"/>
      <c r="AF1101" s="947"/>
      <c r="AG1101" s="947"/>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50">
        <v>10</v>
      </c>
      <c r="B1102" s="950">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7"/>
      <c r="AD1102" s="947"/>
      <c r="AE1102" s="947"/>
      <c r="AF1102" s="947"/>
      <c r="AG1102" s="947"/>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50">
        <v>11</v>
      </c>
      <c r="B1103" s="950">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7"/>
      <c r="AD1103" s="947"/>
      <c r="AE1103" s="947"/>
      <c r="AF1103" s="947"/>
      <c r="AG1103" s="947"/>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50">
        <v>12</v>
      </c>
      <c r="B1104" s="950">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7"/>
      <c r="AD1104" s="947"/>
      <c r="AE1104" s="947"/>
      <c r="AF1104" s="947"/>
      <c r="AG1104" s="947"/>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50">
        <v>13</v>
      </c>
      <c r="B1105" s="950">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7"/>
      <c r="AD1105" s="947"/>
      <c r="AE1105" s="947"/>
      <c r="AF1105" s="947"/>
      <c r="AG1105" s="947"/>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50">
        <v>14</v>
      </c>
      <c r="B1106" s="950">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7"/>
      <c r="AD1106" s="947"/>
      <c r="AE1106" s="947"/>
      <c r="AF1106" s="947"/>
      <c r="AG1106" s="947"/>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50">
        <v>15</v>
      </c>
      <c r="B1107" s="950">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7"/>
      <c r="AD1107" s="947"/>
      <c r="AE1107" s="947"/>
      <c r="AF1107" s="947"/>
      <c r="AG1107" s="947"/>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50">
        <v>16</v>
      </c>
      <c r="B1108" s="950">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7"/>
      <c r="AD1108" s="947"/>
      <c r="AE1108" s="947"/>
      <c r="AF1108" s="947"/>
      <c r="AG1108" s="947"/>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50">
        <v>17</v>
      </c>
      <c r="B1109" s="950">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7"/>
      <c r="AD1109" s="947"/>
      <c r="AE1109" s="947"/>
      <c r="AF1109" s="947"/>
      <c r="AG1109" s="947"/>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50">
        <v>18</v>
      </c>
      <c r="B1110" s="950">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7"/>
      <c r="AD1110" s="947"/>
      <c r="AE1110" s="947"/>
      <c r="AF1110" s="947"/>
      <c r="AG1110" s="947"/>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50">
        <v>19</v>
      </c>
      <c r="B1111" s="950">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7"/>
      <c r="AD1111" s="947"/>
      <c r="AE1111" s="947"/>
      <c r="AF1111" s="947"/>
      <c r="AG1111" s="947"/>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50">
        <v>20</v>
      </c>
      <c r="B1112" s="950">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7"/>
      <c r="AD1112" s="947"/>
      <c r="AE1112" s="947"/>
      <c r="AF1112" s="947"/>
      <c r="AG1112" s="947"/>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50">
        <v>21</v>
      </c>
      <c r="B1113" s="950">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7"/>
      <c r="AD1113" s="947"/>
      <c r="AE1113" s="947"/>
      <c r="AF1113" s="947"/>
      <c r="AG1113" s="947"/>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50">
        <v>22</v>
      </c>
      <c r="B1114" s="950">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7"/>
      <c r="AD1114" s="947"/>
      <c r="AE1114" s="947"/>
      <c r="AF1114" s="947"/>
      <c r="AG1114" s="947"/>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50">
        <v>23</v>
      </c>
      <c r="B1115" s="950">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7"/>
      <c r="AD1115" s="947"/>
      <c r="AE1115" s="947"/>
      <c r="AF1115" s="947"/>
      <c r="AG1115" s="947"/>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50">
        <v>24</v>
      </c>
      <c r="B1116" s="950">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7"/>
      <c r="AD1116" s="947"/>
      <c r="AE1116" s="947"/>
      <c r="AF1116" s="947"/>
      <c r="AG1116" s="947"/>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50">
        <v>25</v>
      </c>
      <c r="B1117" s="950">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7"/>
      <c r="AD1117" s="947"/>
      <c r="AE1117" s="947"/>
      <c r="AF1117" s="947"/>
      <c r="AG1117" s="947"/>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50">
        <v>26</v>
      </c>
      <c r="B1118" s="950">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7"/>
      <c r="AD1118" s="947"/>
      <c r="AE1118" s="947"/>
      <c r="AF1118" s="947"/>
      <c r="AG1118" s="947"/>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50">
        <v>27</v>
      </c>
      <c r="B1119" s="950">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7"/>
      <c r="AD1119" s="947"/>
      <c r="AE1119" s="947"/>
      <c r="AF1119" s="947"/>
      <c r="AG1119" s="947"/>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50">
        <v>28</v>
      </c>
      <c r="B1120" s="950">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7"/>
      <c r="AD1120" s="947"/>
      <c r="AE1120" s="947"/>
      <c r="AF1120" s="947"/>
      <c r="AG1120" s="947"/>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50">
        <v>29</v>
      </c>
      <c r="B1121" s="950">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7"/>
      <c r="AD1121" s="947"/>
      <c r="AE1121" s="947"/>
      <c r="AF1121" s="947"/>
      <c r="AG1121" s="947"/>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50">
        <v>30</v>
      </c>
      <c r="B1122" s="950">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7"/>
      <c r="AD1122" s="947"/>
      <c r="AE1122" s="947"/>
      <c r="AF1122" s="947"/>
      <c r="AG1122" s="947"/>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752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226</v>
      </c>
      <c r="D1125" s="253"/>
      <c r="E1125" s="253"/>
      <c r="F1125" s="253"/>
      <c r="G1125" s="253"/>
      <c r="H1125" s="253"/>
      <c r="I1125" s="253"/>
      <c r="J1125" s="948" t="s">
        <v>227</v>
      </c>
      <c r="K1125" s="949"/>
      <c r="L1125" s="949"/>
      <c r="M1125" s="949"/>
      <c r="N1125" s="949"/>
      <c r="O1125" s="949"/>
      <c r="P1125" s="123" t="s">
        <v>228</v>
      </c>
      <c r="Q1125" s="123"/>
      <c r="R1125" s="123"/>
      <c r="S1125" s="123"/>
      <c r="T1125" s="123"/>
      <c r="U1125" s="123"/>
      <c r="V1125" s="123"/>
      <c r="W1125" s="123"/>
      <c r="X1125" s="123"/>
      <c r="Y1125" s="255" t="s">
        <v>229</v>
      </c>
      <c r="Z1125" s="256"/>
      <c r="AA1125" s="256"/>
      <c r="AB1125" s="256"/>
      <c r="AC1125" s="948" t="s">
        <v>230</v>
      </c>
      <c r="AD1125" s="948"/>
      <c r="AE1125" s="948"/>
      <c r="AF1125" s="948"/>
      <c r="AG1125" s="948"/>
      <c r="AH1125" s="255" t="s">
        <v>255</v>
      </c>
      <c r="AI1125" s="253"/>
      <c r="AJ1125" s="253"/>
      <c r="AK1125" s="253"/>
      <c r="AL1125" s="253" t="s">
        <v>232</v>
      </c>
      <c r="AM1125" s="253"/>
      <c r="AN1125" s="253"/>
      <c r="AO1125" s="257"/>
      <c r="AP1125" s="948" t="s">
        <v>233</v>
      </c>
      <c r="AQ1125" s="948"/>
      <c r="AR1125" s="948"/>
      <c r="AS1125" s="948"/>
      <c r="AT1125" s="948"/>
      <c r="AU1125" s="948"/>
      <c r="AV1125" s="948"/>
      <c r="AW1125" s="948"/>
      <c r="AX1125" s="948"/>
      <c r="AY1125">
        <f>$AY$1123</f>
        <v>0</v>
      </c>
    </row>
    <row r="1126" spans="1:51" ht="26.25" customHeight="1" x14ac:dyDescent="0.2">
      <c r="A1126" s="950">
        <v>1</v>
      </c>
      <c r="B1126" s="950">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7"/>
      <c r="AD1126" s="947"/>
      <c r="AE1126" s="947"/>
      <c r="AF1126" s="947"/>
      <c r="AG1126" s="947"/>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50">
        <v>2</v>
      </c>
      <c r="B1127" s="950">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7"/>
      <c r="AD1127" s="947"/>
      <c r="AE1127" s="947"/>
      <c r="AF1127" s="947"/>
      <c r="AG1127" s="947"/>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50">
        <v>3</v>
      </c>
      <c r="B1128" s="950">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7"/>
      <c r="AD1128" s="947"/>
      <c r="AE1128" s="947"/>
      <c r="AF1128" s="947"/>
      <c r="AG1128" s="947"/>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50">
        <v>4</v>
      </c>
      <c r="B1129" s="950">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7"/>
      <c r="AD1129" s="947"/>
      <c r="AE1129" s="947"/>
      <c r="AF1129" s="947"/>
      <c r="AG1129" s="947"/>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50">
        <v>5</v>
      </c>
      <c r="B1130" s="950">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7"/>
      <c r="AD1130" s="947"/>
      <c r="AE1130" s="947"/>
      <c r="AF1130" s="947"/>
      <c r="AG1130" s="947"/>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50">
        <v>6</v>
      </c>
      <c r="B1131" s="950">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7"/>
      <c r="AD1131" s="947"/>
      <c r="AE1131" s="947"/>
      <c r="AF1131" s="947"/>
      <c r="AG1131" s="947"/>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50">
        <v>7</v>
      </c>
      <c r="B1132" s="950">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7"/>
      <c r="AD1132" s="947"/>
      <c r="AE1132" s="947"/>
      <c r="AF1132" s="947"/>
      <c r="AG1132" s="947"/>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50">
        <v>8</v>
      </c>
      <c r="B1133" s="950">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7"/>
      <c r="AD1133" s="947"/>
      <c r="AE1133" s="947"/>
      <c r="AF1133" s="947"/>
      <c r="AG1133" s="947"/>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50">
        <v>9</v>
      </c>
      <c r="B1134" s="950">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7"/>
      <c r="AD1134" s="947"/>
      <c r="AE1134" s="947"/>
      <c r="AF1134" s="947"/>
      <c r="AG1134" s="947"/>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50">
        <v>10</v>
      </c>
      <c r="B1135" s="950">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7"/>
      <c r="AD1135" s="947"/>
      <c r="AE1135" s="947"/>
      <c r="AF1135" s="947"/>
      <c r="AG1135" s="947"/>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50">
        <v>11</v>
      </c>
      <c r="B1136" s="950">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7"/>
      <c r="AD1136" s="947"/>
      <c r="AE1136" s="947"/>
      <c r="AF1136" s="947"/>
      <c r="AG1136" s="947"/>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50">
        <v>12</v>
      </c>
      <c r="B1137" s="950">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7"/>
      <c r="AD1137" s="947"/>
      <c r="AE1137" s="947"/>
      <c r="AF1137" s="947"/>
      <c r="AG1137" s="947"/>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50">
        <v>13</v>
      </c>
      <c r="B1138" s="950">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7"/>
      <c r="AD1138" s="947"/>
      <c r="AE1138" s="947"/>
      <c r="AF1138" s="947"/>
      <c r="AG1138" s="947"/>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50">
        <v>14</v>
      </c>
      <c r="B1139" s="950">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7"/>
      <c r="AD1139" s="947"/>
      <c r="AE1139" s="947"/>
      <c r="AF1139" s="947"/>
      <c r="AG1139" s="947"/>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50">
        <v>15</v>
      </c>
      <c r="B1140" s="950">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7"/>
      <c r="AD1140" s="947"/>
      <c r="AE1140" s="947"/>
      <c r="AF1140" s="947"/>
      <c r="AG1140" s="947"/>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50">
        <v>16</v>
      </c>
      <c r="B1141" s="950">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7"/>
      <c r="AD1141" s="947"/>
      <c r="AE1141" s="947"/>
      <c r="AF1141" s="947"/>
      <c r="AG1141" s="947"/>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50">
        <v>17</v>
      </c>
      <c r="B1142" s="950">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7"/>
      <c r="AD1142" s="947"/>
      <c r="AE1142" s="947"/>
      <c r="AF1142" s="947"/>
      <c r="AG1142" s="947"/>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50">
        <v>18</v>
      </c>
      <c r="B1143" s="950">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7"/>
      <c r="AD1143" s="947"/>
      <c r="AE1143" s="947"/>
      <c r="AF1143" s="947"/>
      <c r="AG1143" s="947"/>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50">
        <v>19</v>
      </c>
      <c r="B1144" s="950">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7"/>
      <c r="AD1144" s="947"/>
      <c r="AE1144" s="947"/>
      <c r="AF1144" s="947"/>
      <c r="AG1144" s="947"/>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50">
        <v>20</v>
      </c>
      <c r="B1145" s="950">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7"/>
      <c r="AD1145" s="947"/>
      <c r="AE1145" s="947"/>
      <c r="AF1145" s="947"/>
      <c r="AG1145" s="947"/>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50">
        <v>21</v>
      </c>
      <c r="B1146" s="950">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7"/>
      <c r="AD1146" s="947"/>
      <c r="AE1146" s="947"/>
      <c r="AF1146" s="947"/>
      <c r="AG1146" s="947"/>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50">
        <v>22</v>
      </c>
      <c r="B1147" s="950">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7"/>
      <c r="AD1147" s="947"/>
      <c r="AE1147" s="947"/>
      <c r="AF1147" s="947"/>
      <c r="AG1147" s="947"/>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50">
        <v>23</v>
      </c>
      <c r="B1148" s="950">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7"/>
      <c r="AD1148" s="947"/>
      <c r="AE1148" s="947"/>
      <c r="AF1148" s="947"/>
      <c r="AG1148" s="947"/>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50">
        <v>24</v>
      </c>
      <c r="B1149" s="950">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7"/>
      <c r="AD1149" s="947"/>
      <c r="AE1149" s="947"/>
      <c r="AF1149" s="947"/>
      <c r="AG1149" s="947"/>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50">
        <v>25</v>
      </c>
      <c r="B1150" s="950">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7"/>
      <c r="AD1150" s="947"/>
      <c r="AE1150" s="947"/>
      <c r="AF1150" s="947"/>
      <c r="AG1150" s="947"/>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50">
        <v>26</v>
      </c>
      <c r="B1151" s="950">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7"/>
      <c r="AD1151" s="947"/>
      <c r="AE1151" s="947"/>
      <c r="AF1151" s="947"/>
      <c r="AG1151" s="947"/>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50">
        <v>27</v>
      </c>
      <c r="B1152" s="950">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7"/>
      <c r="AD1152" s="947"/>
      <c r="AE1152" s="947"/>
      <c r="AF1152" s="947"/>
      <c r="AG1152" s="947"/>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50">
        <v>28</v>
      </c>
      <c r="B1153" s="950">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7"/>
      <c r="AD1153" s="947"/>
      <c r="AE1153" s="947"/>
      <c r="AF1153" s="947"/>
      <c r="AG1153" s="947"/>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50">
        <v>29</v>
      </c>
      <c r="B1154" s="950">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7"/>
      <c r="AD1154" s="947"/>
      <c r="AE1154" s="947"/>
      <c r="AF1154" s="947"/>
      <c r="AG1154" s="947"/>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50">
        <v>30</v>
      </c>
      <c r="B1155" s="950">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7"/>
      <c r="AD1155" s="947"/>
      <c r="AE1155" s="947"/>
      <c r="AF1155" s="947"/>
      <c r="AG1155" s="947"/>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753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226</v>
      </c>
      <c r="D1158" s="253"/>
      <c r="E1158" s="253"/>
      <c r="F1158" s="253"/>
      <c r="G1158" s="253"/>
      <c r="H1158" s="253"/>
      <c r="I1158" s="253"/>
      <c r="J1158" s="948" t="s">
        <v>227</v>
      </c>
      <c r="K1158" s="949"/>
      <c r="L1158" s="949"/>
      <c r="M1158" s="949"/>
      <c r="N1158" s="949"/>
      <c r="O1158" s="949"/>
      <c r="P1158" s="123" t="s">
        <v>228</v>
      </c>
      <c r="Q1158" s="123"/>
      <c r="R1158" s="123"/>
      <c r="S1158" s="123"/>
      <c r="T1158" s="123"/>
      <c r="U1158" s="123"/>
      <c r="V1158" s="123"/>
      <c r="W1158" s="123"/>
      <c r="X1158" s="123"/>
      <c r="Y1158" s="255" t="s">
        <v>229</v>
      </c>
      <c r="Z1158" s="256"/>
      <c r="AA1158" s="256"/>
      <c r="AB1158" s="256"/>
      <c r="AC1158" s="948" t="s">
        <v>230</v>
      </c>
      <c r="AD1158" s="948"/>
      <c r="AE1158" s="948"/>
      <c r="AF1158" s="948"/>
      <c r="AG1158" s="948"/>
      <c r="AH1158" s="255" t="s">
        <v>255</v>
      </c>
      <c r="AI1158" s="253"/>
      <c r="AJ1158" s="253"/>
      <c r="AK1158" s="253"/>
      <c r="AL1158" s="253" t="s">
        <v>232</v>
      </c>
      <c r="AM1158" s="253"/>
      <c r="AN1158" s="253"/>
      <c r="AO1158" s="257"/>
      <c r="AP1158" s="948" t="s">
        <v>233</v>
      </c>
      <c r="AQ1158" s="948"/>
      <c r="AR1158" s="948"/>
      <c r="AS1158" s="948"/>
      <c r="AT1158" s="948"/>
      <c r="AU1158" s="948"/>
      <c r="AV1158" s="948"/>
      <c r="AW1158" s="948"/>
      <c r="AX1158" s="948"/>
      <c r="AY1158">
        <f>$AY$1156</f>
        <v>0</v>
      </c>
    </row>
    <row r="1159" spans="1:51" ht="26.25" customHeight="1" x14ac:dyDescent="0.2">
      <c r="A1159" s="950">
        <v>1</v>
      </c>
      <c r="B1159" s="950">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7"/>
      <c r="AD1159" s="947"/>
      <c r="AE1159" s="947"/>
      <c r="AF1159" s="947"/>
      <c r="AG1159" s="947"/>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50">
        <v>2</v>
      </c>
      <c r="B1160" s="950">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7"/>
      <c r="AD1160" s="947"/>
      <c r="AE1160" s="947"/>
      <c r="AF1160" s="947"/>
      <c r="AG1160" s="947"/>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50">
        <v>3</v>
      </c>
      <c r="B1161" s="950">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7"/>
      <c r="AD1161" s="947"/>
      <c r="AE1161" s="947"/>
      <c r="AF1161" s="947"/>
      <c r="AG1161" s="947"/>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50">
        <v>4</v>
      </c>
      <c r="B1162" s="950">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7"/>
      <c r="AD1162" s="947"/>
      <c r="AE1162" s="947"/>
      <c r="AF1162" s="947"/>
      <c r="AG1162" s="947"/>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50">
        <v>5</v>
      </c>
      <c r="B1163" s="950">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7"/>
      <c r="AD1163" s="947"/>
      <c r="AE1163" s="947"/>
      <c r="AF1163" s="947"/>
      <c r="AG1163" s="947"/>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50">
        <v>6</v>
      </c>
      <c r="B1164" s="950">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7"/>
      <c r="AD1164" s="947"/>
      <c r="AE1164" s="947"/>
      <c r="AF1164" s="947"/>
      <c r="AG1164" s="947"/>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50">
        <v>7</v>
      </c>
      <c r="B1165" s="950">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7"/>
      <c r="AD1165" s="947"/>
      <c r="AE1165" s="947"/>
      <c r="AF1165" s="947"/>
      <c r="AG1165" s="947"/>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50">
        <v>8</v>
      </c>
      <c r="B1166" s="950">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7"/>
      <c r="AD1166" s="947"/>
      <c r="AE1166" s="947"/>
      <c r="AF1166" s="947"/>
      <c r="AG1166" s="947"/>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50">
        <v>9</v>
      </c>
      <c r="B1167" s="950">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7"/>
      <c r="AD1167" s="947"/>
      <c r="AE1167" s="947"/>
      <c r="AF1167" s="947"/>
      <c r="AG1167" s="947"/>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50">
        <v>10</v>
      </c>
      <c r="B1168" s="950">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7"/>
      <c r="AD1168" s="947"/>
      <c r="AE1168" s="947"/>
      <c r="AF1168" s="947"/>
      <c r="AG1168" s="947"/>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50">
        <v>11</v>
      </c>
      <c r="B1169" s="950">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7"/>
      <c r="AD1169" s="947"/>
      <c r="AE1169" s="947"/>
      <c r="AF1169" s="947"/>
      <c r="AG1169" s="947"/>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50">
        <v>12</v>
      </c>
      <c r="B1170" s="950">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7"/>
      <c r="AD1170" s="947"/>
      <c r="AE1170" s="947"/>
      <c r="AF1170" s="947"/>
      <c r="AG1170" s="947"/>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50">
        <v>13</v>
      </c>
      <c r="B1171" s="950">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7"/>
      <c r="AD1171" s="947"/>
      <c r="AE1171" s="947"/>
      <c r="AF1171" s="947"/>
      <c r="AG1171" s="947"/>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50">
        <v>14</v>
      </c>
      <c r="B1172" s="950">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7"/>
      <c r="AD1172" s="947"/>
      <c r="AE1172" s="947"/>
      <c r="AF1172" s="947"/>
      <c r="AG1172" s="947"/>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50">
        <v>15</v>
      </c>
      <c r="B1173" s="950">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7"/>
      <c r="AD1173" s="947"/>
      <c r="AE1173" s="947"/>
      <c r="AF1173" s="947"/>
      <c r="AG1173" s="947"/>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50">
        <v>16</v>
      </c>
      <c r="B1174" s="950">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7"/>
      <c r="AD1174" s="947"/>
      <c r="AE1174" s="947"/>
      <c r="AF1174" s="947"/>
      <c r="AG1174" s="947"/>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50">
        <v>17</v>
      </c>
      <c r="B1175" s="950">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7"/>
      <c r="AD1175" s="947"/>
      <c r="AE1175" s="947"/>
      <c r="AF1175" s="947"/>
      <c r="AG1175" s="947"/>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50">
        <v>18</v>
      </c>
      <c r="B1176" s="950">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7"/>
      <c r="AD1176" s="947"/>
      <c r="AE1176" s="947"/>
      <c r="AF1176" s="947"/>
      <c r="AG1176" s="947"/>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50">
        <v>19</v>
      </c>
      <c r="B1177" s="950">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7"/>
      <c r="AD1177" s="947"/>
      <c r="AE1177" s="947"/>
      <c r="AF1177" s="947"/>
      <c r="AG1177" s="947"/>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50">
        <v>20</v>
      </c>
      <c r="B1178" s="950">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7"/>
      <c r="AD1178" s="947"/>
      <c r="AE1178" s="947"/>
      <c r="AF1178" s="947"/>
      <c r="AG1178" s="947"/>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50">
        <v>21</v>
      </c>
      <c r="B1179" s="950">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7"/>
      <c r="AD1179" s="947"/>
      <c r="AE1179" s="947"/>
      <c r="AF1179" s="947"/>
      <c r="AG1179" s="947"/>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50">
        <v>22</v>
      </c>
      <c r="B1180" s="950">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7"/>
      <c r="AD1180" s="947"/>
      <c r="AE1180" s="947"/>
      <c r="AF1180" s="947"/>
      <c r="AG1180" s="947"/>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50">
        <v>23</v>
      </c>
      <c r="B1181" s="950">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7"/>
      <c r="AD1181" s="947"/>
      <c r="AE1181" s="947"/>
      <c r="AF1181" s="947"/>
      <c r="AG1181" s="947"/>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50">
        <v>24</v>
      </c>
      <c r="B1182" s="950">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7"/>
      <c r="AD1182" s="947"/>
      <c r="AE1182" s="947"/>
      <c r="AF1182" s="947"/>
      <c r="AG1182" s="947"/>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50">
        <v>25</v>
      </c>
      <c r="B1183" s="950">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7"/>
      <c r="AD1183" s="947"/>
      <c r="AE1183" s="947"/>
      <c r="AF1183" s="947"/>
      <c r="AG1183" s="947"/>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50">
        <v>26</v>
      </c>
      <c r="B1184" s="950">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7"/>
      <c r="AD1184" s="947"/>
      <c r="AE1184" s="947"/>
      <c r="AF1184" s="947"/>
      <c r="AG1184" s="947"/>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50">
        <v>27</v>
      </c>
      <c r="B1185" s="950">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7"/>
      <c r="AD1185" s="947"/>
      <c r="AE1185" s="947"/>
      <c r="AF1185" s="947"/>
      <c r="AG1185" s="947"/>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50">
        <v>28</v>
      </c>
      <c r="B1186" s="950">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7"/>
      <c r="AD1186" s="947"/>
      <c r="AE1186" s="947"/>
      <c r="AF1186" s="947"/>
      <c r="AG1186" s="947"/>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50">
        <v>29</v>
      </c>
      <c r="B1187" s="950">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7"/>
      <c r="AD1187" s="947"/>
      <c r="AE1187" s="947"/>
      <c r="AF1187" s="947"/>
      <c r="AG1187" s="947"/>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50">
        <v>30</v>
      </c>
      <c r="B1188" s="950">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7"/>
      <c r="AD1188" s="947"/>
      <c r="AE1188" s="947"/>
      <c r="AF1188" s="947"/>
      <c r="AG1188" s="947"/>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754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226</v>
      </c>
      <c r="D1191" s="253"/>
      <c r="E1191" s="253"/>
      <c r="F1191" s="253"/>
      <c r="G1191" s="253"/>
      <c r="H1191" s="253"/>
      <c r="I1191" s="253"/>
      <c r="J1191" s="948" t="s">
        <v>227</v>
      </c>
      <c r="K1191" s="949"/>
      <c r="L1191" s="949"/>
      <c r="M1191" s="949"/>
      <c r="N1191" s="949"/>
      <c r="O1191" s="949"/>
      <c r="P1191" s="123" t="s">
        <v>228</v>
      </c>
      <c r="Q1191" s="123"/>
      <c r="R1191" s="123"/>
      <c r="S1191" s="123"/>
      <c r="T1191" s="123"/>
      <c r="U1191" s="123"/>
      <c r="V1191" s="123"/>
      <c r="W1191" s="123"/>
      <c r="X1191" s="123"/>
      <c r="Y1191" s="255" t="s">
        <v>229</v>
      </c>
      <c r="Z1191" s="256"/>
      <c r="AA1191" s="256"/>
      <c r="AB1191" s="256"/>
      <c r="AC1191" s="948" t="s">
        <v>230</v>
      </c>
      <c r="AD1191" s="948"/>
      <c r="AE1191" s="948"/>
      <c r="AF1191" s="948"/>
      <c r="AG1191" s="948"/>
      <c r="AH1191" s="255" t="s">
        <v>255</v>
      </c>
      <c r="AI1191" s="253"/>
      <c r="AJ1191" s="253"/>
      <c r="AK1191" s="253"/>
      <c r="AL1191" s="253" t="s">
        <v>232</v>
      </c>
      <c r="AM1191" s="253"/>
      <c r="AN1191" s="253"/>
      <c r="AO1191" s="257"/>
      <c r="AP1191" s="948" t="s">
        <v>233</v>
      </c>
      <c r="AQ1191" s="948"/>
      <c r="AR1191" s="948"/>
      <c r="AS1191" s="948"/>
      <c r="AT1191" s="948"/>
      <c r="AU1191" s="948"/>
      <c r="AV1191" s="948"/>
      <c r="AW1191" s="948"/>
      <c r="AX1191" s="948"/>
      <c r="AY1191">
        <f>$AY$1189</f>
        <v>0</v>
      </c>
    </row>
    <row r="1192" spans="1:51" ht="26.25" customHeight="1" x14ac:dyDescent="0.2">
      <c r="A1192" s="950">
        <v>1</v>
      </c>
      <c r="B1192" s="950">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7"/>
      <c r="AD1192" s="947"/>
      <c r="AE1192" s="947"/>
      <c r="AF1192" s="947"/>
      <c r="AG1192" s="947"/>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50">
        <v>2</v>
      </c>
      <c r="B1193" s="950">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7"/>
      <c r="AD1193" s="947"/>
      <c r="AE1193" s="947"/>
      <c r="AF1193" s="947"/>
      <c r="AG1193" s="947"/>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50">
        <v>3</v>
      </c>
      <c r="B1194" s="950">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7"/>
      <c r="AD1194" s="947"/>
      <c r="AE1194" s="947"/>
      <c r="AF1194" s="947"/>
      <c r="AG1194" s="947"/>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50">
        <v>4</v>
      </c>
      <c r="B1195" s="950">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7"/>
      <c r="AD1195" s="947"/>
      <c r="AE1195" s="947"/>
      <c r="AF1195" s="947"/>
      <c r="AG1195" s="947"/>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50">
        <v>5</v>
      </c>
      <c r="B1196" s="950">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7"/>
      <c r="AD1196" s="947"/>
      <c r="AE1196" s="947"/>
      <c r="AF1196" s="947"/>
      <c r="AG1196" s="947"/>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50">
        <v>6</v>
      </c>
      <c r="B1197" s="950">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7"/>
      <c r="AD1197" s="947"/>
      <c r="AE1197" s="947"/>
      <c r="AF1197" s="947"/>
      <c r="AG1197" s="947"/>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50">
        <v>7</v>
      </c>
      <c r="B1198" s="950">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7"/>
      <c r="AD1198" s="947"/>
      <c r="AE1198" s="947"/>
      <c r="AF1198" s="947"/>
      <c r="AG1198" s="947"/>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50">
        <v>8</v>
      </c>
      <c r="B1199" s="950">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7"/>
      <c r="AD1199" s="947"/>
      <c r="AE1199" s="947"/>
      <c r="AF1199" s="947"/>
      <c r="AG1199" s="947"/>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50">
        <v>9</v>
      </c>
      <c r="B1200" s="950">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7"/>
      <c r="AD1200" s="947"/>
      <c r="AE1200" s="947"/>
      <c r="AF1200" s="947"/>
      <c r="AG1200" s="947"/>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50">
        <v>10</v>
      </c>
      <c r="B1201" s="950">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7"/>
      <c r="AD1201" s="947"/>
      <c r="AE1201" s="947"/>
      <c r="AF1201" s="947"/>
      <c r="AG1201" s="947"/>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50">
        <v>11</v>
      </c>
      <c r="B1202" s="950">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7"/>
      <c r="AD1202" s="947"/>
      <c r="AE1202" s="947"/>
      <c r="AF1202" s="947"/>
      <c r="AG1202" s="947"/>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50">
        <v>12</v>
      </c>
      <c r="B1203" s="950">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7"/>
      <c r="AD1203" s="947"/>
      <c r="AE1203" s="947"/>
      <c r="AF1203" s="947"/>
      <c r="AG1203" s="947"/>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50">
        <v>13</v>
      </c>
      <c r="B1204" s="950">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7"/>
      <c r="AD1204" s="947"/>
      <c r="AE1204" s="947"/>
      <c r="AF1204" s="947"/>
      <c r="AG1204" s="947"/>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50">
        <v>14</v>
      </c>
      <c r="B1205" s="950">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7"/>
      <c r="AD1205" s="947"/>
      <c r="AE1205" s="947"/>
      <c r="AF1205" s="947"/>
      <c r="AG1205" s="947"/>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50">
        <v>15</v>
      </c>
      <c r="B1206" s="950">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7"/>
      <c r="AD1206" s="947"/>
      <c r="AE1206" s="947"/>
      <c r="AF1206" s="947"/>
      <c r="AG1206" s="947"/>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50">
        <v>16</v>
      </c>
      <c r="B1207" s="950">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7"/>
      <c r="AD1207" s="947"/>
      <c r="AE1207" s="947"/>
      <c r="AF1207" s="947"/>
      <c r="AG1207" s="947"/>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50">
        <v>17</v>
      </c>
      <c r="B1208" s="950">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7"/>
      <c r="AD1208" s="947"/>
      <c r="AE1208" s="947"/>
      <c r="AF1208" s="947"/>
      <c r="AG1208" s="947"/>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50">
        <v>18</v>
      </c>
      <c r="B1209" s="950">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7"/>
      <c r="AD1209" s="947"/>
      <c r="AE1209" s="947"/>
      <c r="AF1209" s="947"/>
      <c r="AG1209" s="947"/>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50">
        <v>19</v>
      </c>
      <c r="B1210" s="950">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7"/>
      <c r="AD1210" s="947"/>
      <c r="AE1210" s="947"/>
      <c r="AF1210" s="947"/>
      <c r="AG1210" s="947"/>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50">
        <v>20</v>
      </c>
      <c r="B1211" s="950">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7"/>
      <c r="AD1211" s="947"/>
      <c r="AE1211" s="947"/>
      <c r="AF1211" s="947"/>
      <c r="AG1211" s="947"/>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50">
        <v>21</v>
      </c>
      <c r="B1212" s="950">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7"/>
      <c r="AD1212" s="947"/>
      <c r="AE1212" s="947"/>
      <c r="AF1212" s="947"/>
      <c r="AG1212" s="947"/>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50">
        <v>22</v>
      </c>
      <c r="B1213" s="950">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7"/>
      <c r="AD1213" s="947"/>
      <c r="AE1213" s="947"/>
      <c r="AF1213" s="947"/>
      <c r="AG1213" s="947"/>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50">
        <v>23</v>
      </c>
      <c r="B1214" s="950">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7"/>
      <c r="AD1214" s="947"/>
      <c r="AE1214" s="947"/>
      <c r="AF1214" s="947"/>
      <c r="AG1214" s="947"/>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50">
        <v>24</v>
      </c>
      <c r="B1215" s="950">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7"/>
      <c r="AD1215" s="947"/>
      <c r="AE1215" s="947"/>
      <c r="AF1215" s="947"/>
      <c r="AG1215" s="947"/>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50">
        <v>25</v>
      </c>
      <c r="B1216" s="950">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7"/>
      <c r="AD1216" s="947"/>
      <c r="AE1216" s="947"/>
      <c r="AF1216" s="947"/>
      <c r="AG1216" s="947"/>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50">
        <v>26</v>
      </c>
      <c r="B1217" s="950">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7"/>
      <c r="AD1217" s="947"/>
      <c r="AE1217" s="947"/>
      <c r="AF1217" s="947"/>
      <c r="AG1217" s="947"/>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50">
        <v>27</v>
      </c>
      <c r="B1218" s="950">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7"/>
      <c r="AD1218" s="947"/>
      <c r="AE1218" s="947"/>
      <c r="AF1218" s="947"/>
      <c r="AG1218" s="947"/>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50">
        <v>28</v>
      </c>
      <c r="B1219" s="950">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7"/>
      <c r="AD1219" s="947"/>
      <c r="AE1219" s="947"/>
      <c r="AF1219" s="947"/>
      <c r="AG1219" s="947"/>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50">
        <v>29</v>
      </c>
      <c r="B1220" s="950">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7"/>
      <c r="AD1220" s="947"/>
      <c r="AE1220" s="947"/>
      <c r="AF1220" s="947"/>
      <c r="AG1220" s="947"/>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50">
        <v>30</v>
      </c>
      <c r="B1221" s="950">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7"/>
      <c r="AD1221" s="947"/>
      <c r="AE1221" s="947"/>
      <c r="AF1221" s="947"/>
      <c r="AG1221" s="947"/>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755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226</v>
      </c>
      <c r="D1224" s="253"/>
      <c r="E1224" s="253"/>
      <c r="F1224" s="253"/>
      <c r="G1224" s="253"/>
      <c r="H1224" s="253"/>
      <c r="I1224" s="253"/>
      <c r="J1224" s="948" t="s">
        <v>227</v>
      </c>
      <c r="K1224" s="949"/>
      <c r="L1224" s="949"/>
      <c r="M1224" s="949"/>
      <c r="N1224" s="949"/>
      <c r="O1224" s="949"/>
      <c r="P1224" s="123" t="s">
        <v>228</v>
      </c>
      <c r="Q1224" s="123"/>
      <c r="R1224" s="123"/>
      <c r="S1224" s="123"/>
      <c r="T1224" s="123"/>
      <c r="U1224" s="123"/>
      <c r="V1224" s="123"/>
      <c r="W1224" s="123"/>
      <c r="X1224" s="123"/>
      <c r="Y1224" s="255" t="s">
        <v>229</v>
      </c>
      <c r="Z1224" s="256"/>
      <c r="AA1224" s="256"/>
      <c r="AB1224" s="256"/>
      <c r="AC1224" s="948" t="s">
        <v>230</v>
      </c>
      <c r="AD1224" s="948"/>
      <c r="AE1224" s="948"/>
      <c r="AF1224" s="948"/>
      <c r="AG1224" s="948"/>
      <c r="AH1224" s="255" t="s">
        <v>255</v>
      </c>
      <c r="AI1224" s="253"/>
      <c r="AJ1224" s="253"/>
      <c r="AK1224" s="253"/>
      <c r="AL1224" s="253" t="s">
        <v>232</v>
      </c>
      <c r="AM1224" s="253"/>
      <c r="AN1224" s="253"/>
      <c r="AO1224" s="257"/>
      <c r="AP1224" s="948" t="s">
        <v>233</v>
      </c>
      <c r="AQ1224" s="948"/>
      <c r="AR1224" s="948"/>
      <c r="AS1224" s="948"/>
      <c r="AT1224" s="948"/>
      <c r="AU1224" s="948"/>
      <c r="AV1224" s="948"/>
      <c r="AW1224" s="948"/>
      <c r="AX1224" s="948"/>
      <c r="AY1224">
        <f>$AY$1222</f>
        <v>0</v>
      </c>
    </row>
    <row r="1225" spans="1:51" ht="26.25" customHeight="1" x14ac:dyDescent="0.2">
      <c r="A1225" s="950">
        <v>1</v>
      </c>
      <c r="B1225" s="950">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7"/>
      <c r="AD1225" s="947"/>
      <c r="AE1225" s="947"/>
      <c r="AF1225" s="947"/>
      <c r="AG1225" s="947"/>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50">
        <v>2</v>
      </c>
      <c r="B1226" s="950">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7"/>
      <c r="AD1226" s="947"/>
      <c r="AE1226" s="947"/>
      <c r="AF1226" s="947"/>
      <c r="AG1226" s="947"/>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50">
        <v>3</v>
      </c>
      <c r="B1227" s="950">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7"/>
      <c r="AD1227" s="947"/>
      <c r="AE1227" s="947"/>
      <c r="AF1227" s="947"/>
      <c r="AG1227" s="947"/>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50">
        <v>4</v>
      </c>
      <c r="B1228" s="950">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7"/>
      <c r="AD1228" s="947"/>
      <c r="AE1228" s="947"/>
      <c r="AF1228" s="947"/>
      <c r="AG1228" s="947"/>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50">
        <v>5</v>
      </c>
      <c r="B1229" s="950">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7"/>
      <c r="AD1229" s="947"/>
      <c r="AE1229" s="947"/>
      <c r="AF1229" s="947"/>
      <c r="AG1229" s="947"/>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50">
        <v>6</v>
      </c>
      <c r="B1230" s="950">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7"/>
      <c r="AD1230" s="947"/>
      <c r="AE1230" s="947"/>
      <c r="AF1230" s="947"/>
      <c r="AG1230" s="947"/>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50">
        <v>7</v>
      </c>
      <c r="B1231" s="950">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7"/>
      <c r="AD1231" s="947"/>
      <c r="AE1231" s="947"/>
      <c r="AF1231" s="947"/>
      <c r="AG1231" s="947"/>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50">
        <v>8</v>
      </c>
      <c r="B1232" s="950">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7"/>
      <c r="AD1232" s="947"/>
      <c r="AE1232" s="947"/>
      <c r="AF1232" s="947"/>
      <c r="AG1232" s="947"/>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50">
        <v>9</v>
      </c>
      <c r="B1233" s="950">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7"/>
      <c r="AD1233" s="947"/>
      <c r="AE1233" s="947"/>
      <c r="AF1233" s="947"/>
      <c r="AG1233" s="947"/>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50">
        <v>10</v>
      </c>
      <c r="B1234" s="950">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7"/>
      <c r="AD1234" s="947"/>
      <c r="AE1234" s="947"/>
      <c r="AF1234" s="947"/>
      <c r="AG1234" s="947"/>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50">
        <v>11</v>
      </c>
      <c r="B1235" s="950">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7"/>
      <c r="AD1235" s="947"/>
      <c r="AE1235" s="947"/>
      <c r="AF1235" s="947"/>
      <c r="AG1235" s="947"/>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50">
        <v>12</v>
      </c>
      <c r="B1236" s="950">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7"/>
      <c r="AD1236" s="947"/>
      <c r="AE1236" s="947"/>
      <c r="AF1236" s="947"/>
      <c r="AG1236" s="947"/>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50">
        <v>13</v>
      </c>
      <c r="B1237" s="950">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7"/>
      <c r="AD1237" s="947"/>
      <c r="AE1237" s="947"/>
      <c r="AF1237" s="947"/>
      <c r="AG1237" s="947"/>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50">
        <v>14</v>
      </c>
      <c r="B1238" s="950">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7"/>
      <c r="AD1238" s="947"/>
      <c r="AE1238" s="947"/>
      <c r="AF1238" s="947"/>
      <c r="AG1238" s="947"/>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50">
        <v>15</v>
      </c>
      <c r="B1239" s="950">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7"/>
      <c r="AD1239" s="947"/>
      <c r="AE1239" s="947"/>
      <c r="AF1239" s="947"/>
      <c r="AG1239" s="947"/>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50">
        <v>16</v>
      </c>
      <c r="B1240" s="950">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7"/>
      <c r="AD1240" s="947"/>
      <c r="AE1240" s="947"/>
      <c r="AF1240" s="947"/>
      <c r="AG1240" s="947"/>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50">
        <v>17</v>
      </c>
      <c r="B1241" s="950">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7"/>
      <c r="AD1241" s="947"/>
      <c r="AE1241" s="947"/>
      <c r="AF1241" s="947"/>
      <c r="AG1241" s="947"/>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50">
        <v>18</v>
      </c>
      <c r="B1242" s="950">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7"/>
      <c r="AD1242" s="947"/>
      <c r="AE1242" s="947"/>
      <c r="AF1242" s="947"/>
      <c r="AG1242" s="947"/>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50">
        <v>19</v>
      </c>
      <c r="B1243" s="950">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7"/>
      <c r="AD1243" s="947"/>
      <c r="AE1243" s="947"/>
      <c r="AF1243" s="947"/>
      <c r="AG1243" s="947"/>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50">
        <v>20</v>
      </c>
      <c r="B1244" s="950">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7"/>
      <c r="AD1244" s="947"/>
      <c r="AE1244" s="947"/>
      <c r="AF1244" s="947"/>
      <c r="AG1244" s="947"/>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50">
        <v>21</v>
      </c>
      <c r="B1245" s="950">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7"/>
      <c r="AD1245" s="947"/>
      <c r="AE1245" s="947"/>
      <c r="AF1245" s="947"/>
      <c r="AG1245" s="947"/>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50">
        <v>22</v>
      </c>
      <c r="B1246" s="950">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7"/>
      <c r="AD1246" s="947"/>
      <c r="AE1246" s="947"/>
      <c r="AF1246" s="947"/>
      <c r="AG1246" s="947"/>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50">
        <v>23</v>
      </c>
      <c r="B1247" s="950">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7"/>
      <c r="AD1247" s="947"/>
      <c r="AE1247" s="947"/>
      <c r="AF1247" s="947"/>
      <c r="AG1247" s="947"/>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50">
        <v>24</v>
      </c>
      <c r="B1248" s="950">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7"/>
      <c r="AD1248" s="947"/>
      <c r="AE1248" s="947"/>
      <c r="AF1248" s="947"/>
      <c r="AG1248" s="947"/>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50">
        <v>25</v>
      </c>
      <c r="B1249" s="950">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7"/>
      <c r="AD1249" s="947"/>
      <c r="AE1249" s="947"/>
      <c r="AF1249" s="947"/>
      <c r="AG1249" s="947"/>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50">
        <v>26</v>
      </c>
      <c r="B1250" s="950">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7"/>
      <c r="AD1250" s="947"/>
      <c r="AE1250" s="947"/>
      <c r="AF1250" s="947"/>
      <c r="AG1250" s="947"/>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50">
        <v>27</v>
      </c>
      <c r="B1251" s="950">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7"/>
      <c r="AD1251" s="947"/>
      <c r="AE1251" s="947"/>
      <c r="AF1251" s="947"/>
      <c r="AG1251" s="947"/>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50">
        <v>28</v>
      </c>
      <c r="B1252" s="950">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7"/>
      <c r="AD1252" s="947"/>
      <c r="AE1252" s="947"/>
      <c r="AF1252" s="947"/>
      <c r="AG1252" s="947"/>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50">
        <v>29</v>
      </c>
      <c r="B1253" s="950">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7"/>
      <c r="AD1253" s="947"/>
      <c r="AE1253" s="947"/>
      <c r="AF1253" s="947"/>
      <c r="AG1253" s="947"/>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50">
        <v>30</v>
      </c>
      <c r="B1254" s="950">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7"/>
      <c r="AD1254" s="947"/>
      <c r="AE1254" s="947"/>
      <c r="AF1254" s="947"/>
      <c r="AG1254" s="947"/>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756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226</v>
      </c>
      <c r="D1257" s="253"/>
      <c r="E1257" s="253"/>
      <c r="F1257" s="253"/>
      <c r="G1257" s="253"/>
      <c r="H1257" s="253"/>
      <c r="I1257" s="253"/>
      <c r="J1257" s="948" t="s">
        <v>227</v>
      </c>
      <c r="K1257" s="949"/>
      <c r="L1257" s="949"/>
      <c r="M1257" s="949"/>
      <c r="N1257" s="949"/>
      <c r="O1257" s="949"/>
      <c r="P1257" s="123" t="s">
        <v>228</v>
      </c>
      <c r="Q1257" s="123"/>
      <c r="R1257" s="123"/>
      <c r="S1257" s="123"/>
      <c r="T1257" s="123"/>
      <c r="U1257" s="123"/>
      <c r="V1257" s="123"/>
      <c r="W1257" s="123"/>
      <c r="X1257" s="123"/>
      <c r="Y1257" s="255" t="s">
        <v>229</v>
      </c>
      <c r="Z1257" s="256"/>
      <c r="AA1257" s="256"/>
      <c r="AB1257" s="256"/>
      <c r="AC1257" s="948" t="s">
        <v>230</v>
      </c>
      <c r="AD1257" s="948"/>
      <c r="AE1257" s="948"/>
      <c r="AF1257" s="948"/>
      <c r="AG1257" s="948"/>
      <c r="AH1257" s="255" t="s">
        <v>255</v>
      </c>
      <c r="AI1257" s="253"/>
      <c r="AJ1257" s="253"/>
      <c r="AK1257" s="253"/>
      <c r="AL1257" s="253" t="s">
        <v>232</v>
      </c>
      <c r="AM1257" s="253"/>
      <c r="AN1257" s="253"/>
      <c r="AO1257" s="257"/>
      <c r="AP1257" s="948" t="s">
        <v>233</v>
      </c>
      <c r="AQ1257" s="948"/>
      <c r="AR1257" s="948"/>
      <c r="AS1257" s="948"/>
      <c r="AT1257" s="948"/>
      <c r="AU1257" s="948"/>
      <c r="AV1257" s="948"/>
      <c r="AW1257" s="948"/>
      <c r="AX1257" s="948"/>
      <c r="AY1257">
        <f>$AY$1255</f>
        <v>0</v>
      </c>
    </row>
    <row r="1258" spans="1:51" ht="26.25" customHeight="1" x14ac:dyDescent="0.2">
      <c r="A1258" s="950">
        <v>1</v>
      </c>
      <c r="B1258" s="950">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7"/>
      <c r="AD1258" s="947"/>
      <c r="AE1258" s="947"/>
      <c r="AF1258" s="947"/>
      <c r="AG1258" s="947"/>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50">
        <v>2</v>
      </c>
      <c r="B1259" s="950">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7"/>
      <c r="AD1259" s="947"/>
      <c r="AE1259" s="947"/>
      <c r="AF1259" s="947"/>
      <c r="AG1259" s="947"/>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50">
        <v>3</v>
      </c>
      <c r="B1260" s="950">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7"/>
      <c r="AD1260" s="947"/>
      <c r="AE1260" s="947"/>
      <c r="AF1260" s="947"/>
      <c r="AG1260" s="947"/>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50">
        <v>4</v>
      </c>
      <c r="B1261" s="950">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7"/>
      <c r="AD1261" s="947"/>
      <c r="AE1261" s="947"/>
      <c r="AF1261" s="947"/>
      <c r="AG1261" s="947"/>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50">
        <v>5</v>
      </c>
      <c r="B1262" s="950">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7"/>
      <c r="AD1262" s="947"/>
      <c r="AE1262" s="947"/>
      <c r="AF1262" s="947"/>
      <c r="AG1262" s="947"/>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50">
        <v>6</v>
      </c>
      <c r="B1263" s="950">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7"/>
      <c r="AD1263" s="947"/>
      <c r="AE1263" s="947"/>
      <c r="AF1263" s="947"/>
      <c r="AG1263" s="947"/>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50">
        <v>7</v>
      </c>
      <c r="B1264" s="950">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7"/>
      <c r="AD1264" s="947"/>
      <c r="AE1264" s="947"/>
      <c r="AF1264" s="947"/>
      <c r="AG1264" s="947"/>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50">
        <v>8</v>
      </c>
      <c r="B1265" s="950">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7"/>
      <c r="AD1265" s="947"/>
      <c r="AE1265" s="947"/>
      <c r="AF1265" s="947"/>
      <c r="AG1265" s="947"/>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50">
        <v>9</v>
      </c>
      <c r="B1266" s="950">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7"/>
      <c r="AD1266" s="947"/>
      <c r="AE1266" s="947"/>
      <c r="AF1266" s="947"/>
      <c r="AG1266" s="947"/>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50">
        <v>10</v>
      </c>
      <c r="B1267" s="950">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7"/>
      <c r="AD1267" s="947"/>
      <c r="AE1267" s="947"/>
      <c r="AF1267" s="947"/>
      <c r="AG1267" s="947"/>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50">
        <v>11</v>
      </c>
      <c r="B1268" s="950">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7"/>
      <c r="AD1268" s="947"/>
      <c r="AE1268" s="947"/>
      <c r="AF1268" s="947"/>
      <c r="AG1268" s="947"/>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50">
        <v>12</v>
      </c>
      <c r="B1269" s="950">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7"/>
      <c r="AD1269" s="947"/>
      <c r="AE1269" s="947"/>
      <c r="AF1269" s="947"/>
      <c r="AG1269" s="947"/>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50">
        <v>13</v>
      </c>
      <c r="B1270" s="950">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7"/>
      <c r="AD1270" s="947"/>
      <c r="AE1270" s="947"/>
      <c r="AF1270" s="947"/>
      <c r="AG1270" s="947"/>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50">
        <v>14</v>
      </c>
      <c r="B1271" s="950">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7"/>
      <c r="AD1271" s="947"/>
      <c r="AE1271" s="947"/>
      <c r="AF1271" s="947"/>
      <c r="AG1271" s="947"/>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50">
        <v>15</v>
      </c>
      <c r="B1272" s="950">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7"/>
      <c r="AD1272" s="947"/>
      <c r="AE1272" s="947"/>
      <c r="AF1272" s="947"/>
      <c r="AG1272" s="947"/>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50">
        <v>16</v>
      </c>
      <c r="B1273" s="950">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7"/>
      <c r="AD1273" s="947"/>
      <c r="AE1273" s="947"/>
      <c r="AF1273" s="947"/>
      <c r="AG1273" s="947"/>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50">
        <v>17</v>
      </c>
      <c r="B1274" s="950">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7"/>
      <c r="AD1274" s="947"/>
      <c r="AE1274" s="947"/>
      <c r="AF1274" s="947"/>
      <c r="AG1274" s="947"/>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50">
        <v>18</v>
      </c>
      <c r="B1275" s="950">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7"/>
      <c r="AD1275" s="947"/>
      <c r="AE1275" s="947"/>
      <c r="AF1275" s="947"/>
      <c r="AG1275" s="947"/>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50">
        <v>19</v>
      </c>
      <c r="B1276" s="950">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7"/>
      <c r="AD1276" s="947"/>
      <c r="AE1276" s="947"/>
      <c r="AF1276" s="947"/>
      <c r="AG1276" s="947"/>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50">
        <v>20</v>
      </c>
      <c r="B1277" s="950">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7"/>
      <c r="AD1277" s="947"/>
      <c r="AE1277" s="947"/>
      <c r="AF1277" s="947"/>
      <c r="AG1277" s="947"/>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50">
        <v>21</v>
      </c>
      <c r="B1278" s="950">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7"/>
      <c r="AD1278" s="947"/>
      <c r="AE1278" s="947"/>
      <c r="AF1278" s="947"/>
      <c r="AG1278" s="947"/>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50">
        <v>22</v>
      </c>
      <c r="B1279" s="950">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7"/>
      <c r="AD1279" s="947"/>
      <c r="AE1279" s="947"/>
      <c r="AF1279" s="947"/>
      <c r="AG1279" s="947"/>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50">
        <v>23</v>
      </c>
      <c r="B1280" s="950">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7"/>
      <c r="AD1280" s="947"/>
      <c r="AE1280" s="947"/>
      <c r="AF1280" s="947"/>
      <c r="AG1280" s="947"/>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50">
        <v>24</v>
      </c>
      <c r="B1281" s="950">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7"/>
      <c r="AD1281" s="947"/>
      <c r="AE1281" s="947"/>
      <c r="AF1281" s="947"/>
      <c r="AG1281" s="947"/>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50">
        <v>25</v>
      </c>
      <c r="B1282" s="950">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7"/>
      <c r="AD1282" s="947"/>
      <c r="AE1282" s="947"/>
      <c r="AF1282" s="947"/>
      <c r="AG1282" s="947"/>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50">
        <v>26</v>
      </c>
      <c r="B1283" s="950">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7"/>
      <c r="AD1283" s="947"/>
      <c r="AE1283" s="947"/>
      <c r="AF1283" s="947"/>
      <c r="AG1283" s="947"/>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50">
        <v>27</v>
      </c>
      <c r="B1284" s="950">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7"/>
      <c r="AD1284" s="947"/>
      <c r="AE1284" s="947"/>
      <c r="AF1284" s="947"/>
      <c r="AG1284" s="947"/>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50">
        <v>28</v>
      </c>
      <c r="B1285" s="950">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7"/>
      <c r="AD1285" s="947"/>
      <c r="AE1285" s="947"/>
      <c r="AF1285" s="947"/>
      <c r="AG1285" s="947"/>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50">
        <v>29</v>
      </c>
      <c r="B1286" s="950">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7"/>
      <c r="AD1286" s="947"/>
      <c r="AE1286" s="947"/>
      <c r="AF1286" s="947"/>
      <c r="AG1286" s="947"/>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50">
        <v>30</v>
      </c>
      <c r="B1287" s="950">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7"/>
      <c r="AD1287" s="947"/>
      <c r="AE1287" s="947"/>
      <c r="AF1287" s="947"/>
      <c r="AG1287" s="947"/>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757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226</v>
      </c>
      <c r="D1290" s="253"/>
      <c r="E1290" s="253"/>
      <c r="F1290" s="253"/>
      <c r="G1290" s="253"/>
      <c r="H1290" s="253"/>
      <c r="I1290" s="253"/>
      <c r="J1290" s="948" t="s">
        <v>227</v>
      </c>
      <c r="K1290" s="949"/>
      <c r="L1290" s="949"/>
      <c r="M1290" s="949"/>
      <c r="N1290" s="949"/>
      <c r="O1290" s="949"/>
      <c r="P1290" s="123" t="s">
        <v>228</v>
      </c>
      <c r="Q1290" s="123"/>
      <c r="R1290" s="123"/>
      <c r="S1290" s="123"/>
      <c r="T1290" s="123"/>
      <c r="U1290" s="123"/>
      <c r="V1290" s="123"/>
      <c r="W1290" s="123"/>
      <c r="X1290" s="123"/>
      <c r="Y1290" s="255" t="s">
        <v>229</v>
      </c>
      <c r="Z1290" s="256"/>
      <c r="AA1290" s="256"/>
      <c r="AB1290" s="256"/>
      <c r="AC1290" s="948" t="s">
        <v>230</v>
      </c>
      <c r="AD1290" s="948"/>
      <c r="AE1290" s="948"/>
      <c r="AF1290" s="948"/>
      <c r="AG1290" s="948"/>
      <c r="AH1290" s="255" t="s">
        <v>255</v>
      </c>
      <c r="AI1290" s="253"/>
      <c r="AJ1290" s="253"/>
      <c r="AK1290" s="253"/>
      <c r="AL1290" s="253" t="s">
        <v>232</v>
      </c>
      <c r="AM1290" s="253"/>
      <c r="AN1290" s="253"/>
      <c r="AO1290" s="257"/>
      <c r="AP1290" s="948" t="s">
        <v>233</v>
      </c>
      <c r="AQ1290" s="948"/>
      <c r="AR1290" s="948"/>
      <c r="AS1290" s="948"/>
      <c r="AT1290" s="948"/>
      <c r="AU1290" s="948"/>
      <c r="AV1290" s="948"/>
      <c r="AW1290" s="948"/>
      <c r="AX1290" s="948"/>
      <c r="AY1290">
        <f>$AY$1288</f>
        <v>0</v>
      </c>
    </row>
    <row r="1291" spans="1:51" ht="26.25" customHeight="1" x14ac:dyDescent="0.2">
      <c r="A1291" s="950">
        <v>1</v>
      </c>
      <c r="B1291" s="950">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7"/>
      <c r="AD1291" s="947"/>
      <c r="AE1291" s="947"/>
      <c r="AF1291" s="947"/>
      <c r="AG1291" s="947"/>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50">
        <v>2</v>
      </c>
      <c r="B1292" s="950">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7"/>
      <c r="AD1292" s="947"/>
      <c r="AE1292" s="947"/>
      <c r="AF1292" s="947"/>
      <c r="AG1292" s="947"/>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50">
        <v>3</v>
      </c>
      <c r="B1293" s="950">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7"/>
      <c r="AD1293" s="947"/>
      <c r="AE1293" s="947"/>
      <c r="AF1293" s="947"/>
      <c r="AG1293" s="947"/>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50">
        <v>4</v>
      </c>
      <c r="B1294" s="950">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7"/>
      <c r="AD1294" s="947"/>
      <c r="AE1294" s="947"/>
      <c r="AF1294" s="947"/>
      <c r="AG1294" s="947"/>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50">
        <v>5</v>
      </c>
      <c r="B1295" s="950">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7"/>
      <c r="AD1295" s="947"/>
      <c r="AE1295" s="947"/>
      <c r="AF1295" s="947"/>
      <c r="AG1295" s="947"/>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50">
        <v>6</v>
      </c>
      <c r="B1296" s="950">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7"/>
      <c r="AD1296" s="947"/>
      <c r="AE1296" s="947"/>
      <c r="AF1296" s="947"/>
      <c r="AG1296" s="947"/>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50">
        <v>7</v>
      </c>
      <c r="B1297" s="950">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7"/>
      <c r="AD1297" s="947"/>
      <c r="AE1297" s="947"/>
      <c r="AF1297" s="947"/>
      <c r="AG1297" s="947"/>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50">
        <v>8</v>
      </c>
      <c r="B1298" s="950">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7"/>
      <c r="AD1298" s="947"/>
      <c r="AE1298" s="947"/>
      <c r="AF1298" s="947"/>
      <c r="AG1298" s="947"/>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50">
        <v>9</v>
      </c>
      <c r="B1299" s="950">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7"/>
      <c r="AD1299" s="947"/>
      <c r="AE1299" s="947"/>
      <c r="AF1299" s="947"/>
      <c r="AG1299" s="947"/>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50">
        <v>10</v>
      </c>
      <c r="B1300" s="950">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7"/>
      <c r="AD1300" s="947"/>
      <c r="AE1300" s="947"/>
      <c r="AF1300" s="947"/>
      <c r="AG1300" s="947"/>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50">
        <v>11</v>
      </c>
      <c r="B1301" s="950">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7"/>
      <c r="AD1301" s="947"/>
      <c r="AE1301" s="947"/>
      <c r="AF1301" s="947"/>
      <c r="AG1301" s="947"/>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50">
        <v>12</v>
      </c>
      <c r="B1302" s="950">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7"/>
      <c r="AD1302" s="947"/>
      <c r="AE1302" s="947"/>
      <c r="AF1302" s="947"/>
      <c r="AG1302" s="947"/>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50">
        <v>13</v>
      </c>
      <c r="B1303" s="950">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7"/>
      <c r="AD1303" s="947"/>
      <c r="AE1303" s="947"/>
      <c r="AF1303" s="947"/>
      <c r="AG1303" s="947"/>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50">
        <v>14</v>
      </c>
      <c r="B1304" s="950">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7"/>
      <c r="AD1304" s="947"/>
      <c r="AE1304" s="947"/>
      <c r="AF1304" s="947"/>
      <c r="AG1304" s="947"/>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50">
        <v>15</v>
      </c>
      <c r="B1305" s="950">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7"/>
      <c r="AD1305" s="947"/>
      <c r="AE1305" s="947"/>
      <c r="AF1305" s="947"/>
      <c r="AG1305" s="947"/>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50">
        <v>16</v>
      </c>
      <c r="B1306" s="950">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7"/>
      <c r="AD1306" s="947"/>
      <c r="AE1306" s="947"/>
      <c r="AF1306" s="947"/>
      <c r="AG1306" s="947"/>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50">
        <v>17</v>
      </c>
      <c r="B1307" s="950">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7"/>
      <c r="AD1307" s="947"/>
      <c r="AE1307" s="947"/>
      <c r="AF1307" s="947"/>
      <c r="AG1307" s="947"/>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50">
        <v>18</v>
      </c>
      <c r="B1308" s="950">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7"/>
      <c r="AD1308" s="947"/>
      <c r="AE1308" s="947"/>
      <c r="AF1308" s="947"/>
      <c r="AG1308" s="947"/>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50">
        <v>19</v>
      </c>
      <c r="B1309" s="950">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7"/>
      <c r="AD1309" s="947"/>
      <c r="AE1309" s="947"/>
      <c r="AF1309" s="947"/>
      <c r="AG1309" s="947"/>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50">
        <v>20</v>
      </c>
      <c r="B1310" s="950">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7"/>
      <c r="AD1310" s="947"/>
      <c r="AE1310" s="947"/>
      <c r="AF1310" s="947"/>
      <c r="AG1310" s="947"/>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50">
        <v>21</v>
      </c>
      <c r="B1311" s="950">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7"/>
      <c r="AD1311" s="947"/>
      <c r="AE1311" s="947"/>
      <c r="AF1311" s="947"/>
      <c r="AG1311" s="947"/>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50">
        <v>22</v>
      </c>
      <c r="B1312" s="950">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7"/>
      <c r="AD1312" s="947"/>
      <c r="AE1312" s="947"/>
      <c r="AF1312" s="947"/>
      <c r="AG1312" s="947"/>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50">
        <v>23</v>
      </c>
      <c r="B1313" s="950">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7"/>
      <c r="AD1313" s="947"/>
      <c r="AE1313" s="947"/>
      <c r="AF1313" s="947"/>
      <c r="AG1313" s="947"/>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50">
        <v>24</v>
      </c>
      <c r="B1314" s="950">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7"/>
      <c r="AD1314" s="947"/>
      <c r="AE1314" s="947"/>
      <c r="AF1314" s="947"/>
      <c r="AG1314" s="947"/>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50">
        <v>25</v>
      </c>
      <c r="B1315" s="950">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7"/>
      <c r="AD1315" s="947"/>
      <c r="AE1315" s="947"/>
      <c r="AF1315" s="947"/>
      <c r="AG1315" s="947"/>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50">
        <v>26</v>
      </c>
      <c r="B1316" s="950">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7"/>
      <c r="AD1316" s="947"/>
      <c r="AE1316" s="947"/>
      <c r="AF1316" s="947"/>
      <c r="AG1316" s="947"/>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50">
        <v>27</v>
      </c>
      <c r="B1317" s="950">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7"/>
      <c r="AD1317" s="947"/>
      <c r="AE1317" s="947"/>
      <c r="AF1317" s="947"/>
      <c r="AG1317" s="947"/>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50">
        <v>28</v>
      </c>
      <c r="B1318" s="950">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7"/>
      <c r="AD1318" s="947"/>
      <c r="AE1318" s="947"/>
      <c r="AF1318" s="947"/>
      <c r="AG1318" s="947"/>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50">
        <v>29</v>
      </c>
      <c r="B1319" s="950">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7"/>
      <c r="AD1319" s="947"/>
      <c r="AE1319" s="947"/>
      <c r="AF1319" s="947"/>
      <c r="AG1319" s="947"/>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50">
        <v>30</v>
      </c>
      <c r="B1320" s="950">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7"/>
      <c r="AD1320" s="947"/>
      <c r="AE1320" s="947"/>
      <c r="AF1320" s="947"/>
      <c r="AG1320" s="947"/>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schemas.microsoft.com/office/2006/metadata/properties"/>
    <ds:schemaRef ds:uri="http://schemas.microsoft.com/office/2006/documentManagement/types"/>
    <ds:schemaRef ds:uri="847926f1-1f4d-401e-9b26-3e5c2a772002"/>
    <ds:schemaRef ds:uri="http://purl.org/dc/elements/1.1/"/>
    <ds:schemaRef ds:uri="http://schemas.openxmlformats.org/package/2006/metadata/core-properties"/>
    <ds:schemaRef ds:uri="http://purl.org/dc/terms/"/>
    <ds:schemaRef ds:uri="http://www.w3.org/XML/1998/namespace"/>
    <ds:schemaRef ds:uri="http://purl.org/dc/dcmitype/"/>
    <ds:schemaRef ds:uri="5a941860-7cba-47d8-8c76-92fcbe358807"/>
    <ds:schemaRef ds:uri="http://schemas.microsoft.com/office/infopath/2007/PartnerControls"/>
  </ds:schemaRefs>
</ds:datastoreItem>
</file>

<file path=customXml/itemProps3.xml><?xml version="1.0" encoding="utf-8"?>
<ds:datastoreItem xmlns:ds="http://schemas.openxmlformats.org/officeDocument/2006/customXml" ds:itemID="{B1EF677A-3E2A-441F-8488-179ED1CE95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2022-09-06T05:48:23Z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