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１）小項目：令和２年度の事業に係る行政事業レビューシート（最終公表）\５．放射線防護対策及び緊急時対応の的確な実施\"/>
    </mc:Choice>
  </mc:AlternateContent>
  <bookViews>
    <workbookView xWindow="0" yWindow="0" windowWidth="20490" windowHeight="723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417" i="3"/>
  <c r="AY255" i="3"/>
  <c r="AY369" i="3"/>
  <c r="AY235"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<sst xmlns="http://schemas.openxmlformats.org/spreadsheetml/2006/main" count="3061" uniqueCount="824">
  <si>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</si>
  <si>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</si>
  <si>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</si>
  <si>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</si>
  <si>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</si>
  <si>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</si>
  <si>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</si>
  <si>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</si>
  <si>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</si>
  <si>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</si>
  <si>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</si>
  <si>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</si>
  <si>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</si>
  <si>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</si>
  <si>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</si>
  <si>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</si>
  <si>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</si>
  <si>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</si>
  <si>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</si>
  <si>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</si>
  <si>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</si>
  <si>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</si>
  <si>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</si>
  <si>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</si>
  <si>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</si>
  <si>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</si>
  <si>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</si>
  <si>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</si>
  <si>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</si>
  <si>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</si>
  <si>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</si>
  <si>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</si>
  <si>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</si>
  <si>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</si>
  <si>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</si>
  <si>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</si>
  <si>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</si>
  <si>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</si>
  <si>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</si>
  <si>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</si>
  <si>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</si>
  <si>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</si>
  <si>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</si>
  <si>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</si>
  <si>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</si>
  <si>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</si>
  <si>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</si>
  <si>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</si>
  <si>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</si>
  <si>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</si>
  <si>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</si>
  <si>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</si>
  <si>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</si>
  <si>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</si>
  <si>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</si>
  <si>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</si>
  <si>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</si>
  <si>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</si>
  <si>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</si>
  <si>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</si>
  <si>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</si>
  <si>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</si>
  <si>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</si>
  <si>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</si>
  <si>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</si>
  <si>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</si>
  <si>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</si>
  <si>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</si>
  <si>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</si>
  <si>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</si>
  <si>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</si>
  <si>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</si>
  <si>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</si>
  <si>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</si>
  <si>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</si>
  <si>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</si>
  <si>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</si>
  <si>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</si>
  <si>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</si>
  <si>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</si>
  <si>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</si>
  <si>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</si>
  <si>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</si>
  <si>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</si>
  <si>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</si>
  <si>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</si>
  <si>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</si>
  <si>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</si>
  <si>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</si>
  <si>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</si>
  <si>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</si>
  <si>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</si>
  <si>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</si>
  <si>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</si>
  <si>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</si>
  <si>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</si>
  <si>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</si>
  <si>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</si>
  <si>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</si>
  <si>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</si>
  <si>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</si>
  <si>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</si>
  <si>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</si>
  <si>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</si>
  <si>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</si>
  <si>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</si>
  <si>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</si>
  <si>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</si>
  <si>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</si>
  <si>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</si>
  <si>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</si>
  <si>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</si>
  <si>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</si>
  <si>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</si>
  <si>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</si>
  <si>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</si>
  <si>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</si>
  <si>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</si>
  <si>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</si>
  <si>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</si>
  <si>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</si>
  <si>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</si>
  <si>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</si>
  <si>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</si>
  <si>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</si>
  <si>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</si>
  <si>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</si>
  <si>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</si>
  <si>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</si>
  <si>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</si>
  <si>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</si>
  <si>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</si>
  <si>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</si>
  <si>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</si>
  <si>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</si>
  <si>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</si>
  <si>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</si>
  <si>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</si>
  <si>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</si>
  <si>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</si>
  <si>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</si>
  <si>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</si>
  <si>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</si>
  <si>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</si>
  <si>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</si>
  <si>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</si>
  <si>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</si>
  <si>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</si>
  <si>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</si>
  <si>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</si>
  <si>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</si>
  <si>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</si>
  <si>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</si>
  <si>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</si>
  <si>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</si>
  <si>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</si>
  <si>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</si>
  <si>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</si>
  <si>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</si>
  <si>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</si>
  <si>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</si>
  <si>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</si>
  <si>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</si>
  <si>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</si>
  <si>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</si>
  <si>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</si>
  <si>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</si>
  <si>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</si>
  <si>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</si>
  <si>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</si>
  <si>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</si>
  <si>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</si>
  <si>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</si>
  <si>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</si>
  <si>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</si>
  <si>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</si>
  <si>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</si>
  <si>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</si>
  <si>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</si>
  <si>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</si>
  <si>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</si>
  <si>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</si>
  <si>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</si>
  <si>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</si>
  <si>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</si>
  <si>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</si>
  <si>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</si>
  <si>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</si>
  <si>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</si>
  <si>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</si>
  <si>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</si>
  <si>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</si>
  <si>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</si>
  <si>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</si>
  <si>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</si>
  <si>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</si>
  <si>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</si>
  <si>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</si>
  <si>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</si>
  <si>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</si>
  <si>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</si>
  <si>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</si>
  <si>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</si>
  <si>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</si>
  <si>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</si>
  <si>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</si>
  <si>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</si>
  <si>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</si>
  <si>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</si>
  <si>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</si>
  <si>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</si>
  <si>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</si>
  <si>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</si>
  <si>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</si>
  <si>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</si>
  <si>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</si>
  <si>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</si>
  <si>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</si>
  <si>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</si>
  <si>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</si>
  <si>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</si>
  <si>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</si>
  <si>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</si>
  <si>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</si>
  <si>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</si>
  <si>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</si>
  <si>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</si>
  <si>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</si>
  <si>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</si>
  <si>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</si>
  <si>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</si>
  <si>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</si>
  <si>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</si>
  <si>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</si>
  <si>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</si>
  <si>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</si>
  <si>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</si>
  <si>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</si>
  <si>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</si>
  <si>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</si>
  <si>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</si>
  <si>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</si>
  <si>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</si>
  <si>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</si>
  <si>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</si>
  <si>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</si>
  <si>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</si>
  <si>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</si>
  <si>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</si>
  <si>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</si>
  <si>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</si>
  <si>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</si>
  <si>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</si>
  <si>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</si>
  <si>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</si>
  <si>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</si>
  <si>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</si>
  <si>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</si>
  <si>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</si>
  <si>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</si>
  <si>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</si>
  <si>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</si>
  <si>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</si>
  <si>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</si>
  <si>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</si>
  <si>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</si>
  <si>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</si>
  <si>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</si>
  <si>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</si>
  <si>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</si>
  <si>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</si>
  <si>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</si>
  <si>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</si>
  <si>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</si>
  <si>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</si>
  <si>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</si>
  <si>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</si>
  <si>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</si>
  <si>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</si>
  <si>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</si>
  <si>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</si>
  <si>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</si>
  <si>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</si>
  <si>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</si>
  <si>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</si>
  <si>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</si>
  <si>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</si>
  <si>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</si>
  <si>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</si>
  <si>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</si>
  <si>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</si>
  <si>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</si>
  <si>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</si>
  <si>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</si>
  <si>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</si>
  <si>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</si>
  <si>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</si>
  <si>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</si>
  <si>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</si>
  <si>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</si>
  <si>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</si>
  <si>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</si>
  <si>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</si>
  <si>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</si>
  <si>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</si>
  <si>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</si>
  <si>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</si>
  <si>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</si>
  <si>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</si>
  <si>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</si>
  <si>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</si>
  <si>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</si>
  <si>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</si>
  <si>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</si>
  <si>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</si>
  <si>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</si>
  <si>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</si>
  <si>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</si>
  <si>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</si>
  <si>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</si>
  <si>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</si>
  <si>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</si>
  <si>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</si>
  <si>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</si>
  <si>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</si>
  <si>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</si>
  <si>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</si>
  <si>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</si>
  <si>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</si>
  <si>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</si>
  <si>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</si>
  <si>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</si>
  <si>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</si>
  <si>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</si>
  <si>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</si>
  <si>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</si>
  <si>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</si>
  <si>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</si>
  <si>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</si>
  <si>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</si>
  <si>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</si>
  <si>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</si>
  <si>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</si>
  <si>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</si>
  <si>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</si>
  <si>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</si>
  <si>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</si>
  <si>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</si>
  <si>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</si>
  <si>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</si>
  <si>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</si>
  <si>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</si>
  <si>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</si>
  <si>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</si>
  <si>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</si>
  <si>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</si>
  <si>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</si>
  <si>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</si>
  <si>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</si>
  <si>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</si>
  <si>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</si>
  <si>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</si>
  <si>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</si>
  <si>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</si>
  <si>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</si>
  <si>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</si>
  <si>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</si>
  <si>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</si>
  <si>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</si>
  <si>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</si>
  <si>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</si>
  <si>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</si>
  <si>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</si>
  <si>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</si>
  <si>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</si>
  <si>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</si>
  <si>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</si>
  <si>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</si>
  <si>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</si>
  <si>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</si>
  <si>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</si>
  <si>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</si>
  <si>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</si>
  <si>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</si>
  <si>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</si>
  <si>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</si>
  <si>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</si>
  <si>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</si>
  <si>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</si>
  <si>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</si>
  <si>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</si>
  <si>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</si>
  <si>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</si>
  <si>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</si>
  <si>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</si>
  <si>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</si>
  <si>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</si>
  <si>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</si>
  <si>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</si>
  <si>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</si>
  <si>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</si>
  <si>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</si>
  <si>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</si>
  <si>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</si>
  <si>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</si>
  <si>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</si>
  <si>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</si>
  <si>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</si>
  <si>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</si>
  <si>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</si>
  <si>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</si>
  <si>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</si>
  <si>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</si>
  <si>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</si>
  <si>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</si>
  <si>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</si>
  <si>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</si>
  <si>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</si>
  <si>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</si>
  <si>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</si>
  <si>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</si>
  <si>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</si>
  <si>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</si>
  <si>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</si>
  <si>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</si>
  <si>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</si>
  <si>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</si>
  <si>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</si>
  <si>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</si>
  <si>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</si>
  <si>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</si>
  <si>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</si>
  <si>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</si>
  <si>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</si>
  <si>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</si>
  <si>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</si>
  <si>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</si>
  <si>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</si>
  <si>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</si>
  <si>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</si>
  <si>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</si>
  <si>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</si>
  <si>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</si>
  <si>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</si>
  <si>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</si>
  <si>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</si>
  <si>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</si>
  <si>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</si>
  <si>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</si>
  <si>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</si>
  <si>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</si>
  <si>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</si>
  <si>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</si>
  <si>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</si>
  <si>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</si>
  <si>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</si>
  <si>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</si>
  <si>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</si>
  <si>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</si>
  <si>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</si>
  <si>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</si>
  <si>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</si>
  <si>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</si>
  <si>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</si>
  <si>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</si>
  <si>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</si>
  <si>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</si>
  <si>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</si>
  <si>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</si>
  <si>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</si>
  <si>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</si>
  <si>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</si>
  <si>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</si>
  <si>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</si>
  <si>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</si>
  <si>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</si>
  <si>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</si>
  <si>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</si>
  <si>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</si>
  <si>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</si>
  <si>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</si>
  <si>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</si>
  <si>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</si>
  <si>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</si>
  <si>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</si>
  <si>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</si>
  <si>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</si>
  <si>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</si>
  <si>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</si>
  <si>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</si>
  <si>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</si>
  <si>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</si>
  <si>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</si>
  <si>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</si>
  <si>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</si>
  <si>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</si>
  <si>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</si>
  <si>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</si>
  <si>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</si>
  <si>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</si>
  <si>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</si>
  <si>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</si>
  <si>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</si>
  <si>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</si>
  <si>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</si>
  <si>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</si>
  <si>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</si>
  <si>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</si>
  <si>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</si>
  <si>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</si>
  <si>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</si>
  <si>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</si>
  <si>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</si>
  <si>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</si>
  <si>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</si>
  <si>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</si>
  <si>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</si>
  <si>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</si>
  <si>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</si>
  <si>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</si>
  <si>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</si>
  <si>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</si>
  <si>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</si>
  <si>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</si>
  <si>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</si>
  <si>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</si>
  <si>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</si>
  <si>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</si>
  <si>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</si>
  <si>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</si>
  <si>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</si>
  <si>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</si>
  <si>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</si>
  <si>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</si>
  <si>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</si>
  <si>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</si>
  <si>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</si>
  <si>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</si>
  <si>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</si>
  <si>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</si>
  <si>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</si>
  <si>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</si>
  <si>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</si>
  <si>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</si>
  <si>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</si>
  <si>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</si>
  <si>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</si>
  <si>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</si>
  <si>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</si>
  <si>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</si>
  <si>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</si>
  <si>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</si>
  <si>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</si>
  <si>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</si>
  <si>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</si>
  <si>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</si>
  <si>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</si>
  <si>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</si>
  <si>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</si>
  <si>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</si>
  <si>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</si>
  <si>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</si>
  <si>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</si>
  <si>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</si>
  <si>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</si>
  <si>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</si>
  <si>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</si>
  <si>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</si>
  <si>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</si>
  <si>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</si>
  <si>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</si>
  <si>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</si>
  <si>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</si>
  <si>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</si>
  <si>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</si>
  <si>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</si>
  <si>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</si>
  <si>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</si>
  <si>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</si>
  <si>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</si>
  <si>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</si>
  <si>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</si>
  <si>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</si>
  <si>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</si>
  <si>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</si>
  <si>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</si>
  <si>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</si>
  <si>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</si>
  <si>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</si>
  <si>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</si>
  <si>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</si>
  <si>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</si>
  <si>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</si>
  <si>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</si>
  <si>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</si>
  <si>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</si>
  <si>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</si>
  <si>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</si>
  <si>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</si>
  <si>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</si>
  <si>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</si>
  <si>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</si>
  <si>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</si>
  <si>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</si>
  <si>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</si>
  <si>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</si>
  <si>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</si>
  <si>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</si>
  <si>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</si>
  <si>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</si>
  <si>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</si>
  <si>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</si>
  <si>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</si>
  <si>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</si>
  <si>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</si>
  <si>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</si>
  <si>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</si>
  <si>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</si>
  <si>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</si>
  <si>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</si>
  <si>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</si>
  <si>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</si>
  <si>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</si>
  <si>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</si>
  <si>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</si>
  <si>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</si>
  <si>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</si>
  <si>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</si>
  <si>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</si>
  <si>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</si>
  <si>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</si>
  <si>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</si>
  <si>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</si>
  <si>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</si>
  <si>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</si>
  <si>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</si>
  <si>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</si>
  <si>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</si>
  <si>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</si>
  <si>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</si>
  <si>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</si>
  <si>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</si>
  <si>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</si>
  <si>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</si>
  <si>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</si>
  <si>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</si>
  <si>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</si>
  <si>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</si>
  <si>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</si>
  <si>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</si>
  <si>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</si>
  <si>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</si>
  <si>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</si>
  <si>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</si>
  <si>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</si>
  <si>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</si>
  <si>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</si>
  <si>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</si>
  <si>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</si>
  <si>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</si>
  <si>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</si>
  <si>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</si>
  <si>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</si>
  <si>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</si>
  <si>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</si>
  <si>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</si>
  <si>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</si>
  <si>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</si>
  <si>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</si>
  <si>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</si>
  <si>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</si>
  <si>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</si>
  <si>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</si>
  <si>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</si>
  <si>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</si>
  <si>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</si>
  <si>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</si>
  <si>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</si>
  <si>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</si>
  <si>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</si>
  <si>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</si>
  <si>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</si>
  <si>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</si>
  <si>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</si>
  <si>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</si>
  <si>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</si>
  <si>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</si>
  <si>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</si>
  <si>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</si>
  <si>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</si>
  <si>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</si>
  <si>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</si>
  <si>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</si>
  <si>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</si>
  <si>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</si>
  <si>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</si>
  <si>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</si>
  <si>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</si>
  <si>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</si>
  <si>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</si>
  <si>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</si>
  <si>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</si>
  <si>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</si>
  <si>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</si>
  <si>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</si>
  <si>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</si>
  <si>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</si>
  <si>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</si>
  <si>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</si>
  <si>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</si>
  <si>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</si>
  <si>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</si>
  <si>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</si>
  <si>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</si>
  <si>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放射線監視等交付金</t>
    <phoneticPr fontId="5"/>
  </si>
  <si>
    <t>昭和４９年度</t>
    <rPh sb="0" eb="2">
      <t>ショウワ</t>
    </rPh>
    <rPh sb="4" eb="5">
      <t>ネン</t>
    </rPh>
    <rPh sb="5" eb="6">
      <t>ド</t>
    </rPh>
    <phoneticPr fontId="5"/>
  </si>
  <si>
    <t>終了予定なし</t>
    <rPh sb="0" eb="2">
      <t>シュウリョウ</t>
    </rPh>
    <rPh sb="2" eb="4">
      <t>ヨテイ</t>
    </rPh>
    <phoneticPr fontId="5"/>
  </si>
  <si>
    <t>原子力規制委員会原子力規制庁</t>
    <phoneticPr fontId="5"/>
  </si>
  <si>
    <t>○</t>
  </si>
  <si>
    <t>特別会計に関する法律第85条第6項
特別会計に関する法律施行令第51条第7項第1号ロ、ハ</t>
  </si>
  <si>
    <t>防災基本計画（昭和３８年６月決定）
原子力災害対策指針（平成２４年１０月決定）</t>
  </si>
  <si>
    <t>原子力発電施設、加工施設又は試験研究炉等（以下「原子力施設」という。）が立地又は隣接する道府県が、原子力施設の周辺における環境放射線の監視、環境試料中の放射性核種濃度の調査及びこれらの変動要因の解明に関する調査研究を行うことにより、原子力施設の周辺における放射線の影響を把握する。</t>
    <phoneticPr fontId="5"/>
  </si>
  <si>
    <t>上記の目的を達成するため、原子力施設が立地又は隣接する２４道府県に対し、環境放射線の監視を行うために必要な施設等の整備、原子力施設周辺における環境放射線の調査等を実施するための資金を交付する。
【立地道府県（１６）】北海道、青森県、宮城県、福島県、茨城県、新潟県、神奈川県、静岡県、石川県、福井県、大阪府、岡山県、島根県、愛媛県、佐賀県、鹿児島県
【隣接府県（８）】富山県、岐阜県、滋賀県、京都府、鳥取県、山口県、福岡県、長崎県</t>
    <phoneticPr fontId="5"/>
  </si>
  <si>
    <t>放射線監視施設等整備事業</t>
  </si>
  <si>
    <t>放射線監視事業</t>
  </si>
  <si>
    <t>地震観測システム整備事業</t>
  </si>
  <si>
    <t>地震関連情報収集提供事業</t>
  </si>
  <si>
    <t>本事業は、原子力施設立地・隣接道府県が交付金の交付を受け、環境放射線監視体制を構築し、原子力施設周辺の環境放射線を監視するとともに、同施設から放出される放射性物質の周辺環境に与える影響等を把握することを目的としており、整備を行った件数、金額等定量的な目標設定は適当ではないため。</t>
  </si>
  <si>
    <t xml:space="preserve">                                                【成果目標】
本交付金により、地方公共団体は原子力発電施設等から放出される放射性物質が周辺環境に与える影響の調査等を行うとともに、調査等に必要な施設、設備及び備品の整備を行う。
                                            【達成状況・実績】
対象となる24道府県すべてにおいて、環境放射線の監視、環境試料中の放射能分析など、原子力施設から放出される放射性物質が周辺環境に与える影響等の調査を実施した。また、それらに必要な施設、設備及び備品の整備を行い、原子力施設等に対する放射線監視体制を構築した。   </t>
  </si>
  <si>
    <t>原子力施設から放出される放射性物質の周辺環境に与える影響等を把握するべく、すべての原子力施設周辺自治体において、放射線監視体制を構築・維持する必要がある。すべての自治体で十分な監視体制の構築・維持は困難であることから、交付金の交付により放射線監視体制の構築・維持を目標とする。</t>
  </si>
  <si>
    <t>放射線監視体制を構築・維持することができた自治体数を代替指標とする。</t>
  </si>
  <si>
    <t>各都道府県より報告があった空間線量率の測定件数（1台の測定機につき1日の測定を1件と計上）</t>
  </si>
  <si>
    <t>各都道府県より報告があった環境試料の測定件数</t>
    <rPh sb="13" eb="15">
      <t>カンキョウ</t>
    </rPh>
    <rPh sb="15" eb="17">
      <t>シリョウ</t>
    </rPh>
    <phoneticPr fontId="5"/>
  </si>
  <si>
    <t>執行額／空間線量率の測定件数の合計　　　　　　　　　　</t>
    <rPh sb="10" eb="12">
      <t>ソクテイ</t>
    </rPh>
    <rPh sb="12" eb="14">
      <t>ケンスウ</t>
    </rPh>
    <phoneticPr fontId="5"/>
  </si>
  <si>
    <t>執行額／環境試料データ数の合計　　　　　　　　　　</t>
  </si>
  <si>
    <t>6,722/210</t>
  </si>
  <si>
    <t>6,722/57</t>
  </si>
  <si>
    <t>原子力に対する確かな規制を通じて、人と環境を守ること</t>
  </si>
  <si>
    <t>全国の環境中の放射線等の測定</t>
  </si>
  <si>
    <t>地方公共団体等と連携して確実に測定・監視を行う。</t>
  </si>
  <si>
    <t>原子力施設の周辺における環境放射線の監視、環境試料中の放射性核種濃度の調査及びこれらの変動要因の解明に関する調査研究を行うことにより、原子力施設の周辺における放射線の影響を把握する。</t>
  </si>
  <si>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等を実施し、解析結果を、毎月、公表した。</t>
  </si>
  <si>
    <t>原子力施設の周辺における放射線量の調査並びに空気中、水中その他の環境における物質中の放射性物質の濃度変化の状況の調査及び変動要因の解明に関する調査研究を行うことにより、原子力施設の周辺における放射線の影響を把握するため、地方公共団体（原子力施設立地・隣接道府県（24道府県））に対し①環境放射線監視を行うために必要な施設等の整備、②原子力施設の周辺における環境放射線の調査等を実施するための資金を交付する。以上により、全国の環境中の放射線等の測定の充実を図る。</t>
    <rPh sb="155" eb="157">
      <t>ヒツヨウ</t>
    </rPh>
    <rPh sb="209" eb="211">
      <t>ゼンコク</t>
    </rPh>
    <rPh sb="212" eb="215">
      <t>カンキョウチュウ</t>
    </rPh>
    <rPh sb="216" eb="219">
      <t>ホウシャセン</t>
    </rPh>
    <rPh sb="219" eb="220">
      <t>ナド</t>
    </rPh>
    <rPh sb="221" eb="223">
      <t>ソクテイ</t>
    </rPh>
    <rPh sb="224" eb="226">
      <t>ジュウジツ</t>
    </rPh>
    <rPh sb="227" eb="228">
      <t>ハカ</t>
    </rPh>
    <phoneticPr fontId="4"/>
  </si>
  <si>
    <t>△</t>
  </si>
  <si>
    <t>東京電力福島第一原子力発電所事故を踏まえ、地方公共団体が自ら行う環境放射線モニタリングの一層の支援を図る必要があり、国民や社会のニーズを的確に反映している。</t>
  </si>
  <si>
    <t>本事業は地方公共団体自らが環境放射線モニタリングの構築・維持を行うものであるが、我が国のモニタリング体制の構築・維持については、東京電力福島第一原子力発電所事故を踏まえ、社会的にも国が率先することが求められており、このため、交付金により定額支援することとしているものである。</t>
  </si>
  <si>
    <t>東京電力福島第一原子力発電所事故を踏まえ、地方公共団体が自ら行う環境放射線モニタリングの一層の支援を図るものであり、優先度の高い事業である。</t>
  </si>
  <si>
    <t>有</t>
  </si>
  <si>
    <t>事業内容の性質等を踏まえて、最も適切な契約手続きを採用しているが、調査の継続性や必要技術の特殊性の高さ等のために一者応札や競争性のない随意契約となったものがあった。ただし、支出先が示した実績、実施体制及び実施計画から妥当と判断し契約を行っている。</t>
  </si>
  <si>
    <t>‐</t>
  </si>
  <si>
    <t>我が国のモニタリング体制の構築・維持については、東京電力福島第一原子力発電所事故を踏まえ、社会的にも国が率先することが求められており、このため、交付金により定額支援することは妥当である。</t>
  </si>
  <si>
    <t>必要な活動内容に絞って交付しており、また、事業終了後においては、交付申請に基づく支出内容であったか、経済性・効率性が確保されているか等について確定検査時に確認を行っていることから、単位当たりコスト等の水準は妥当である。</t>
  </si>
  <si>
    <t>-</t>
    <phoneticPr fontId="5"/>
  </si>
  <si>
    <t>交付申請・審査の過程及び確定検査の際、事業目的に必要な経費のみ計上されていることを確認している。</t>
  </si>
  <si>
    <t>各道府県における入札による減額等によるもの。</t>
  </si>
  <si>
    <t>補正予算で手当された予算をやむを得ず繰り越した。</t>
    <rPh sb="0" eb="2">
      <t>ホセイ</t>
    </rPh>
    <rPh sb="2" eb="4">
      <t>ヨサン</t>
    </rPh>
    <rPh sb="5" eb="7">
      <t>テアテ</t>
    </rPh>
    <rPh sb="10" eb="12">
      <t>ヨサン</t>
    </rPh>
    <rPh sb="16" eb="17">
      <t>エ</t>
    </rPh>
    <rPh sb="18" eb="19">
      <t>ク</t>
    </rPh>
    <rPh sb="20" eb="21">
      <t>コ</t>
    </rPh>
    <phoneticPr fontId="5"/>
  </si>
  <si>
    <t>交付申請・審査の過程で、コスト削減や効率化に向けた協議を行っている。</t>
  </si>
  <si>
    <t>すべての原子力施設周辺自治体において、放射線監視体制を構築・維持し、原子力施設から放出される放射性物質の周辺環境に与える影響等を把握することができている。</t>
  </si>
  <si>
    <t>我が国のモニタリング体制の構築・維持については、東京電力福島第一原子力発電所事故を踏まえ、社会的にも国が率先することが求められており、このため、交付金による定額支援の他の手段・方法等を採ることは考え難い。</t>
  </si>
  <si>
    <t>活動実績は当初見込みのとおりである。</t>
  </si>
  <si>
    <t>すべての原子力施設周辺自治体において、放射線監視体制を構築・維持し、原子力施設から放出される放射性物質の周辺環境に与える影響等を把握することができており、また、これにより得られた放射線測定等の結果をＨＰ等で公開することで、国民の安全・安心に資することができている。</t>
  </si>
  <si>
    <t>原子力規制委員会</t>
  </si>
  <si>
    <t>環境放射能水準調査事業</t>
  </si>
  <si>
    <t>地方公共団体は、防災基本計画に基づき、緊急時に必要な装備、資機材等体制の整備、及び平常時から放射線監視を適切に行うことが求められている。
原子力発電施設等緊急時安全対策交付金は、原子力発電施設等において災害が発生した場合の緊急時における当該原子力発電施設等の周辺地域住民の安全確保のため、事前対策等に要する費用について財政支援をするもの。
一方、本事業は原子力発電施設等の周辺地域において、平常時から放射線監視を実施するのに必要となる放射線監視施設の設置及び運営に要する費用について財政支援するものであり、適切に役割分担を行っている。
また、環境放射能水準調査事業は全国の環境放射線等を調査するものであり、一方、本事業は、地方自治体が、原子力施設周辺地域における放射能影響を調査するために必要となる施設等の整備、原子力発電施設等の周辺における環境放射線の調査等を実施するのに要する費用について財政支援を行うものであり、適切に役割分担を行っている。</t>
  </si>
  <si>
    <t>各道府県からの交付申請・審査の過程で、コスト削減や効率化に向けた協議を行っている。また、必要な活動内容に絞って交付しており、事業終了後においては、交付申請に基づく支出内容であったか、経済性・効率性が確保されているか等について確定検査時に確認を行っている。</t>
    <rPh sb="0" eb="1">
      <t>カク</t>
    </rPh>
    <rPh sb="1" eb="4">
      <t>ドウフケン</t>
    </rPh>
    <rPh sb="7" eb="9">
      <t>コウフ</t>
    </rPh>
    <rPh sb="121" eb="122">
      <t>オコナ</t>
    </rPh>
    <phoneticPr fontId="5"/>
  </si>
  <si>
    <t>引き続きコスト削減および効率化に向けた協議および確定検査を実施し、経済的、効率的な事業実施に努める。</t>
    <rPh sb="0" eb="1">
      <t>ヒ</t>
    </rPh>
    <rPh sb="2" eb="3">
      <t>ツヅ</t>
    </rPh>
    <rPh sb="7" eb="9">
      <t>サクゲン</t>
    </rPh>
    <rPh sb="12" eb="15">
      <t>コウリツカ</t>
    </rPh>
    <rPh sb="16" eb="17">
      <t>ム</t>
    </rPh>
    <rPh sb="19" eb="21">
      <t>キョウギ</t>
    </rPh>
    <rPh sb="24" eb="26">
      <t>カクテイ</t>
    </rPh>
    <rPh sb="26" eb="28">
      <t>ケンサ</t>
    </rPh>
    <rPh sb="29" eb="31">
      <t>ジッシ</t>
    </rPh>
    <rPh sb="33" eb="35">
      <t>ケイザイ</t>
    </rPh>
    <rPh sb="35" eb="36">
      <t>テキ</t>
    </rPh>
    <rPh sb="37" eb="40">
      <t>コウリツテキ</t>
    </rPh>
    <rPh sb="41" eb="43">
      <t>ジギョウ</t>
    </rPh>
    <rPh sb="43" eb="45">
      <t>ジッシ</t>
    </rPh>
    <rPh sb="46" eb="47">
      <t>ツト</t>
    </rPh>
    <phoneticPr fontId="4"/>
  </si>
  <si>
    <t>文-0521</t>
    <phoneticPr fontId="5"/>
  </si>
  <si>
    <t>文-0465</t>
    <phoneticPr fontId="5"/>
  </si>
  <si>
    <t>文-0394</t>
    <phoneticPr fontId="5"/>
  </si>
  <si>
    <t>0024</t>
    <phoneticPr fontId="5"/>
  </si>
  <si>
    <t>0045</t>
    <phoneticPr fontId="5"/>
  </si>
  <si>
    <t>0055</t>
    <phoneticPr fontId="5"/>
  </si>
  <si>
    <t>0051</t>
    <phoneticPr fontId="5"/>
  </si>
  <si>
    <t>0050</t>
    <phoneticPr fontId="5"/>
  </si>
  <si>
    <t>機械器具費</t>
    <phoneticPr fontId="5"/>
  </si>
  <si>
    <t>調査費</t>
    <rPh sb="0" eb="3">
      <t>チョウサヒ</t>
    </rPh>
    <phoneticPr fontId="5"/>
  </si>
  <si>
    <t>附帯雑費</t>
    <rPh sb="0" eb="2">
      <t>フタイ</t>
    </rPh>
    <rPh sb="2" eb="4">
      <t>ザッピ</t>
    </rPh>
    <phoneticPr fontId="5"/>
  </si>
  <si>
    <t>原子力施設から放出される放射線物質が周辺環境に与える影響を調査するために実施される各種事業</t>
    <rPh sb="0" eb="3">
      <t>ゲンシリョク</t>
    </rPh>
    <rPh sb="3" eb="5">
      <t>シセツ</t>
    </rPh>
    <rPh sb="7" eb="9">
      <t>ホウシュツ</t>
    </rPh>
    <rPh sb="12" eb="15">
      <t>ホウシャセン</t>
    </rPh>
    <rPh sb="15" eb="17">
      <t>ブッシツ</t>
    </rPh>
    <rPh sb="18" eb="20">
      <t>シュウヘン</t>
    </rPh>
    <rPh sb="20" eb="22">
      <t>カンキョウ</t>
    </rPh>
    <rPh sb="23" eb="24">
      <t>アタ</t>
    </rPh>
    <rPh sb="26" eb="28">
      <t>エイキョウ</t>
    </rPh>
    <rPh sb="29" eb="31">
      <t>チョウサ</t>
    </rPh>
    <rPh sb="36" eb="38">
      <t>ジッシ</t>
    </rPh>
    <rPh sb="41" eb="43">
      <t>カクシュ</t>
    </rPh>
    <rPh sb="43" eb="45">
      <t>ジギョウ</t>
    </rPh>
    <phoneticPr fontId="6"/>
  </si>
  <si>
    <t>補助金等交付</t>
  </si>
  <si>
    <t>－</t>
    <phoneticPr fontId="5"/>
  </si>
  <si>
    <t>福島県</t>
    <rPh sb="0" eb="3">
      <t>フクシマケン</t>
    </rPh>
    <phoneticPr fontId="5"/>
  </si>
  <si>
    <t>青森県</t>
    <rPh sb="0" eb="2">
      <t>アオモリ</t>
    </rPh>
    <rPh sb="2" eb="3">
      <t>ケン</t>
    </rPh>
    <phoneticPr fontId="5"/>
  </si>
  <si>
    <t>石川県</t>
    <rPh sb="0" eb="2">
      <t>イシカワ</t>
    </rPh>
    <rPh sb="2" eb="3">
      <t>ケン</t>
    </rPh>
    <phoneticPr fontId="5"/>
  </si>
  <si>
    <t>福井県</t>
    <rPh sb="0" eb="2">
      <t>フクイ</t>
    </rPh>
    <rPh sb="2" eb="3">
      <t>ケン</t>
    </rPh>
    <phoneticPr fontId="5"/>
  </si>
  <si>
    <t>宮城県</t>
    <rPh sb="0" eb="3">
      <t>ミヤギケン</t>
    </rPh>
    <phoneticPr fontId="5"/>
  </si>
  <si>
    <t>新潟県</t>
    <rPh sb="0" eb="2">
      <t>ニイガタ</t>
    </rPh>
    <rPh sb="2" eb="3">
      <t>ケン</t>
    </rPh>
    <phoneticPr fontId="5"/>
  </si>
  <si>
    <t>大阪府</t>
    <rPh sb="0" eb="3">
      <t>オオサカフ</t>
    </rPh>
    <phoneticPr fontId="5"/>
  </si>
  <si>
    <t>鹿児島県</t>
    <rPh sb="0" eb="4">
      <t>カゴシマケン</t>
    </rPh>
    <phoneticPr fontId="5"/>
  </si>
  <si>
    <t>愛媛県</t>
    <rPh sb="0" eb="3">
      <t>エヒメケン</t>
    </rPh>
    <phoneticPr fontId="5"/>
  </si>
  <si>
    <t>A.福島県</t>
    <rPh sb="2" eb="4">
      <t>フクシマ</t>
    </rPh>
    <phoneticPr fontId="5"/>
  </si>
  <si>
    <t>施設設備費</t>
    <rPh sb="0" eb="2">
      <t>シセツ</t>
    </rPh>
    <rPh sb="2" eb="5">
      <t>セツビヒ</t>
    </rPh>
    <phoneticPr fontId="5"/>
  </si>
  <si>
    <t>テレメーターシステム改修、局舎新設工事、高線量検出器改修等</t>
    <rPh sb="10" eb="12">
      <t>カイシュウ</t>
    </rPh>
    <rPh sb="13" eb="15">
      <t>キョクシャ</t>
    </rPh>
    <rPh sb="15" eb="17">
      <t>シンセツ</t>
    </rPh>
    <rPh sb="17" eb="19">
      <t>コウジ</t>
    </rPh>
    <rPh sb="20" eb="21">
      <t>タカ</t>
    </rPh>
    <rPh sb="21" eb="23">
      <t>センリョウ</t>
    </rPh>
    <rPh sb="23" eb="26">
      <t>ケンシュツキ</t>
    </rPh>
    <rPh sb="26" eb="28">
      <t>カイシュウ</t>
    </rPh>
    <rPh sb="28" eb="29">
      <t>トウ</t>
    </rPh>
    <phoneticPr fontId="5"/>
  </si>
  <si>
    <t>低線量計9式、ICS/MS装置、海水予備濃縮装置、低ﾊﾞｯｸｸﾞﾗｳﾝﾄﾞ液体ｼﾝﾁﾚｰｼｮﾝｼｽﾃﾑ等</t>
    <rPh sb="0" eb="1">
      <t>テイ</t>
    </rPh>
    <rPh sb="1" eb="3">
      <t>センリョウ</t>
    </rPh>
    <rPh sb="3" eb="4">
      <t>ケイ</t>
    </rPh>
    <rPh sb="5" eb="6">
      <t>シキ</t>
    </rPh>
    <rPh sb="13" eb="15">
      <t>ソウチ</t>
    </rPh>
    <rPh sb="16" eb="18">
      <t>カイスイ</t>
    </rPh>
    <rPh sb="18" eb="20">
      <t>ヨビ</t>
    </rPh>
    <rPh sb="20" eb="22">
      <t>ノウシュク</t>
    </rPh>
    <rPh sb="22" eb="24">
      <t>ソウチ</t>
    </rPh>
    <rPh sb="25" eb="26">
      <t>ヒク</t>
    </rPh>
    <rPh sb="51" eb="52">
      <t>トウ</t>
    </rPh>
    <phoneticPr fontId="5"/>
  </si>
  <si>
    <t>賃金、旅費、需用費、役務費、委託料</t>
    <rPh sb="0" eb="2">
      <t>チンギン</t>
    </rPh>
    <rPh sb="3" eb="5">
      <t>リョヒ</t>
    </rPh>
    <rPh sb="6" eb="9">
      <t>ジュヨウヒ</t>
    </rPh>
    <rPh sb="10" eb="13">
      <t>エキムヒ</t>
    </rPh>
    <rPh sb="14" eb="17">
      <t>イタクリョウ</t>
    </rPh>
    <phoneticPr fontId="5"/>
  </si>
  <si>
    <t>借料及び賃借料、負担金及び交付金、公課費等</t>
    <rPh sb="0" eb="2">
      <t>シャクリョウ</t>
    </rPh>
    <rPh sb="2" eb="3">
      <t>オヨ</t>
    </rPh>
    <rPh sb="4" eb="7">
      <t>チンシャクリョウ</t>
    </rPh>
    <rPh sb="8" eb="11">
      <t>フタンキン</t>
    </rPh>
    <rPh sb="11" eb="12">
      <t>オヨ</t>
    </rPh>
    <rPh sb="13" eb="16">
      <t>コウフキン</t>
    </rPh>
    <rPh sb="17" eb="20">
      <t>コウカヒ</t>
    </rPh>
    <rPh sb="20" eb="21">
      <t>トウ</t>
    </rPh>
    <phoneticPr fontId="5"/>
  </si>
  <si>
    <t>茨城県</t>
    <rPh sb="0" eb="2">
      <t>イバラキ</t>
    </rPh>
    <rPh sb="2" eb="3">
      <t>ケン</t>
    </rPh>
    <phoneticPr fontId="5"/>
  </si>
  <si>
    <t>外部有識者点検対象外</t>
    <phoneticPr fontId="5"/>
  </si>
  <si>
    <t>執行等改善</t>
  </si>
  <si>
    <t>地方公共団体における調達については、調達方法（競争入札、随意契約等）別の資金を記載し、資金の流れが明確になるよう改善したところである。今後も、各県の資金の流れについて、国費支出の必要性・妥当性の検証を行っていく。</t>
    <rPh sb="0" eb="2">
      <t>チホウ</t>
    </rPh>
    <rPh sb="2" eb="4">
      <t>コウキョウ</t>
    </rPh>
    <rPh sb="4" eb="6">
      <t>ダンタイ</t>
    </rPh>
    <rPh sb="10" eb="12">
      <t>チョウタツ</t>
    </rPh>
    <rPh sb="18" eb="22">
      <t>チョウタツホウホウ</t>
    </rPh>
    <rPh sb="23" eb="25">
      <t>キョウソウ</t>
    </rPh>
    <rPh sb="25" eb="27">
      <t>ニュウサツ</t>
    </rPh>
    <rPh sb="28" eb="32">
      <t>ズイイケイヤク</t>
    </rPh>
    <rPh sb="32" eb="33">
      <t>ナド</t>
    </rPh>
    <rPh sb="34" eb="35">
      <t>ベツ</t>
    </rPh>
    <rPh sb="36" eb="38">
      <t>シキン</t>
    </rPh>
    <rPh sb="39" eb="41">
      <t>キサイ</t>
    </rPh>
    <rPh sb="43" eb="45">
      <t>シキン</t>
    </rPh>
    <rPh sb="46" eb="47">
      <t>ナガ</t>
    </rPh>
    <rPh sb="49" eb="51">
      <t>メイカク</t>
    </rPh>
    <rPh sb="56" eb="58">
      <t>カイゼン</t>
    </rPh>
    <rPh sb="67" eb="69">
      <t>コンゴ</t>
    </rPh>
    <rPh sb="71" eb="73">
      <t>カクケン</t>
    </rPh>
    <rPh sb="74" eb="76">
      <t>シキン</t>
    </rPh>
    <rPh sb="77" eb="78">
      <t>ナガ</t>
    </rPh>
    <rPh sb="84" eb="86">
      <t>コクヒ</t>
    </rPh>
    <rPh sb="86" eb="88">
      <t>シシュツ</t>
    </rPh>
    <rPh sb="89" eb="92">
      <t>ヒツヨウセイ</t>
    </rPh>
    <rPh sb="93" eb="96">
      <t>ダトウセイ</t>
    </rPh>
    <rPh sb="97" eb="99">
      <t>ケンショウ</t>
    </rPh>
    <rPh sb="100" eb="101">
      <t>オコナ</t>
    </rPh>
    <phoneticPr fontId="5"/>
  </si>
  <si>
    <t>令和２年度</t>
    <rPh sb="0" eb="2">
      <t>レイワ</t>
    </rPh>
    <rPh sb="3" eb="5">
      <t>ネンド</t>
    </rPh>
    <rPh sb="4" eb="5">
      <t>ド</t>
    </rPh>
    <phoneticPr fontId="4"/>
  </si>
  <si>
    <t>百万円/千件</t>
    <rPh sb="0" eb="3">
      <t>ヒャクマンエン</t>
    </rPh>
    <rPh sb="4" eb="6">
      <t>センケン</t>
    </rPh>
    <phoneticPr fontId="5"/>
  </si>
  <si>
    <t>千円</t>
    <rPh sb="0" eb="2">
      <t>センエン</t>
    </rPh>
    <phoneticPr fontId="5"/>
  </si>
  <si>
    <t>件</t>
    <rPh sb="0" eb="1">
      <t>ケン</t>
    </rPh>
    <phoneticPr fontId="5"/>
  </si>
  <si>
    <t>自治体</t>
    <rPh sb="0" eb="3">
      <t>ジチタイ</t>
    </rPh>
    <phoneticPr fontId="5"/>
  </si>
  <si>
    <t>長官官房放射線防護グループ
監視情報課放射線環境対策室</t>
    <rPh sb="0" eb="2">
      <t>チョウカン</t>
    </rPh>
    <rPh sb="2" eb="4">
      <t>カンボウ</t>
    </rPh>
    <rPh sb="4" eb="7">
      <t>ホウシャセン</t>
    </rPh>
    <rPh sb="7" eb="9">
      <t>ボウゴ</t>
    </rPh>
    <rPh sb="14" eb="16">
      <t>カンシ</t>
    </rPh>
    <rPh sb="16" eb="18">
      <t>ジョウホウ</t>
    </rPh>
    <rPh sb="18" eb="19">
      <t>カ</t>
    </rPh>
    <rPh sb="19" eb="22">
      <t>ホウシャセン</t>
    </rPh>
    <rPh sb="22" eb="24">
      <t>カンキョウ</t>
    </rPh>
    <rPh sb="24" eb="26">
      <t>タイサク</t>
    </rPh>
    <rPh sb="26" eb="27">
      <t>シツ</t>
    </rPh>
    <phoneticPr fontId="5"/>
  </si>
  <si>
    <t>監視情報課放射線環境対策室長　　竹本　亮</t>
    <rPh sb="0" eb="2">
      <t>カンシ</t>
    </rPh>
    <rPh sb="2" eb="4">
      <t>ジョウホウ</t>
    </rPh>
    <rPh sb="4" eb="5">
      <t>カ</t>
    </rPh>
    <rPh sb="5" eb="8">
      <t>ホウシャセン</t>
    </rPh>
    <rPh sb="8" eb="10">
      <t>カンキョウ</t>
    </rPh>
    <rPh sb="10" eb="12">
      <t>タイサク</t>
    </rPh>
    <rPh sb="12" eb="14">
      <t>シツチョウ</t>
    </rPh>
    <rPh sb="16" eb="18">
      <t>タケモト</t>
    </rPh>
    <rPh sb="19" eb="20">
      <t>アキラ</t>
    </rPh>
    <phoneticPr fontId="5"/>
  </si>
  <si>
    <t>平成29年度公開プロセス　評価結果　【事業内容の一部改善】事業番号50（※事業番号0045「環境放射能水準調査等事業委託費」と同じ枠で議論）
＜取りまとめコメント＞
１．事業の課題や問題点
（事業内容・成果について）
全額国が負担し、国が求める水準を達成すべく監視業務を各地方公共団体が行うとは言いつつも、各地方公共団体の監視設備の状況にはばらつきがある。
 国の関与が強く、実態として内容は委託に近いのではないか。
 両事業の対象となる地方公共団体においては、２つのデータシステムが併存するなど、重複による非効率があるのではないか。
 両事業について、膨大なデータの蓄積をさらに活用できないか。
（予算執行について）
 両事業の資金の流れについて、各地方公共団体から先が不明確である
２．改善の手法や事業見直しの方向性
（事業内容・成果について）
 リスクマネジメントの観点から、国として本事業を執行する上で満たすべき水準を明確にした上で、耐震化、電源・通信の多重化、代替拠点の確保等に係る目標設定や工程表を策定し、計画的に取り組むべき（成果指標にもできるのではないか。）。
 防災の観点で考えると自治体の責務となるが、責任主体を国として委託に変更することも検討できるのではないか。
 両事業について、国民の安全・安心に資する観点から、データのさらなる有効活用を図れないか。
（予算執行について）
 両事業について、国民への説明責任の観点から、各地方公共団体がどのように支出しているのか、調達方法（競争入札、随意契約等）などの資金の流れを明確にすべき。
・放射線モニタリング情報（本交付金事業で測定した数値も公表）
https://radioactivity.nsr.go.jp/ja/index.html</t>
    <phoneticPr fontId="6"/>
  </si>
  <si>
    <t>-</t>
    <phoneticPr fontId="5"/>
  </si>
  <si>
    <t>-</t>
    <phoneticPr fontId="5"/>
  </si>
  <si>
    <t>-</t>
    <phoneticPr fontId="5"/>
  </si>
  <si>
    <t>-</t>
    <phoneticPr fontId="5"/>
  </si>
  <si>
    <t>6,546/227</t>
    <phoneticPr fontId="5"/>
  </si>
  <si>
    <t>6,546/60</t>
    <phoneticPr fontId="5"/>
  </si>
  <si>
    <t>6,975/60</t>
    <phoneticPr fontId="5"/>
  </si>
  <si>
    <t>6,975/209</t>
    <phoneticPr fontId="5"/>
  </si>
  <si>
    <t>9,106/209</t>
    <phoneticPr fontId="5"/>
  </si>
  <si>
    <t>9,106/60</t>
    <phoneticPr fontId="5"/>
  </si>
  <si>
    <t>各県における資金の流れについて、把握し、支出の必要性・妥当性をきちんと検証すること。</t>
    <phoneticPr fontId="5"/>
  </si>
  <si>
    <t>環境放射線監視を行うための資機材の更新需要に対応するための増。
「新たな成長推進枠」2,492</t>
    <rPh sb="0" eb="2">
      <t>カンキョウ</t>
    </rPh>
    <rPh sb="2" eb="5">
      <t>ホウシャセン</t>
    </rPh>
    <rPh sb="5" eb="7">
      <t>カンシ</t>
    </rPh>
    <rPh sb="8" eb="9">
      <t>オコナ</t>
    </rPh>
    <rPh sb="13" eb="16">
      <t>シキザイ</t>
    </rPh>
    <rPh sb="17" eb="19">
      <t>コウシン</t>
    </rPh>
    <rPh sb="19" eb="21">
      <t>ジュヨウ</t>
    </rPh>
    <rPh sb="22" eb="24">
      <t>タイオウ</t>
    </rPh>
    <rPh sb="29" eb="30">
      <t>ゾウ</t>
    </rPh>
    <rPh sb="33" eb="34">
      <t>アラ</t>
    </rPh>
    <rPh sb="36" eb="41">
      <t>セイチョウスイシンワク</t>
    </rPh>
    <phoneticPr fontId="5"/>
  </si>
  <si>
    <t>-</t>
    <phoneticPr fontId="5"/>
  </si>
  <si>
    <t>-</t>
    <phoneticPr fontId="5"/>
  </si>
  <si>
    <t>-</t>
    <phoneticPr fontId="5"/>
  </si>
  <si>
    <t>放射線防護対策及び緊急時対応の的確な実施</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</si>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</sst>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8871</xdr:colOff>
      <xdr:row>749</xdr:row>
      <xdr:rowOff>304427</xdr:rowOff>
    </xdr:from>
    <xdr:to>
      <xdr:col>28</xdr:col>
      <xdr:colOff>47158</xdr:colOff>
      <xdr:row>753</xdr:row>
      <xdr:rowOff>241395</xdr:rowOff>
    </xdr:to>
    <xdr:sp macro="" textlink="">
      <xdr:nvSpPr>
        <xdr:cNvPr id="2" name="正方形/長方形 1"/>
        <xdr:cNvSpPr/>
      </xdr:nvSpPr>
      <xdr:spPr>
        <a:xfrm>
          <a:off x="2009121" y="50148752"/>
          <a:ext cx="3638737" cy="13466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6,547</a:t>
          </a:r>
          <a:r>
            <a:rPr kumimoji="1" lang="ja-JP" altLang="en-US" sz="1800">
              <a:solidFill>
                <a:sysClr val="windowText" lastClr="000000"/>
              </a:solidFill>
            </a:rPr>
            <a:t>百万円</a:t>
          </a:r>
        </a:p>
      </xdr:txBody>
    </xdr:sp>
    <xdr:clientData/>
  </xdr:twoCellAnchor>
  <xdr:twoCellAnchor>
    <xdr:from>
      <xdr:col>18</xdr:col>
      <xdr:colOff>115140</xdr:colOff>
      <xdr:row>755</xdr:row>
      <xdr:rowOff>254469</xdr:rowOff>
    </xdr:from>
    <xdr:to>
      <xdr:col>18</xdr:col>
      <xdr:colOff>115140</xdr:colOff>
      <xdr:row>757</xdr:row>
      <xdr:rowOff>99704</xdr:rowOff>
    </xdr:to>
    <xdr:cxnSp macro="">
      <xdr:nvCxnSpPr>
        <xdr:cNvPr id="3" name="直線矢印コネクタ 2"/>
        <xdr:cNvCxnSpPr/>
      </xdr:nvCxnSpPr>
      <xdr:spPr>
        <a:xfrm>
          <a:off x="3715590" y="52213344"/>
          <a:ext cx="0" cy="5500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106923</xdr:colOff>
      <xdr:row>754</xdr:row>
      <xdr:rowOff>3271</xdr:rowOff>
    </xdr:from>
    <xdr:to>
      <xdr:col>27</xdr:col>
      <xdr:colOff>106923</xdr:colOff>
      <xdr:row>755</xdr:row>
      <xdr:rowOff>190501</xdr:rowOff>
    </xdr:to>
    <xdr:sp macro="" textlink="">
      <xdr:nvSpPr>
        <xdr:cNvPr id="4" name="大かっこ 3"/>
        <xdr:cNvSpPr/>
      </xdr:nvSpPr>
      <xdr:spPr>
        <a:xfrm>
          <a:off x="2107173" y="51609721"/>
          <a:ext cx="3400425" cy="5396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600">
              <a:solidFill>
                <a:schemeClr val="tx1"/>
              </a:solidFill>
              <a:effectLst/>
              <a:latin typeface="+mn-lt"/>
              <a:ea typeface="+mn-ea"/>
              <a:cs typeface="+mn-cs"/>
            </a:rPr>
            <a:t>交付金の交付</a:t>
          </a:r>
          <a:endParaRPr lang="ja-JP" altLang="ja-JP" sz="1600">
            <a:effectLst/>
          </a:endParaRPr>
        </a:p>
      </xdr:txBody>
    </xdr:sp>
    <xdr:clientData/>
  </xdr:twoCellAnchor>
  <xdr:twoCellAnchor>
    <xdr:from>
      <xdr:col>11</xdr:col>
      <xdr:colOff>144836</xdr:colOff>
      <xdr:row>758</xdr:row>
      <xdr:rowOff>92727</xdr:rowOff>
    </xdr:from>
    <xdr:to>
      <xdr:col>25</xdr:col>
      <xdr:colOff>85444</xdr:colOff>
      <xdr:row>761</xdr:row>
      <xdr:rowOff>49030</xdr:rowOff>
    </xdr:to>
    <xdr:sp macro="" textlink="">
      <xdr:nvSpPr>
        <xdr:cNvPr id="5" name="正方形/長方形 4"/>
        <xdr:cNvSpPr/>
      </xdr:nvSpPr>
      <xdr:spPr>
        <a:xfrm>
          <a:off x="2345111" y="53108877"/>
          <a:ext cx="2740958" cy="10135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a:solidFill>
                <a:sysClr val="windowText" lastClr="000000"/>
              </a:solidFill>
            </a:rPr>
            <a:t>A.</a:t>
          </a:r>
          <a:r>
            <a:rPr kumimoji="1" lang="ja-JP" altLang="en-US" sz="1600">
              <a:solidFill>
                <a:sysClr val="windowText" lastClr="000000"/>
              </a:solidFill>
            </a:rPr>
            <a:t>原子力施設立地・隣接</a:t>
          </a:r>
          <a:endParaRPr kumimoji="1" lang="en-US" altLang="ja-JP" sz="1600">
            <a:solidFill>
              <a:sysClr val="windowText" lastClr="000000"/>
            </a:solidFill>
          </a:endParaRPr>
        </a:p>
        <a:p>
          <a:pPr algn="ctr"/>
          <a:r>
            <a:rPr kumimoji="1" lang="ja-JP" altLang="en-US" sz="1600">
              <a:solidFill>
                <a:sysClr val="windowText" lastClr="000000"/>
              </a:solidFill>
            </a:rPr>
            <a:t>道府県（２４道府県）</a:t>
          </a:r>
        </a:p>
        <a:p>
          <a:pPr algn="ctr"/>
          <a:r>
            <a:rPr kumimoji="1" lang="en-US" altLang="ja-JP" sz="1600">
              <a:solidFill>
                <a:sysClr val="windowText" lastClr="000000"/>
              </a:solidFill>
            </a:rPr>
            <a:t>6,547</a:t>
          </a:r>
          <a:r>
            <a:rPr kumimoji="1" lang="ja-JP" altLang="en-US" sz="1600">
              <a:solidFill>
                <a:sysClr val="windowText" lastClr="000000"/>
              </a:solidFill>
            </a:rPr>
            <a:t>百万円</a:t>
          </a:r>
        </a:p>
      </xdr:txBody>
    </xdr:sp>
    <xdr:clientData/>
  </xdr:twoCellAnchor>
  <xdr:twoCellAnchor>
    <xdr:from>
      <xdr:col>11</xdr:col>
      <xdr:colOff>83578</xdr:colOff>
      <xdr:row>761</xdr:row>
      <xdr:rowOff>176400</xdr:rowOff>
    </xdr:from>
    <xdr:to>
      <xdr:col>25</xdr:col>
      <xdr:colOff>141475</xdr:colOff>
      <xdr:row>764</xdr:row>
      <xdr:rowOff>190500</xdr:rowOff>
    </xdr:to>
    <xdr:sp macro="" textlink="">
      <xdr:nvSpPr>
        <xdr:cNvPr id="6" name="大かっこ 5"/>
        <xdr:cNvSpPr/>
      </xdr:nvSpPr>
      <xdr:spPr>
        <a:xfrm>
          <a:off x="2283853" y="54249825"/>
          <a:ext cx="2858247" cy="10713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200" b="0" i="0" baseline="0">
              <a:solidFill>
                <a:schemeClr val="tx1"/>
              </a:solidFill>
              <a:effectLst/>
              <a:latin typeface="+mn-lt"/>
              <a:ea typeface="+mn-ea"/>
              <a:cs typeface="+mn-cs"/>
            </a:rPr>
            <a:t>地方公共団体（原子力施設立地・隣接道府県（</a:t>
          </a:r>
          <a:r>
            <a:rPr lang="en-US" altLang="ja-JP" sz="1200" b="0" i="0" baseline="0">
              <a:solidFill>
                <a:schemeClr val="tx1"/>
              </a:solidFill>
              <a:effectLst/>
              <a:latin typeface="+mn-lt"/>
              <a:ea typeface="+mn-ea"/>
              <a:cs typeface="+mn-cs"/>
            </a:rPr>
            <a:t>24</a:t>
          </a:r>
          <a:r>
            <a:rPr lang="ja-JP" altLang="ja-JP" sz="1200" b="0" i="0" baseline="0">
              <a:solidFill>
                <a:schemeClr val="tx1"/>
              </a:solidFill>
              <a:effectLst/>
              <a:latin typeface="+mn-lt"/>
              <a:ea typeface="+mn-ea"/>
              <a:cs typeface="+mn-cs"/>
            </a:rPr>
            <a:t>道府県））において原子力施設から放出される放射性物質が周辺環境に与える影響等を調査　</a:t>
          </a:r>
          <a:endParaRPr kumimoji="1" lang="ja-JP" altLang="en-US" sz="1200"/>
        </a:p>
      </xdr:txBody>
    </xdr:sp>
    <xdr:clientData/>
  </xdr:twoCellAnchor>
  <xdr:twoCellAnchor>
    <xdr:from>
      <xdr:col>10</xdr:col>
      <xdr:colOff>8871</xdr:colOff>
      <xdr:row>749</xdr:row>
      <xdr:rowOff>304427</xdr:rowOff>
    </xdr:from>
    <xdr:to>
      <xdr:col>28</xdr:col>
      <xdr:colOff>47158</xdr:colOff>
      <xdr:row>753</xdr:row>
      <xdr:rowOff>241395</xdr:rowOff>
    </xdr:to>
    <xdr:sp macro="" textlink="">
      <xdr:nvSpPr>
        <xdr:cNvPr id="7" name="正方形/長方形 6"/>
        <xdr:cNvSpPr/>
      </xdr:nvSpPr>
      <xdr:spPr>
        <a:xfrm>
          <a:off x="2009121" y="50148752"/>
          <a:ext cx="3638737" cy="13466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6,975</a:t>
          </a:r>
          <a:r>
            <a:rPr kumimoji="1" lang="ja-JP" altLang="en-US" sz="1800">
              <a:solidFill>
                <a:sysClr val="windowText" lastClr="000000"/>
              </a:solidFill>
            </a:rPr>
            <a:t>百万円</a:t>
          </a:r>
        </a:p>
      </xdr:txBody>
    </xdr:sp>
    <xdr:clientData/>
  </xdr:twoCellAnchor>
  <xdr:twoCellAnchor>
    <xdr:from>
      <xdr:col>18</xdr:col>
      <xdr:colOff>115140</xdr:colOff>
      <xdr:row>755</xdr:row>
      <xdr:rowOff>254469</xdr:rowOff>
    </xdr:from>
    <xdr:to>
      <xdr:col>18</xdr:col>
      <xdr:colOff>115140</xdr:colOff>
      <xdr:row>757</xdr:row>
      <xdr:rowOff>99704</xdr:rowOff>
    </xdr:to>
    <xdr:cxnSp macro="">
      <xdr:nvCxnSpPr>
        <xdr:cNvPr id="8" name="直線矢印コネクタ 7"/>
        <xdr:cNvCxnSpPr/>
      </xdr:nvCxnSpPr>
      <xdr:spPr>
        <a:xfrm>
          <a:off x="3715590" y="52213344"/>
          <a:ext cx="0" cy="5500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106923</xdr:colOff>
      <xdr:row>754</xdr:row>
      <xdr:rowOff>3271</xdr:rowOff>
    </xdr:from>
    <xdr:to>
      <xdr:col>27</xdr:col>
      <xdr:colOff>106923</xdr:colOff>
      <xdr:row>755</xdr:row>
      <xdr:rowOff>190501</xdr:rowOff>
    </xdr:to>
    <xdr:sp macro="" textlink="">
      <xdr:nvSpPr>
        <xdr:cNvPr id="9" name="大かっこ 8"/>
        <xdr:cNvSpPr/>
      </xdr:nvSpPr>
      <xdr:spPr>
        <a:xfrm>
          <a:off x="2107173" y="51609721"/>
          <a:ext cx="3400425" cy="5396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600">
              <a:solidFill>
                <a:schemeClr val="tx1"/>
              </a:solidFill>
              <a:effectLst/>
              <a:latin typeface="+mn-lt"/>
              <a:ea typeface="+mn-ea"/>
              <a:cs typeface="+mn-cs"/>
            </a:rPr>
            <a:t>交付金の交付</a:t>
          </a:r>
          <a:endParaRPr lang="ja-JP" altLang="ja-JP" sz="1600">
            <a:effectLst/>
          </a:endParaRPr>
        </a:p>
      </xdr:txBody>
    </xdr:sp>
    <xdr:clientData/>
  </xdr:twoCellAnchor>
  <xdr:oneCellAnchor>
    <xdr:from>
      <xdr:col>12</xdr:col>
      <xdr:colOff>158324</xdr:colOff>
      <xdr:row>757</xdr:row>
      <xdr:rowOff>101600</xdr:rowOff>
    </xdr:from>
    <xdr:ext cx="2407076" cy="609526"/>
    <xdr:sp macro="" textlink="">
      <xdr:nvSpPr>
        <xdr:cNvPr id="10" name="テキスト ボックス 9"/>
        <xdr:cNvSpPr txBox="1"/>
      </xdr:nvSpPr>
      <xdr:spPr>
        <a:xfrm>
          <a:off x="2558624" y="52765325"/>
          <a:ext cx="24070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交付金</a:t>
          </a:r>
          <a:r>
            <a:rPr kumimoji="1" lang="en-US" altLang="ja-JP" sz="1600"/>
            <a:t>】</a:t>
          </a:r>
          <a:r>
            <a:rPr kumimoji="1" lang="ja-JP" altLang="en-US" sz="1600"/>
            <a:t>補助金等交付</a:t>
          </a:r>
          <a:endParaRPr kumimoji="1" lang="en-US" altLang="ja-JP" sz="1600"/>
        </a:p>
        <a:p>
          <a:endParaRPr kumimoji="1" lang="ja-JP" altLang="en-US" sz="1600"/>
        </a:p>
      </xdr:txBody>
    </xdr:sp>
    <xdr:clientData/>
  </xdr:oneCellAnchor>
  <xdr:twoCellAnchor>
    <xdr:from>
      <xdr:col>11</xdr:col>
      <xdr:colOff>144836</xdr:colOff>
      <xdr:row>758</xdr:row>
      <xdr:rowOff>92727</xdr:rowOff>
    </xdr:from>
    <xdr:to>
      <xdr:col>25</xdr:col>
      <xdr:colOff>85444</xdr:colOff>
      <xdr:row>761</xdr:row>
      <xdr:rowOff>49030</xdr:rowOff>
    </xdr:to>
    <xdr:sp macro="" textlink="">
      <xdr:nvSpPr>
        <xdr:cNvPr id="11" name="正方形/長方形 10"/>
        <xdr:cNvSpPr/>
      </xdr:nvSpPr>
      <xdr:spPr>
        <a:xfrm>
          <a:off x="2345111" y="53108877"/>
          <a:ext cx="2740958" cy="10135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a:solidFill>
                <a:sysClr val="windowText" lastClr="000000"/>
              </a:solidFill>
            </a:rPr>
            <a:t>A.</a:t>
          </a:r>
          <a:r>
            <a:rPr kumimoji="1" lang="ja-JP" altLang="en-US" sz="1600">
              <a:solidFill>
                <a:sysClr val="windowText" lastClr="000000"/>
              </a:solidFill>
            </a:rPr>
            <a:t>原子力施設立地・隣接</a:t>
          </a:r>
          <a:endParaRPr kumimoji="1" lang="en-US" altLang="ja-JP" sz="1600">
            <a:solidFill>
              <a:sysClr val="windowText" lastClr="000000"/>
            </a:solidFill>
          </a:endParaRPr>
        </a:p>
        <a:p>
          <a:pPr algn="ctr"/>
          <a:r>
            <a:rPr kumimoji="1" lang="ja-JP" altLang="en-US" sz="1600">
              <a:solidFill>
                <a:sysClr val="windowText" lastClr="000000"/>
              </a:solidFill>
            </a:rPr>
            <a:t>道府県（２４道府県）</a:t>
          </a:r>
        </a:p>
        <a:p>
          <a:pPr algn="ctr"/>
          <a:r>
            <a:rPr kumimoji="1" lang="en-US" altLang="ja-JP" sz="1600">
              <a:solidFill>
                <a:sysClr val="windowText" lastClr="000000"/>
              </a:solidFill>
            </a:rPr>
            <a:t>6,975</a:t>
          </a:r>
          <a:r>
            <a:rPr kumimoji="1" lang="ja-JP" altLang="en-US" sz="1600">
              <a:solidFill>
                <a:sysClr val="windowText" lastClr="000000"/>
              </a:solidFill>
            </a:rPr>
            <a:t>百万円</a:t>
          </a:r>
        </a:p>
      </xdr:txBody>
    </xdr:sp>
    <xdr:clientData/>
  </xdr:twoCellAnchor>
  <xdr:twoCellAnchor>
    <xdr:from>
      <xdr:col>11</xdr:col>
      <xdr:colOff>83578</xdr:colOff>
      <xdr:row>761</xdr:row>
      <xdr:rowOff>176400</xdr:rowOff>
    </xdr:from>
    <xdr:to>
      <xdr:col>25</xdr:col>
      <xdr:colOff>141475</xdr:colOff>
      <xdr:row>764</xdr:row>
      <xdr:rowOff>190500</xdr:rowOff>
    </xdr:to>
    <xdr:sp macro="" textlink="">
      <xdr:nvSpPr>
        <xdr:cNvPr id="12" name="大かっこ 11"/>
        <xdr:cNvSpPr/>
      </xdr:nvSpPr>
      <xdr:spPr>
        <a:xfrm>
          <a:off x="2283853" y="54249825"/>
          <a:ext cx="2858247" cy="10713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200" b="0" i="0" baseline="0">
              <a:solidFill>
                <a:schemeClr val="tx1"/>
              </a:solidFill>
              <a:effectLst/>
              <a:latin typeface="+mn-lt"/>
              <a:ea typeface="+mn-ea"/>
              <a:cs typeface="+mn-cs"/>
            </a:rPr>
            <a:t>地方公共団体（原子力施設立地・隣接道府県（</a:t>
          </a:r>
          <a:r>
            <a:rPr lang="en-US" altLang="ja-JP" sz="1200" b="0" i="0" baseline="0">
              <a:solidFill>
                <a:schemeClr val="tx1"/>
              </a:solidFill>
              <a:effectLst/>
              <a:latin typeface="+mn-lt"/>
              <a:ea typeface="+mn-ea"/>
              <a:cs typeface="+mn-cs"/>
            </a:rPr>
            <a:t>24</a:t>
          </a:r>
          <a:r>
            <a:rPr lang="ja-JP" altLang="ja-JP" sz="1200" b="0" i="0" baseline="0">
              <a:solidFill>
                <a:schemeClr val="tx1"/>
              </a:solidFill>
              <a:effectLst/>
              <a:latin typeface="+mn-lt"/>
              <a:ea typeface="+mn-ea"/>
              <a:cs typeface="+mn-cs"/>
            </a:rPr>
            <a:t>道府県））において原子力施設から放出される放射性物質が周辺環境に与える影響等を調査　</a:t>
          </a:r>
          <a:endParaRPr kumimoji="1" lang="ja-JP" altLang="en-US" sz="1200"/>
        </a:p>
      </xdr:txBody>
    </xdr:sp>
    <xdr:clientData/>
  </xdr:twoCellAnchor>
  <xdr:twoCellAnchor>
    <xdr:from>
      <xdr:col>18</xdr:col>
      <xdr:colOff>21029</xdr:colOff>
      <xdr:row>766</xdr:row>
      <xdr:rowOff>385711</xdr:rowOff>
    </xdr:from>
    <xdr:to>
      <xdr:col>26</xdr:col>
      <xdr:colOff>106058</xdr:colOff>
      <xdr:row>767</xdr:row>
      <xdr:rowOff>285751</xdr:rowOff>
    </xdr:to>
    <xdr:sp macro="" textlink="">
      <xdr:nvSpPr>
        <xdr:cNvPr id="13" name="正方形/長方形 12"/>
        <xdr:cNvSpPr/>
      </xdr:nvSpPr>
      <xdr:spPr>
        <a:xfrm>
          <a:off x="3640529" y="58445878"/>
          <a:ext cx="1693696" cy="56679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2,550</a:t>
          </a:r>
          <a:r>
            <a:rPr kumimoji="1" lang="ja-JP" altLang="en-US" sz="1200">
              <a:solidFill>
                <a:sysClr val="windowText" lastClr="000000"/>
              </a:solidFill>
              <a:latin typeface="Arial" panose="020B0604020202020204" pitchFamily="34" charset="0"/>
              <a:cs typeface="Arial" panose="020B0604020202020204" pitchFamily="34" charset="0"/>
            </a:rPr>
            <a:t>百万</a:t>
          </a:r>
        </a:p>
      </xdr:txBody>
    </xdr:sp>
    <xdr:clientData/>
  </xdr:twoCellAnchor>
  <xdr:twoCellAnchor>
    <xdr:from>
      <xdr:col>15</xdr:col>
      <xdr:colOff>0</xdr:colOff>
      <xdr:row>764</xdr:row>
      <xdr:rowOff>291353</xdr:rowOff>
    </xdr:from>
    <xdr:to>
      <xdr:col>15</xdr:col>
      <xdr:colOff>0</xdr:colOff>
      <xdr:row>782</xdr:row>
      <xdr:rowOff>9274</xdr:rowOff>
    </xdr:to>
    <xdr:cxnSp macro="">
      <xdr:nvCxnSpPr>
        <xdr:cNvPr id="14" name="直線コネクタ 13"/>
        <xdr:cNvCxnSpPr/>
      </xdr:nvCxnSpPr>
      <xdr:spPr>
        <a:xfrm>
          <a:off x="3000375" y="55422053"/>
          <a:ext cx="0" cy="66044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25835</xdr:colOff>
      <xdr:row>770</xdr:row>
      <xdr:rowOff>180159</xdr:rowOff>
    </xdr:from>
    <xdr:to>
      <xdr:col>26</xdr:col>
      <xdr:colOff>113788</xdr:colOff>
      <xdr:row>772</xdr:row>
      <xdr:rowOff>42333</xdr:rowOff>
    </xdr:to>
    <xdr:sp macro="" textlink="">
      <xdr:nvSpPr>
        <xdr:cNvPr id="15" name="正方形/長方形 14"/>
        <xdr:cNvSpPr/>
      </xdr:nvSpPr>
      <xdr:spPr>
        <a:xfrm>
          <a:off x="3645335" y="59954826"/>
          <a:ext cx="1696620" cy="560674"/>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278</a:t>
          </a:r>
          <a:r>
            <a:rPr kumimoji="1" lang="ja-JP" altLang="en-US" sz="1200">
              <a:solidFill>
                <a:sysClr val="windowText" lastClr="000000"/>
              </a:solidFill>
              <a:latin typeface="Arial" panose="020B0604020202020204" pitchFamily="34" charset="0"/>
              <a:cs typeface="Arial" panose="020B0604020202020204" pitchFamily="34" charset="0"/>
            </a:rPr>
            <a:t>百万　</a:t>
          </a:r>
        </a:p>
      </xdr:txBody>
    </xdr:sp>
    <xdr:clientData/>
  </xdr:twoCellAnchor>
  <xdr:twoCellAnchor>
    <xdr:from>
      <xdr:col>18</xdr:col>
      <xdr:colOff>14956</xdr:colOff>
      <xdr:row>775</xdr:row>
      <xdr:rowOff>228585</xdr:rowOff>
    </xdr:from>
    <xdr:to>
      <xdr:col>26</xdr:col>
      <xdr:colOff>98491</xdr:colOff>
      <xdr:row>777</xdr:row>
      <xdr:rowOff>232833</xdr:rowOff>
    </xdr:to>
    <xdr:sp macro="" textlink="">
      <xdr:nvSpPr>
        <xdr:cNvPr id="16" name="正方形/長方形 15"/>
        <xdr:cNvSpPr/>
      </xdr:nvSpPr>
      <xdr:spPr>
        <a:xfrm>
          <a:off x="3634456" y="61654252"/>
          <a:ext cx="1692202" cy="63924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3,290</a:t>
          </a:r>
          <a:r>
            <a:rPr kumimoji="1" lang="ja-JP" altLang="en-US" sz="1200">
              <a:solidFill>
                <a:sysClr val="windowText" lastClr="000000"/>
              </a:solidFill>
              <a:latin typeface="Arial" panose="020B0604020202020204" pitchFamily="34" charset="0"/>
              <a:cs typeface="Arial" panose="020B0604020202020204" pitchFamily="34" charset="0"/>
            </a:rPr>
            <a:t>百万</a:t>
          </a:r>
          <a:endParaRPr kumimoji="1" lang="en-US" altLang="ja-JP" sz="12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18</xdr:col>
      <xdr:colOff>22687</xdr:colOff>
      <xdr:row>781</xdr:row>
      <xdr:rowOff>87704</xdr:rowOff>
    </xdr:from>
    <xdr:to>
      <xdr:col>26</xdr:col>
      <xdr:colOff>107716</xdr:colOff>
      <xdr:row>783</xdr:row>
      <xdr:rowOff>152400</xdr:rowOff>
    </xdr:to>
    <xdr:sp macro="" textlink="">
      <xdr:nvSpPr>
        <xdr:cNvPr id="17" name="正方形/長方形 16"/>
        <xdr:cNvSpPr/>
      </xdr:nvSpPr>
      <xdr:spPr>
        <a:xfrm>
          <a:off x="3680287" y="66902404"/>
          <a:ext cx="1710629" cy="69969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職員等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857</a:t>
          </a:r>
          <a:r>
            <a:rPr kumimoji="1" lang="ja-JP" altLang="en-US" sz="1200">
              <a:solidFill>
                <a:sysClr val="windowText" lastClr="000000"/>
              </a:solidFill>
              <a:latin typeface="Arial" panose="020B0604020202020204" pitchFamily="34" charset="0"/>
              <a:cs typeface="Arial" panose="020B0604020202020204" pitchFamily="34" charset="0"/>
            </a:rPr>
            <a:t>百万</a:t>
          </a:r>
        </a:p>
      </xdr:txBody>
    </xdr:sp>
    <xdr:clientData/>
  </xdr:twoCellAnchor>
  <xdr:twoCellAnchor>
    <xdr:from>
      <xdr:col>15</xdr:col>
      <xdr:colOff>19546</xdr:colOff>
      <xdr:row>767</xdr:row>
      <xdr:rowOff>5199</xdr:rowOff>
    </xdr:from>
    <xdr:to>
      <xdr:col>17</xdr:col>
      <xdr:colOff>181611</xdr:colOff>
      <xdr:row>767</xdr:row>
      <xdr:rowOff>5199</xdr:rowOff>
    </xdr:to>
    <xdr:cxnSp macro="">
      <xdr:nvCxnSpPr>
        <xdr:cNvPr id="18" name="直線矢印コネクタ 17"/>
        <xdr:cNvCxnSpPr/>
      </xdr:nvCxnSpPr>
      <xdr:spPr>
        <a:xfrm>
          <a:off x="3019921" y="57136149"/>
          <a:ext cx="5621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22858</xdr:colOff>
      <xdr:row>770</xdr:row>
      <xdr:rowOff>436017</xdr:rowOff>
    </xdr:from>
    <xdr:to>
      <xdr:col>17</xdr:col>
      <xdr:colOff>181999</xdr:colOff>
      <xdr:row>770</xdr:row>
      <xdr:rowOff>436017</xdr:rowOff>
    </xdr:to>
    <xdr:cxnSp macro="">
      <xdr:nvCxnSpPr>
        <xdr:cNvPr id="19" name="直線矢印コネクタ 18"/>
        <xdr:cNvCxnSpPr/>
      </xdr:nvCxnSpPr>
      <xdr:spPr>
        <a:xfrm>
          <a:off x="3023233" y="58557567"/>
          <a:ext cx="5591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29095</xdr:colOff>
      <xdr:row>776</xdr:row>
      <xdr:rowOff>131724</xdr:rowOff>
    </xdr:from>
    <xdr:to>
      <xdr:col>17</xdr:col>
      <xdr:colOff>182125</xdr:colOff>
      <xdr:row>776</xdr:row>
      <xdr:rowOff>131724</xdr:rowOff>
    </xdr:to>
    <xdr:cxnSp macro="">
      <xdr:nvCxnSpPr>
        <xdr:cNvPr id="20" name="直線矢印コネクタ 19"/>
        <xdr:cNvCxnSpPr/>
      </xdr:nvCxnSpPr>
      <xdr:spPr>
        <a:xfrm>
          <a:off x="3029470" y="60263049"/>
          <a:ext cx="55308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16784</xdr:colOff>
      <xdr:row>782</xdr:row>
      <xdr:rowOff>10930</xdr:rowOff>
    </xdr:from>
    <xdr:to>
      <xdr:col>17</xdr:col>
      <xdr:colOff>180343</xdr:colOff>
      <xdr:row>782</xdr:row>
      <xdr:rowOff>10930</xdr:rowOff>
    </xdr:to>
    <xdr:cxnSp macro="">
      <xdr:nvCxnSpPr>
        <xdr:cNvPr id="21" name="直線矢印コネクタ 20"/>
        <xdr:cNvCxnSpPr/>
      </xdr:nvCxnSpPr>
      <xdr:spPr>
        <a:xfrm>
          <a:off x="3017159" y="62028205"/>
          <a:ext cx="56360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146878</xdr:colOff>
      <xdr:row>766</xdr:row>
      <xdr:rowOff>339116</xdr:rowOff>
    </xdr:from>
    <xdr:to>
      <xdr:col>44</xdr:col>
      <xdr:colOff>109185</xdr:colOff>
      <xdr:row>768</xdr:row>
      <xdr:rowOff>123265</xdr:rowOff>
    </xdr:to>
    <xdr:sp macro="" textlink="">
      <xdr:nvSpPr>
        <xdr:cNvPr id="22" name="大かっこ 21"/>
        <xdr:cNvSpPr/>
      </xdr:nvSpPr>
      <xdr:spPr>
        <a:xfrm>
          <a:off x="5947603" y="56803316"/>
          <a:ext cx="2962682" cy="8223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lang="ja-JP" altLang="en-US" sz="1200">
              <a:effectLst/>
            </a:rPr>
            <a:t>施設設備費</a:t>
          </a:r>
          <a:endParaRPr lang="en-US" altLang="ja-JP" sz="1200">
            <a:effectLst/>
          </a:endParaRPr>
        </a:p>
        <a:p>
          <a:pPr>
            <a:lnSpc>
              <a:spcPts val="1500"/>
            </a:lnSpc>
          </a:pPr>
          <a:r>
            <a:rPr lang="ja-JP" altLang="en-US" sz="1200">
              <a:effectLst/>
            </a:rPr>
            <a:t>・備品費</a:t>
          </a:r>
          <a:endParaRPr lang="en-US" altLang="ja-JP" sz="1200">
            <a:effectLst/>
          </a:endParaRPr>
        </a:p>
        <a:p>
          <a:pPr>
            <a:lnSpc>
              <a:spcPts val="1500"/>
            </a:lnSpc>
          </a:pPr>
          <a:r>
            <a:rPr lang="ja-JP" altLang="en-US" sz="1200">
              <a:effectLst/>
            </a:rPr>
            <a:t>・設備の修繕・保守費　等</a:t>
          </a:r>
          <a:endParaRPr lang="en-US" altLang="ja-JP" sz="1200">
            <a:effectLst/>
          </a:endParaRPr>
        </a:p>
      </xdr:txBody>
    </xdr:sp>
    <xdr:clientData/>
  </xdr:twoCellAnchor>
  <xdr:twoCellAnchor>
    <xdr:from>
      <xdr:col>29</xdr:col>
      <xdr:colOff>146325</xdr:colOff>
      <xdr:row>770</xdr:row>
      <xdr:rowOff>97582</xdr:rowOff>
    </xdr:from>
    <xdr:to>
      <xdr:col>44</xdr:col>
      <xdr:colOff>108632</xdr:colOff>
      <xdr:row>772</xdr:row>
      <xdr:rowOff>291353</xdr:rowOff>
    </xdr:to>
    <xdr:sp macro="" textlink="">
      <xdr:nvSpPr>
        <xdr:cNvPr id="23" name="大かっこ 22"/>
        <xdr:cNvSpPr/>
      </xdr:nvSpPr>
      <xdr:spPr>
        <a:xfrm>
          <a:off x="5947050" y="58276282"/>
          <a:ext cx="2962682" cy="8890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200">
              <a:solidFill>
                <a:schemeClr val="tx1"/>
              </a:solidFill>
              <a:effectLst/>
              <a:latin typeface="+mn-lt"/>
              <a:ea typeface="+mn-ea"/>
              <a:cs typeface="+mn-cs"/>
            </a:rPr>
            <a:t>機械器具費</a:t>
          </a:r>
          <a:endParaRPr lang="en-US" altLang="ja-JP" sz="1200">
            <a:solidFill>
              <a:schemeClr val="tx1"/>
            </a:solidFill>
            <a:effectLst/>
            <a:latin typeface="+mn-lt"/>
            <a:ea typeface="+mn-ea"/>
            <a:cs typeface="+mn-cs"/>
          </a:endParaRPr>
        </a:p>
        <a:p>
          <a:r>
            <a:rPr lang="ja-JP" altLang="ja-JP" sz="1200">
              <a:solidFill>
                <a:schemeClr val="tx1"/>
              </a:solidFill>
              <a:effectLst/>
              <a:latin typeface="+mn-lt"/>
              <a:ea typeface="+mn-ea"/>
              <a:cs typeface="+mn-cs"/>
            </a:rPr>
            <a:t>・備品費</a:t>
          </a:r>
          <a:endParaRPr lang="ja-JP" altLang="ja-JP" sz="1200">
            <a:effectLst/>
          </a:endParaRPr>
        </a:p>
        <a:p>
          <a:r>
            <a:rPr lang="ja-JP" altLang="ja-JP" sz="1200">
              <a:solidFill>
                <a:schemeClr val="tx1"/>
              </a:solidFill>
              <a:effectLst/>
              <a:latin typeface="+mn-lt"/>
              <a:ea typeface="+mn-ea"/>
              <a:cs typeface="+mn-cs"/>
            </a:rPr>
            <a:t>・設備の修繕・保守費　等</a:t>
          </a:r>
          <a:endParaRPr lang="ja-JP" altLang="ja-JP" sz="1200">
            <a:effectLst/>
          </a:endParaRPr>
        </a:p>
      </xdr:txBody>
    </xdr:sp>
    <xdr:clientData/>
  </xdr:twoCellAnchor>
  <xdr:twoCellAnchor>
    <xdr:from>
      <xdr:col>29</xdr:col>
      <xdr:colOff>80617</xdr:colOff>
      <xdr:row>780</xdr:row>
      <xdr:rowOff>26902</xdr:rowOff>
    </xdr:from>
    <xdr:to>
      <xdr:col>44</xdr:col>
      <xdr:colOff>42924</xdr:colOff>
      <xdr:row>784</xdr:row>
      <xdr:rowOff>11222</xdr:rowOff>
    </xdr:to>
    <xdr:sp macro="" textlink="">
      <xdr:nvSpPr>
        <xdr:cNvPr id="24" name="大かっこ 23"/>
        <xdr:cNvSpPr/>
      </xdr:nvSpPr>
      <xdr:spPr>
        <a:xfrm>
          <a:off x="5881342" y="61415527"/>
          <a:ext cx="2962682" cy="12416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200">
              <a:solidFill>
                <a:schemeClr val="tx1"/>
              </a:solidFill>
              <a:effectLst/>
              <a:latin typeface="+mn-lt"/>
              <a:ea typeface="+mn-ea"/>
              <a:cs typeface="+mn-cs"/>
            </a:rPr>
            <a:t>・</a:t>
          </a:r>
          <a:r>
            <a:rPr lang="ja-JP" altLang="en-US" sz="1200">
              <a:solidFill>
                <a:schemeClr val="tx1"/>
              </a:solidFill>
              <a:effectLst/>
              <a:latin typeface="+mn-lt"/>
              <a:ea typeface="+mn-ea"/>
              <a:cs typeface="+mn-cs"/>
            </a:rPr>
            <a:t>旅費</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・補助員賃金、補助員交通費</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・報償費（専門委員への謝金等）</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・公課費（自動車重量税）　等</a:t>
          </a:r>
          <a:endParaRPr lang="ja-JP" altLang="ja-JP" sz="1200">
            <a:effectLst/>
          </a:endParaRPr>
        </a:p>
      </xdr:txBody>
    </xdr:sp>
    <xdr:clientData/>
  </xdr:twoCellAnchor>
  <xdr:oneCellAnchor>
    <xdr:from>
      <xdr:col>16</xdr:col>
      <xdr:colOff>76200</xdr:colOff>
      <xdr:row>765</xdr:row>
      <xdr:rowOff>647700</xdr:rowOff>
    </xdr:from>
    <xdr:ext cx="2699176" cy="609526"/>
    <xdr:sp macro="" textlink="">
      <xdr:nvSpPr>
        <xdr:cNvPr id="25" name="テキスト ボックス 24"/>
        <xdr:cNvSpPr txBox="1"/>
      </xdr:nvSpPr>
      <xdr:spPr>
        <a:xfrm>
          <a:off x="3276600" y="56445150"/>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一般競争契約（最低価格</a:t>
          </a:r>
          <a:r>
            <a:rPr kumimoji="1" lang="en-US" altLang="ja-JP" sz="1600"/>
            <a:t>】</a:t>
          </a:r>
        </a:p>
        <a:p>
          <a:endParaRPr kumimoji="1" lang="ja-JP" altLang="en-US" sz="1600"/>
        </a:p>
      </xdr:txBody>
    </xdr:sp>
    <xdr:clientData/>
  </xdr:oneCellAnchor>
  <xdr:oneCellAnchor>
    <xdr:from>
      <xdr:col>16</xdr:col>
      <xdr:colOff>88900</xdr:colOff>
      <xdr:row>769</xdr:row>
      <xdr:rowOff>12700</xdr:rowOff>
    </xdr:from>
    <xdr:ext cx="2699176" cy="609526"/>
    <xdr:sp macro="" textlink="">
      <xdr:nvSpPr>
        <xdr:cNvPr id="26" name="テキスト ボックス 25"/>
        <xdr:cNvSpPr txBox="1"/>
      </xdr:nvSpPr>
      <xdr:spPr>
        <a:xfrm>
          <a:off x="3289300" y="57743725"/>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指名競争契約（最低価格</a:t>
          </a:r>
          <a:r>
            <a:rPr kumimoji="1" lang="en-US" altLang="ja-JP" sz="1600"/>
            <a:t>】</a:t>
          </a:r>
        </a:p>
        <a:p>
          <a:endParaRPr kumimoji="1" lang="ja-JP" altLang="en-US" sz="1600"/>
        </a:p>
      </xdr:txBody>
    </xdr:sp>
    <xdr:clientData/>
  </xdr:oneCellAnchor>
  <xdr:oneCellAnchor>
    <xdr:from>
      <xdr:col>17</xdr:col>
      <xdr:colOff>25400</xdr:colOff>
      <xdr:row>774</xdr:row>
      <xdr:rowOff>50800</xdr:rowOff>
    </xdr:from>
    <xdr:ext cx="2699176" cy="609526"/>
    <xdr:sp macro="" textlink="">
      <xdr:nvSpPr>
        <xdr:cNvPr id="27" name="テキスト ボックス 26"/>
        <xdr:cNvSpPr txBox="1"/>
      </xdr:nvSpPr>
      <xdr:spPr>
        <a:xfrm>
          <a:off x="3425825" y="59553475"/>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随意契約（その他）</a:t>
          </a:r>
          <a:r>
            <a:rPr kumimoji="1" lang="en-US" altLang="ja-JP" sz="1600"/>
            <a:t>】</a:t>
          </a:r>
        </a:p>
        <a:p>
          <a:endParaRPr kumimoji="1" lang="ja-JP" altLang="en-US" sz="1600"/>
        </a:p>
      </xdr:txBody>
    </xdr:sp>
    <xdr:clientData/>
  </xdr:oneCellAnchor>
  <xdr:twoCellAnchor>
    <xdr:from>
      <xdr:col>29</xdr:col>
      <xdr:colOff>101600</xdr:colOff>
      <xdr:row>775</xdr:row>
      <xdr:rowOff>50800</xdr:rowOff>
    </xdr:from>
    <xdr:to>
      <xdr:col>44</xdr:col>
      <xdr:colOff>63907</xdr:colOff>
      <xdr:row>777</xdr:row>
      <xdr:rowOff>270718</xdr:rowOff>
    </xdr:to>
    <xdr:sp macro="" textlink="">
      <xdr:nvSpPr>
        <xdr:cNvPr id="28" name="大かっこ 27"/>
        <xdr:cNvSpPr/>
      </xdr:nvSpPr>
      <xdr:spPr>
        <a:xfrm>
          <a:off x="5902325" y="59867800"/>
          <a:ext cx="2962682" cy="8485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200">
              <a:solidFill>
                <a:schemeClr val="tx1"/>
              </a:solidFill>
              <a:effectLst/>
              <a:latin typeface="+mn-lt"/>
              <a:ea typeface="+mn-ea"/>
              <a:cs typeface="+mn-cs"/>
            </a:rPr>
            <a:t>機械器具費</a:t>
          </a:r>
          <a:endParaRPr lang="en-US" altLang="ja-JP" sz="1200">
            <a:solidFill>
              <a:schemeClr val="tx1"/>
            </a:solidFill>
            <a:effectLst/>
            <a:latin typeface="+mn-lt"/>
            <a:ea typeface="+mn-ea"/>
            <a:cs typeface="+mn-cs"/>
          </a:endParaRPr>
        </a:p>
        <a:p>
          <a:r>
            <a:rPr lang="ja-JP" altLang="ja-JP" sz="1200">
              <a:solidFill>
                <a:schemeClr val="tx1"/>
              </a:solidFill>
              <a:effectLst/>
              <a:latin typeface="+mn-lt"/>
              <a:ea typeface="+mn-ea"/>
              <a:cs typeface="+mn-cs"/>
            </a:rPr>
            <a:t>・備品費</a:t>
          </a:r>
          <a:endParaRPr lang="ja-JP" altLang="ja-JP" sz="1200">
            <a:effectLst/>
          </a:endParaRPr>
        </a:p>
        <a:p>
          <a:r>
            <a:rPr lang="ja-JP" altLang="ja-JP" sz="1200">
              <a:solidFill>
                <a:schemeClr val="tx1"/>
              </a:solidFill>
              <a:effectLst/>
              <a:latin typeface="+mn-lt"/>
              <a:ea typeface="+mn-ea"/>
              <a:cs typeface="+mn-cs"/>
            </a:rPr>
            <a:t>・設備の修繕・保守費　等</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2" zoomScale="75" zoomScaleNormal="75" zoomScaleSheetLayoutView="75" zoomScalePageLayoutView="85" workbookViewId="0">
      <selection activeCell="J846" sqref="J846:O8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2">
        <v>2021</v>
      </c>
      <c r="AE2" s="962"/>
      <c r="AF2" s="962"/>
      <c r="AG2" s="962"/>
      <c r="AH2" s="962"/>
      <c r="AI2" s="98" t="s">
        <v>407</v>
      </c>
      <c r="AJ2" s="962" t="s">
        <v>713</v>
      </c>
      <c r="AK2" s="962"/>
      <c r="AL2" s="962"/>
      <c r="AM2" s="962"/>
      <c r="AN2" s="98" t="s">
        <v>407</v>
      </c>
      <c r="AO2" s="962">
        <v>20</v>
      </c>
      <c r="AP2" s="962"/>
      <c r="AQ2" s="962"/>
      <c r="AR2" s="99" t="s">
        <v>712</v>
      </c>
      <c r="AS2" s="968">
        <v>45</v>
      </c>
      <c r="AT2" s="968"/>
      <c r="AU2" s="968"/>
      <c r="AV2" s="98" t="str">
        <f>IF(AW2="","","-")</f>
        <v/>
      </c>
      <c r="AW2" s="928"/>
      <c r="AX2" s="928"/>
    </row>
    <row r="3" spans="1:50" ht="21" customHeight="1" thickBot="1" x14ac:dyDescent="0.2">
      <c r="A3" s="875" t="s">
        <v>705</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761</v>
      </c>
      <c r="AK3" s="877"/>
      <c r="AL3" s="877"/>
      <c r="AM3" s="877"/>
      <c r="AN3" s="877"/>
      <c r="AO3" s="877"/>
      <c r="AP3" s="877"/>
      <c r="AQ3" s="877"/>
      <c r="AR3" s="877"/>
      <c r="AS3" s="877"/>
      <c r="AT3" s="877"/>
      <c r="AU3" s="877"/>
      <c r="AV3" s="877"/>
      <c r="AW3" s="877"/>
      <c r="AX3" s="24" t="s">
        <v>65</v>
      </c>
    </row>
    <row r="4" spans="1:50" ht="24.75" customHeight="1" x14ac:dyDescent="0.15">
      <c r="A4" s="706" t="s">
        <v>25</v>
      </c>
      <c r="B4" s="707"/>
      <c r="C4" s="707"/>
      <c r="D4" s="707"/>
      <c r="E4" s="707"/>
      <c r="F4" s="707"/>
      <c r="G4" s="684" t="s">
        <v>714</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7" t="s">
        <v>715</v>
      </c>
      <c r="H5" s="848"/>
      <c r="I5" s="848"/>
      <c r="J5" s="848"/>
      <c r="K5" s="848"/>
      <c r="L5" s="848"/>
      <c r="M5" s="849" t="s">
        <v>66</v>
      </c>
      <c r="N5" s="850"/>
      <c r="O5" s="850"/>
      <c r="P5" s="850"/>
      <c r="Q5" s="850"/>
      <c r="R5" s="851"/>
      <c r="S5" s="852" t="s">
        <v>716</v>
      </c>
      <c r="T5" s="848"/>
      <c r="U5" s="848"/>
      <c r="V5" s="848"/>
      <c r="W5" s="848"/>
      <c r="X5" s="853"/>
      <c r="Y5" s="700" t="s">
        <v>3</v>
      </c>
      <c r="Z5" s="543"/>
      <c r="AA5" s="543"/>
      <c r="AB5" s="543"/>
      <c r="AC5" s="543"/>
      <c r="AD5" s="544"/>
      <c r="AE5" s="701" t="s">
        <v>804</v>
      </c>
      <c r="AF5" s="701"/>
      <c r="AG5" s="701"/>
      <c r="AH5" s="701"/>
      <c r="AI5" s="701"/>
      <c r="AJ5" s="701"/>
      <c r="AK5" s="701"/>
      <c r="AL5" s="701"/>
      <c r="AM5" s="701"/>
      <c r="AN5" s="701"/>
      <c r="AO5" s="701"/>
      <c r="AP5" s="702"/>
      <c r="AQ5" s="703" t="s">
        <v>805</v>
      </c>
      <c r="AR5" s="704"/>
      <c r="AS5" s="704"/>
      <c r="AT5" s="704"/>
      <c r="AU5" s="704"/>
      <c r="AV5" s="704"/>
      <c r="AW5" s="704"/>
      <c r="AX5" s="705"/>
    </row>
    <row r="6" spans="1:50" ht="39" customHeight="1" x14ac:dyDescent="0.15">
      <c r="A6" s="708" t="s">
        <v>4</v>
      </c>
      <c r="B6" s="709"/>
      <c r="C6" s="709"/>
      <c r="D6" s="709"/>
      <c r="E6" s="709"/>
      <c r="F6" s="709"/>
      <c r="G6" s="390" t="str">
        <f>入力規則等!F39</f>
        <v>エネルギー対策特別会計電源開発促進勘定</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719</v>
      </c>
      <c r="H7" s="499"/>
      <c r="I7" s="499"/>
      <c r="J7" s="499"/>
      <c r="K7" s="499"/>
      <c r="L7" s="499"/>
      <c r="M7" s="499"/>
      <c r="N7" s="499"/>
      <c r="O7" s="499"/>
      <c r="P7" s="499"/>
      <c r="Q7" s="499"/>
      <c r="R7" s="499"/>
      <c r="S7" s="499"/>
      <c r="T7" s="499"/>
      <c r="U7" s="499"/>
      <c r="V7" s="499"/>
      <c r="W7" s="499"/>
      <c r="X7" s="500"/>
      <c r="Y7" s="940" t="s">
        <v>390</v>
      </c>
      <c r="Z7" s="440"/>
      <c r="AA7" s="440"/>
      <c r="AB7" s="440"/>
      <c r="AC7" s="440"/>
      <c r="AD7" s="941"/>
      <c r="AE7" s="929" t="s">
        <v>720</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5" t="s">
        <v>256</v>
      </c>
      <c r="B8" s="496"/>
      <c r="C8" s="496"/>
      <c r="D8" s="496"/>
      <c r="E8" s="496"/>
      <c r="F8" s="497"/>
      <c r="G8" s="963" t="str">
        <f>入力規則等!A27</f>
        <v>科学技術・イノベーション</v>
      </c>
      <c r="H8" s="722"/>
      <c r="I8" s="722"/>
      <c r="J8" s="722"/>
      <c r="K8" s="722"/>
      <c r="L8" s="722"/>
      <c r="M8" s="722"/>
      <c r="N8" s="722"/>
      <c r="O8" s="722"/>
      <c r="P8" s="722"/>
      <c r="Q8" s="722"/>
      <c r="R8" s="722"/>
      <c r="S8" s="722"/>
      <c r="T8" s="722"/>
      <c r="U8" s="722"/>
      <c r="V8" s="722"/>
      <c r="W8" s="722"/>
      <c r="X8" s="964"/>
      <c r="Y8" s="854" t="s">
        <v>257</v>
      </c>
      <c r="Z8" s="855"/>
      <c r="AA8" s="855"/>
      <c r="AB8" s="855"/>
      <c r="AC8" s="855"/>
      <c r="AD8" s="856"/>
      <c r="AE8" s="721" t="str">
        <f>入力規則等!K13</f>
        <v>エネルギー対策</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7" t="s">
        <v>23</v>
      </c>
      <c r="B9" s="858"/>
      <c r="C9" s="858"/>
      <c r="D9" s="858"/>
      <c r="E9" s="858"/>
      <c r="F9" s="858"/>
      <c r="G9" s="859" t="s">
        <v>721</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59" t="s">
        <v>30</v>
      </c>
      <c r="B10" s="660"/>
      <c r="C10" s="660"/>
      <c r="D10" s="660"/>
      <c r="E10" s="660"/>
      <c r="F10" s="660"/>
      <c r="G10" s="756" t="s">
        <v>722</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7" t="str">
        <f>入力規則等!P10</f>
        <v>交付</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81" t="s">
        <v>24</v>
      </c>
      <c r="B12" s="982"/>
      <c r="C12" s="982"/>
      <c r="D12" s="982"/>
      <c r="E12" s="982"/>
      <c r="F12" s="983"/>
      <c r="G12" s="762"/>
      <c r="H12" s="763"/>
      <c r="I12" s="763"/>
      <c r="J12" s="763"/>
      <c r="K12" s="763"/>
      <c r="L12" s="763"/>
      <c r="M12" s="763"/>
      <c r="N12" s="763"/>
      <c r="O12" s="763"/>
      <c r="P12" s="447" t="s">
        <v>391</v>
      </c>
      <c r="Q12" s="442"/>
      <c r="R12" s="442"/>
      <c r="S12" s="442"/>
      <c r="T12" s="442"/>
      <c r="U12" s="442"/>
      <c r="V12" s="443"/>
      <c r="W12" s="447" t="s">
        <v>413</v>
      </c>
      <c r="X12" s="442"/>
      <c r="Y12" s="442"/>
      <c r="Z12" s="442"/>
      <c r="AA12" s="442"/>
      <c r="AB12" s="442"/>
      <c r="AC12" s="443"/>
      <c r="AD12" s="447" t="s">
        <v>702</v>
      </c>
      <c r="AE12" s="442"/>
      <c r="AF12" s="442"/>
      <c r="AG12" s="442"/>
      <c r="AH12" s="442"/>
      <c r="AI12" s="442"/>
      <c r="AJ12" s="443"/>
      <c r="AK12" s="447" t="s">
        <v>706</v>
      </c>
      <c r="AL12" s="442"/>
      <c r="AM12" s="442"/>
      <c r="AN12" s="442"/>
      <c r="AO12" s="442"/>
      <c r="AP12" s="442"/>
      <c r="AQ12" s="443"/>
      <c r="AR12" s="447" t="s">
        <v>707</v>
      </c>
      <c r="AS12" s="442"/>
      <c r="AT12" s="442"/>
      <c r="AU12" s="442"/>
      <c r="AV12" s="442"/>
      <c r="AW12" s="442"/>
      <c r="AX12" s="724"/>
    </row>
    <row r="13" spans="1:50" ht="21" customHeight="1" x14ac:dyDescent="0.15">
      <c r="A13" s="613"/>
      <c r="B13" s="614"/>
      <c r="C13" s="614"/>
      <c r="D13" s="614"/>
      <c r="E13" s="614"/>
      <c r="F13" s="615"/>
      <c r="G13" s="725" t="s">
        <v>6</v>
      </c>
      <c r="H13" s="726"/>
      <c r="I13" s="766" t="s">
        <v>7</v>
      </c>
      <c r="J13" s="767"/>
      <c r="K13" s="767"/>
      <c r="L13" s="767"/>
      <c r="M13" s="767"/>
      <c r="N13" s="767"/>
      <c r="O13" s="768"/>
      <c r="P13" s="656">
        <v>6000</v>
      </c>
      <c r="Q13" s="657"/>
      <c r="R13" s="657"/>
      <c r="S13" s="657"/>
      <c r="T13" s="657"/>
      <c r="U13" s="657"/>
      <c r="V13" s="658"/>
      <c r="W13" s="656">
        <v>5350</v>
      </c>
      <c r="X13" s="657"/>
      <c r="Y13" s="657"/>
      <c r="Z13" s="657"/>
      <c r="AA13" s="657"/>
      <c r="AB13" s="657"/>
      <c r="AC13" s="658"/>
      <c r="AD13" s="656">
        <v>4958</v>
      </c>
      <c r="AE13" s="657"/>
      <c r="AF13" s="657"/>
      <c r="AG13" s="657"/>
      <c r="AH13" s="657"/>
      <c r="AI13" s="657"/>
      <c r="AJ13" s="658"/>
      <c r="AK13" s="656">
        <v>6705</v>
      </c>
      <c r="AL13" s="657"/>
      <c r="AM13" s="657"/>
      <c r="AN13" s="657"/>
      <c r="AO13" s="657"/>
      <c r="AP13" s="657"/>
      <c r="AQ13" s="658"/>
      <c r="AR13" s="937">
        <v>9200</v>
      </c>
      <c r="AS13" s="938"/>
      <c r="AT13" s="938"/>
      <c r="AU13" s="938"/>
      <c r="AV13" s="938"/>
      <c r="AW13" s="938"/>
      <c r="AX13" s="939"/>
    </row>
    <row r="14" spans="1:50" ht="21" customHeight="1" x14ac:dyDescent="0.15">
      <c r="A14" s="613"/>
      <c r="B14" s="614"/>
      <c r="C14" s="614"/>
      <c r="D14" s="614"/>
      <c r="E14" s="614"/>
      <c r="F14" s="615"/>
      <c r="G14" s="727"/>
      <c r="H14" s="728"/>
      <c r="I14" s="713" t="s">
        <v>8</v>
      </c>
      <c r="J14" s="764"/>
      <c r="K14" s="764"/>
      <c r="L14" s="764"/>
      <c r="M14" s="764"/>
      <c r="N14" s="764"/>
      <c r="O14" s="765"/>
      <c r="P14" s="656">
        <v>2500</v>
      </c>
      <c r="Q14" s="657"/>
      <c r="R14" s="657"/>
      <c r="S14" s="657"/>
      <c r="T14" s="657"/>
      <c r="U14" s="657"/>
      <c r="V14" s="658"/>
      <c r="W14" s="656">
        <v>1933</v>
      </c>
      <c r="X14" s="657"/>
      <c r="Y14" s="657"/>
      <c r="Z14" s="657"/>
      <c r="AA14" s="657"/>
      <c r="AB14" s="657"/>
      <c r="AC14" s="658"/>
      <c r="AD14" s="656">
        <v>2317</v>
      </c>
      <c r="AE14" s="657"/>
      <c r="AF14" s="657"/>
      <c r="AG14" s="657"/>
      <c r="AH14" s="657"/>
      <c r="AI14" s="657"/>
      <c r="AJ14" s="658"/>
      <c r="AK14" s="656" t="s">
        <v>820</v>
      </c>
      <c r="AL14" s="657"/>
      <c r="AM14" s="657"/>
      <c r="AN14" s="657"/>
      <c r="AO14" s="657"/>
      <c r="AP14" s="657"/>
      <c r="AQ14" s="658"/>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656">
        <v>1627</v>
      </c>
      <c r="Q15" s="657"/>
      <c r="R15" s="657"/>
      <c r="S15" s="657"/>
      <c r="T15" s="657"/>
      <c r="U15" s="657"/>
      <c r="V15" s="658"/>
      <c r="W15" s="656">
        <v>2500</v>
      </c>
      <c r="X15" s="657"/>
      <c r="Y15" s="657"/>
      <c r="Z15" s="657"/>
      <c r="AA15" s="657"/>
      <c r="AB15" s="657"/>
      <c r="AC15" s="658"/>
      <c r="AD15" s="656">
        <v>2641</v>
      </c>
      <c r="AE15" s="657"/>
      <c r="AF15" s="657"/>
      <c r="AG15" s="657"/>
      <c r="AH15" s="657"/>
      <c r="AI15" s="657"/>
      <c r="AJ15" s="658"/>
      <c r="AK15" s="656">
        <v>2401</v>
      </c>
      <c r="AL15" s="657"/>
      <c r="AM15" s="657"/>
      <c r="AN15" s="657"/>
      <c r="AO15" s="657"/>
      <c r="AP15" s="657"/>
      <c r="AQ15" s="658"/>
      <c r="AR15" s="656" t="s">
        <v>821</v>
      </c>
      <c r="AS15" s="657"/>
      <c r="AT15" s="657"/>
      <c r="AU15" s="657"/>
      <c r="AV15" s="657"/>
      <c r="AW15" s="657"/>
      <c r="AX15" s="809"/>
    </row>
    <row r="16" spans="1:50" ht="21" customHeight="1" x14ac:dyDescent="0.15">
      <c r="A16" s="613"/>
      <c r="B16" s="614"/>
      <c r="C16" s="614"/>
      <c r="D16" s="614"/>
      <c r="E16" s="614"/>
      <c r="F16" s="615"/>
      <c r="G16" s="727"/>
      <c r="H16" s="728"/>
      <c r="I16" s="713" t="s">
        <v>52</v>
      </c>
      <c r="J16" s="714"/>
      <c r="K16" s="714"/>
      <c r="L16" s="714"/>
      <c r="M16" s="714"/>
      <c r="N16" s="714"/>
      <c r="O16" s="715"/>
      <c r="P16" s="656">
        <v>-2500</v>
      </c>
      <c r="Q16" s="657"/>
      <c r="R16" s="657"/>
      <c r="S16" s="657"/>
      <c r="T16" s="657"/>
      <c r="U16" s="657"/>
      <c r="V16" s="658"/>
      <c r="W16" s="656">
        <v>-2641</v>
      </c>
      <c r="X16" s="657"/>
      <c r="Y16" s="657"/>
      <c r="Z16" s="657"/>
      <c r="AA16" s="657"/>
      <c r="AB16" s="657"/>
      <c r="AC16" s="658"/>
      <c r="AD16" s="656">
        <v>-2401</v>
      </c>
      <c r="AE16" s="657"/>
      <c r="AF16" s="657"/>
      <c r="AG16" s="657"/>
      <c r="AH16" s="657"/>
      <c r="AI16" s="657"/>
      <c r="AJ16" s="658"/>
      <c r="AK16" s="656" t="s">
        <v>820</v>
      </c>
      <c r="AL16" s="657"/>
      <c r="AM16" s="657"/>
      <c r="AN16" s="657"/>
      <c r="AO16" s="657"/>
      <c r="AP16" s="657"/>
      <c r="AQ16" s="658"/>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656" t="s">
        <v>819</v>
      </c>
      <c r="Q17" s="657"/>
      <c r="R17" s="657"/>
      <c r="S17" s="657"/>
      <c r="T17" s="657"/>
      <c r="U17" s="657"/>
      <c r="V17" s="658"/>
      <c r="W17" s="656" t="s">
        <v>820</v>
      </c>
      <c r="X17" s="657"/>
      <c r="Y17" s="657"/>
      <c r="Z17" s="657"/>
      <c r="AA17" s="657"/>
      <c r="AB17" s="657"/>
      <c r="AC17" s="658"/>
      <c r="AD17" s="656" t="s">
        <v>820</v>
      </c>
      <c r="AE17" s="657"/>
      <c r="AF17" s="657"/>
      <c r="AG17" s="657"/>
      <c r="AH17" s="657"/>
      <c r="AI17" s="657"/>
      <c r="AJ17" s="658"/>
      <c r="AK17" s="656" t="s">
        <v>820</v>
      </c>
      <c r="AL17" s="657"/>
      <c r="AM17" s="657"/>
      <c r="AN17" s="657"/>
      <c r="AO17" s="657"/>
      <c r="AP17" s="657"/>
      <c r="AQ17" s="658"/>
      <c r="AR17" s="935"/>
      <c r="AS17" s="935"/>
      <c r="AT17" s="935"/>
      <c r="AU17" s="935"/>
      <c r="AV17" s="935"/>
      <c r="AW17" s="935"/>
      <c r="AX17" s="936"/>
    </row>
    <row r="18" spans="1:50" ht="24.75" customHeight="1" x14ac:dyDescent="0.15">
      <c r="A18" s="613"/>
      <c r="B18" s="614"/>
      <c r="C18" s="614"/>
      <c r="D18" s="614"/>
      <c r="E18" s="614"/>
      <c r="F18" s="615"/>
      <c r="G18" s="729"/>
      <c r="H18" s="730"/>
      <c r="I18" s="718" t="s">
        <v>20</v>
      </c>
      <c r="J18" s="719"/>
      <c r="K18" s="719"/>
      <c r="L18" s="719"/>
      <c r="M18" s="719"/>
      <c r="N18" s="719"/>
      <c r="O18" s="720"/>
      <c r="P18" s="886">
        <f>SUM(P13:V17)</f>
        <v>7627</v>
      </c>
      <c r="Q18" s="887"/>
      <c r="R18" s="887"/>
      <c r="S18" s="887"/>
      <c r="T18" s="887"/>
      <c r="U18" s="887"/>
      <c r="V18" s="888"/>
      <c r="W18" s="886">
        <f>SUM(W13:AC17)</f>
        <v>7142</v>
      </c>
      <c r="X18" s="887"/>
      <c r="Y18" s="887"/>
      <c r="Z18" s="887"/>
      <c r="AA18" s="887"/>
      <c r="AB18" s="887"/>
      <c r="AC18" s="888"/>
      <c r="AD18" s="886">
        <f>SUM(AD13:AJ17)</f>
        <v>7515</v>
      </c>
      <c r="AE18" s="887"/>
      <c r="AF18" s="887"/>
      <c r="AG18" s="887"/>
      <c r="AH18" s="887"/>
      <c r="AI18" s="887"/>
      <c r="AJ18" s="888"/>
      <c r="AK18" s="886">
        <f>SUM(AK13:AQ17)</f>
        <v>9106</v>
      </c>
      <c r="AL18" s="887"/>
      <c r="AM18" s="887"/>
      <c r="AN18" s="887"/>
      <c r="AO18" s="887"/>
      <c r="AP18" s="887"/>
      <c r="AQ18" s="888"/>
      <c r="AR18" s="886">
        <f>SUM(AR13:AX17)</f>
        <v>9200</v>
      </c>
      <c r="AS18" s="887"/>
      <c r="AT18" s="887"/>
      <c r="AU18" s="887"/>
      <c r="AV18" s="887"/>
      <c r="AW18" s="887"/>
      <c r="AX18" s="889"/>
    </row>
    <row r="19" spans="1:50" ht="24.75" customHeight="1" x14ac:dyDescent="0.15">
      <c r="A19" s="613"/>
      <c r="B19" s="614"/>
      <c r="C19" s="614"/>
      <c r="D19" s="614"/>
      <c r="E19" s="614"/>
      <c r="F19" s="615"/>
      <c r="G19" s="884" t="s">
        <v>9</v>
      </c>
      <c r="H19" s="885"/>
      <c r="I19" s="885"/>
      <c r="J19" s="885"/>
      <c r="K19" s="885"/>
      <c r="L19" s="885"/>
      <c r="M19" s="885"/>
      <c r="N19" s="885"/>
      <c r="O19" s="885"/>
      <c r="P19" s="656">
        <v>6722</v>
      </c>
      <c r="Q19" s="657"/>
      <c r="R19" s="657"/>
      <c r="S19" s="657"/>
      <c r="T19" s="657"/>
      <c r="U19" s="657"/>
      <c r="V19" s="658"/>
      <c r="W19" s="656">
        <v>6546</v>
      </c>
      <c r="X19" s="657"/>
      <c r="Y19" s="657"/>
      <c r="Z19" s="657"/>
      <c r="AA19" s="657"/>
      <c r="AB19" s="657"/>
      <c r="AC19" s="658"/>
      <c r="AD19" s="656">
        <v>6975</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84" t="s">
        <v>10</v>
      </c>
      <c r="H20" s="885"/>
      <c r="I20" s="885"/>
      <c r="J20" s="885"/>
      <c r="K20" s="885"/>
      <c r="L20" s="885"/>
      <c r="M20" s="885"/>
      <c r="N20" s="885"/>
      <c r="O20" s="885"/>
      <c r="P20" s="317">
        <f>IF(P18=0, "-", SUM(P19)/P18)</f>
        <v>0.88134259866264586</v>
      </c>
      <c r="Q20" s="317"/>
      <c r="R20" s="317"/>
      <c r="S20" s="317"/>
      <c r="T20" s="317"/>
      <c r="U20" s="317"/>
      <c r="V20" s="317"/>
      <c r="W20" s="317">
        <f t="shared" ref="W20" si="0">IF(W18=0, "-", SUM(W19)/W18)</f>
        <v>0.91654998599831983</v>
      </c>
      <c r="X20" s="317"/>
      <c r="Y20" s="317"/>
      <c r="Z20" s="317"/>
      <c r="AA20" s="317"/>
      <c r="AB20" s="317"/>
      <c r="AC20" s="317"/>
      <c r="AD20" s="317">
        <f t="shared" ref="AD20" si="1">IF(AD18=0, "-", SUM(AD19)/AD18)</f>
        <v>0.92814371257485029</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57"/>
      <c r="B21" s="858"/>
      <c r="C21" s="858"/>
      <c r="D21" s="858"/>
      <c r="E21" s="858"/>
      <c r="F21" s="984"/>
      <c r="G21" s="315" t="s">
        <v>354</v>
      </c>
      <c r="H21" s="316"/>
      <c r="I21" s="316"/>
      <c r="J21" s="316"/>
      <c r="K21" s="316"/>
      <c r="L21" s="316"/>
      <c r="M21" s="316"/>
      <c r="N21" s="316"/>
      <c r="O21" s="316"/>
      <c r="P21" s="317">
        <f>IF(P19=0, "-", SUM(P19)/SUM(P13,P14))</f>
        <v>0.7908235294117647</v>
      </c>
      <c r="Q21" s="317"/>
      <c r="R21" s="317"/>
      <c r="S21" s="317"/>
      <c r="T21" s="317"/>
      <c r="U21" s="317"/>
      <c r="V21" s="317"/>
      <c r="W21" s="317">
        <f t="shared" ref="W21" si="2">IF(W19=0, "-", SUM(W19)/SUM(W13,W14))</f>
        <v>0.89880543731978579</v>
      </c>
      <c r="X21" s="317"/>
      <c r="Y21" s="317"/>
      <c r="Z21" s="317"/>
      <c r="AA21" s="317"/>
      <c r="AB21" s="317"/>
      <c r="AC21" s="317"/>
      <c r="AD21" s="317">
        <f t="shared" ref="AD21" si="3">IF(AD19=0, "-", SUM(AD19)/SUM(AD13,AD14))</f>
        <v>0.95876288659793818</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90" t="s">
        <v>710</v>
      </c>
      <c r="B22" s="991"/>
      <c r="C22" s="991"/>
      <c r="D22" s="991"/>
      <c r="E22" s="991"/>
      <c r="F22" s="992"/>
      <c r="G22" s="986" t="s">
        <v>333</v>
      </c>
      <c r="H22" s="223"/>
      <c r="I22" s="223"/>
      <c r="J22" s="223"/>
      <c r="K22" s="223"/>
      <c r="L22" s="223"/>
      <c r="M22" s="223"/>
      <c r="N22" s="223"/>
      <c r="O22" s="224"/>
      <c r="P22" s="951" t="s">
        <v>708</v>
      </c>
      <c r="Q22" s="223"/>
      <c r="R22" s="223"/>
      <c r="S22" s="223"/>
      <c r="T22" s="223"/>
      <c r="U22" s="223"/>
      <c r="V22" s="224"/>
      <c r="W22" s="951" t="s">
        <v>709</v>
      </c>
      <c r="X22" s="223"/>
      <c r="Y22" s="223"/>
      <c r="Z22" s="223"/>
      <c r="AA22" s="223"/>
      <c r="AB22" s="223"/>
      <c r="AC22" s="224"/>
      <c r="AD22" s="951" t="s">
        <v>332</v>
      </c>
      <c r="AE22" s="223"/>
      <c r="AF22" s="223"/>
      <c r="AG22" s="223"/>
      <c r="AH22" s="223"/>
      <c r="AI22" s="223"/>
      <c r="AJ22" s="223"/>
      <c r="AK22" s="223"/>
      <c r="AL22" s="223"/>
      <c r="AM22" s="223"/>
      <c r="AN22" s="223"/>
      <c r="AO22" s="223"/>
      <c r="AP22" s="223"/>
      <c r="AQ22" s="223"/>
      <c r="AR22" s="223"/>
      <c r="AS22" s="223"/>
      <c r="AT22" s="223"/>
      <c r="AU22" s="223"/>
      <c r="AV22" s="223"/>
      <c r="AW22" s="223"/>
      <c r="AX22" s="999"/>
    </row>
    <row r="23" spans="1:50" ht="25.5" customHeight="1" x14ac:dyDescent="0.15">
      <c r="A23" s="993"/>
      <c r="B23" s="994"/>
      <c r="C23" s="994"/>
      <c r="D23" s="994"/>
      <c r="E23" s="994"/>
      <c r="F23" s="995"/>
      <c r="G23" s="987" t="s">
        <v>723</v>
      </c>
      <c r="H23" s="988"/>
      <c r="I23" s="988"/>
      <c r="J23" s="988"/>
      <c r="K23" s="988"/>
      <c r="L23" s="988"/>
      <c r="M23" s="988"/>
      <c r="N23" s="988"/>
      <c r="O23" s="989"/>
      <c r="P23" s="937">
        <v>1777</v>
      </c>
      <c r="Q23" s="938"/>
      <c r="R23" s="938"/>
      <c r="S23" s="938"/>
      <c r="T23" s="938"/>
      <c r="U23" s="938"/>
      <c r="V23" s="952"/>
      <c r="W23" s="937">
        <v>4272</v>
      </c>
      <c r="X23" s="938"/>
      <c r="Y23" s="938"/>
      <c r="Z23" s="938"/>
      <c r="AA23" s="938"/>
      <c r="AB23" s="938"/>
      <c r="AC23" s="952"/>
      <c r="AD23" s="1000" t="s">
        <v>818</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53" t="s">
        <v>724</v>
      </c>
      <c r="H24" s="954"/>
      <c r="I24" s="954"/>
      <c r="J24" s="954"/>
      <c r="K24" s="954"/>
      <c r="L24" s="954"/>
      <c r="M24" s="954"/>
      <c r="N24" s="954"/>
      <c r="O24" s="955"/>
      <c r="P24" s="656">
        <v>4866</v>
      </c>
      <c r="Q24" s="657"/>
      <c r="R24" s="657"/>
      <c r="S24" s="657"/>
      <c r="T24" s="657"/>
      <c r="U24" s="657"/>
      <c r="V24" s="658"/>
      <c r="W24" s="656">
        <v>4866</v>
      </c>
      <c r="X24" s="657"/>
      <c r="Y24" s="657"/>
      <c r="Z24" s="657"/>
      <c r="AA24" s="657"/>
      <c r="AB24" s="657"/>
      <c r="AC24" s="658"/>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53" t="s">
        <v>725</v>
      </c>
      <c r="H25" s="954"/>
      <c r="I25" s="954"/>
      <c r="J25" s="954"/>
      <c r="K25" s="954"/>
      <c r="L25" s="954"/>
      <c r="M25" s="954"/>
      <c r="N25" s="954"/>
      <c r="O25" s="955"/>
      <c r="P25" s="656">
        <v>36</v>
      </c>
      <c r="Q25" s="657"/>
      <c r="R25" s="657"/>
      <c r="S25" s="657"/>
      <c r="T25" s="657"/>
      <c r="U25" s="657"/>
      <c r="V25" s="658"/>
      <c r="W25" s="656">
        <v>36</v>
      </c>
      <c r="X25" s="657"/>
      <c r="Y25" s="657"/>
      <c r="Z25" s="657"/>
      <c r="AA25" s="657"/>
      <c r="AB25" s="657"/>
      <c r="AC25" s="658"/>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53" t="s">
        <v>726</v>
      </c>
      <c r="H26" s="954"/>
      <c r="I26" s="954"/>
      <c r="J26" s="954"/>
      <c r="K26" s="954"/>
      <c r="L26" s="954"/>
      <c r="M26" s="954"/>
      <c r="N26" s="954"/>
      <c r="O26" s="955"/>
      <c r="P26" s="656">
        <v>26</v>
      </c>
      <c r="Q26" s="657"/>
      <c r="R26" s="657"/>
      <c r="S26" s="657"/>
      <c r="T26" s="657"/>
      <c r="U26" s="657"/>
      <c r="V26" s="658"/>
      <c r="W26" s="656">
        <v>26</v>
      </c>
      <c r="X26" s="657"/>
      <c r="Y26" s="657"/>
      <c r="Z26" s="657"/>
      <c r="AA26" s="657"/>
      <c r="AB26" s="657"/>
      <c r="AC26" s="658"/>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56" t="s">
        <v>337</v>
      </c>
      <c r="H28" s="957"/>
      <c r="I28" s="957"/>
      <c r="J28" s="957"/>
      <c r="K28" s="957"/>
      <c r="L28" s="957"/>
      <c r="M28" s="957"/>
      <c r="N28" s="957"/>
      <c r="O28" s="958"/>
      <c r="P28" s="886">
        <f>P29-SUM(P23:P27)</f>
        <v>0</v>
      </c>
      <c r="Q28" s="887"/>
      <c r="R28" s="887"/>
      <c r="S28" s="887"/>
      <c r="T28" s="887"/>
      <c r="U28" s="887"/>
      <c r="V28" s="888"/>
      <c r="W28" s="886">
        <f>W29-SUM(W23:W27)</f>
        <v>0</v>
      </c>
      <c r="X28" s="887"/>
      <c r="Y28" s="887"/>
      <c r="Z28" s="887"/>
      <c r="AA28" s="887"/>
      <c r="AB28" s="887"/>
      <c r="AC28" s="888"/>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59" t="s">
        <v>334</v>
      </c>
      <c r="H29" s="960"/>
      <c r="I29" s="960"/>
      <c r="J29" s="960"/>
      <c r="K29" s="960"/>
      <c r="L29" s="960"/>
      <c r="M29" s="960"/>
      <c r="N29" s="960"/>
      <c r="O29" s="961"/>
      <c r="P29" s="656">
        <f>AK13</f>
        <v>6705</v>
      </c>
      <c r="Q29" s="657"/>
      <c r="R29" s="657"/>
      <c r="S29" s="657"/>
      <c r="T29" s="657"/>
      <c r="U29" s="657"/>
      <c r="V29" s="658"/>
      <c r="W29" s="969">
        <f>AR13</f>
        <v>9200</v>
      </c>
      <c r="X29" s="970"/>
      <c r="Y29" s="970"/>
      <c r="Z29" s="970"/>
      <c r="AA29" s="970"/>
      <c r="AB29" s="970"/>
      <c r="AC29" s="971"/>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hidden="1" customHeight="1" x14ac:dyDescent="0.15">
      <c r="A30" s="869" t="s">
        <v>349</v>
      </c>
      <c r="B30" s="870"/>
      <c r="C30" s="870"/>
      <c r="D30" s="870"/>
      <c r="E30" s="870"/>
      <c r="F30" s="871"/>
      <c r="G30" s="775" t="s">
        <v>146</v>
      </c>
      <c r="H30" s="776"/>
      <c r="I30" s="776"/>
      <c r="J30" s="776"/>
      <c r="K30" s="776"/>
      <c r="L30" s="776"/>
      <c r="M30" s="776"/>
      <c r="N30" s="776"/>
      <c r="O30" s="777"/>
      <c r="P30" s="865" t="s">
        <v>59</v>
      </c>
      <c r="Q30" s="776"/>
      <c r="R30" s="776"/>
      <c r="S30" s="776"/>
      <c r="T30" s="776"/>
      <c r="U30" s="776"/>
      <c r="V30" s="776"/>
      <c r="W30" s="776"/>
      <c r="X30" s="777"/>
      <c r="Y30" s="862"/>
      <c r="Z30" s="863"/>
      <c r="AA30" s="864"/>
      <c r="AB30" s="866" t="s">
        <v>11</v>
      </c>
      <c r="AC30" s="867"/>
      <c r="AD30" s="868"/>
      <c r="AE30" s="866" t="s">
        <v>391</v>
      </c>
      <c r="AF30" s="867"/>
      <c r="AG30" s="867"/>
      <c r="AH30" s="868"/>
      <c r="AI30" s="932" t="s">
        <v>413</v>
      </c>
      <c r="AJ30" s="932"/>
      <c r="AK30" s="932"/>
      <c r="AL30" s="866"/>
      <c r="AM30" s="932" t="s">
        <v>510</v>
      </c>
      <c r="AN30" s="932"/>
      <c r="AO30" s="932"/>
      <c r="AP30" s="866"/>
      <c r="AQ30" s="769" t="s">
        <v>232</v>
      </c>
      <c r="AR30" s="770"/>
      <c r="AS30" s="770"/>
      <c r="AT30" s="771"/>
      <c r="AU30" s="776" t="s">
        <v>134</v>
      </c>
      <c r="AV30" s="776"/>
      <c r="AW30" s="776"/>
      <c r="AX30" s="934"/>
    </row>
    <row r="31" spans="1:50" ht="18.75" hidden="1"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33"/>
      <c r="AJ31" s="933"/>
      <c r="AK31" s="933"/>
      <c r="AL31" s="408"/>
      <c r="AM31" s="933"/>
      <c r="AN31" s="933"/>
      <c r="AO31" s="933"/>
      <c r="AP31" s="408"/>
      <c r="AQ31" s="251"/>
      <c r="AR31" s="202"/>
      <c r="AS31" s="137" t="s">
        <v>233</v>
      </c>
      <c r="AT31" s="138"/>
      <c r="AU31" s="201"/>
      <c r="AV31" s="201"/>
      <c r="AW31" s="393" t="s">
        <v>179</v>
      </c>
      <c r="AX31" s="394"/>
    </row>
    <row r="32" spans="1:50" ht="23.25" hidden="1" customHeight="1" x14ac:dyDescent="0.15">
      <c r="A32" s="398"/>
      <c r="B32" s="396"/>
      <c r="C32" s="396"/>
      <c r="D32" s="396"/>
      <c r="E32" s="396"/>
      <c r="F32" s="397"/>
      <c r="G32" s="564"/>
      <c r="H32" s="565"/>
      <c r="I32" s="565"/>
      <c r="J32" s="565"/>
      <c r="K32" s="565"/>
      <c r="L32" s="565"/>
      <c r="M32" s="565"/>
      <c r="N32" s="565"/>
      <c r="O32" s="566"/>
      <c r="P32" s="109"/>
      <c r="Q32" s="109"/>
      <c r="R32" s="109"/>
      <c r="S32" s="109"/>
      <c r="T32" s="109"/>
      <c r="U32" s="109"/>
      <c r="V32" s="109"/>
      <c r="W32" s="109"/>
      <c r="X32" s="110"/>
      <c r="Y32" s="471" t="s">
        <v>12</v>
      </c>
      <c r="Z32" s="531"/>
      <c r="AA32" s="532"/>
      <c r="AB32" s="461"/>
      <c r="AC32" s="461"/>
      <c r="AD32" s="461"/>
      <c r="AE32" s="219"/>
      <c r="AF32" s="220"/>
      <c r="AG32" s="220"/>
      <c r="AH32" s="220"/>
      <c r="AI32" s="219"/>
      <c r="AJ32" s="220"/>
      <c r="AK32" s="220"/>
      <c r="AL32" s="220"/>
      <c r="AM32" s="219"/>
      <c r="AN32" s="220"/>
      <c r="AO32" s="220"/>
      <c r="AP32" s="220"/>
      <c r="AQ32" s="337"/>
      <c r="AR32" s="209"/>
      <c r="AS32" s="209"/>
      <c r="AT32" s="338"/>
      <c r="AU32" s="220"/>
      <c r="AV32" s="220"/>
      <c r="AW32" s="220"/>
      <c r="AX32" s="222"/>
    </row>
    <row r="33" spans="1:51" ht="23.25" hidden="1"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c r="AC33" s="523"/>
      <c r="AD33" s="523"/>
      <c r="AE33" s="219"/>
      <c r="AF33" s="220"/>
      <c r="AG33" s="220"/>
      <c r="AH33" s="220"/>
      <c r="AI33" s="219"/>
      <c r="AJ33" s="220"/>
      <c r="AK33" s="220"/>
      <c r="AL33" s="220"/>
      <c r="AM33" s="219"/>
      <c r="AN33" s="220"/>
      <c r="AO33" s="220"/>
      <c r="AP33" s="220"/>
      <c r="AQ33" s="337"/>
      <c r="AR33" s="209"/>
      <c r="AS33" s="209"/>
      <c r="AT33" s="338"/>
      <c r="AU33" s="220"/>
      <c r="AV33" s="220"/>
      <c r="AW33" s="220"/>
      <c r="AX33" s="222"/>
    </row>
    <row r="34" spans="1:51" ht="23.25" hidden="1"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c r="AF34" s="220"/>
      <c r="AG34" s="220"/>
      <c r="AH34" s="220"/>
      <c r="AI34" s="219"/>
      <c r="AJ34" s="220"/>
      <c r="AK34" s="220"/>
      <c r="AL34" s="220"/>
      <c r="AM34" s="219"/>
      <c r="AN34" s="220"/>
      <c r="AO34" s="220"/>
      <c r="AP34" s="220"/>
      <c r="AQ34" s="337"/>
      <c r="AR34" s="209"/>
      <c r="AS34" s="209"/>
      <c r="AT34" s="338"/>
      <c r="AU34" s="220"/>
      <c r="AV34" s="220"/>
      <c r="AW34" s="220"/>
      <c r="AX34" s="222"/>
    </row>
    <row r="35" spans="1:51" ht="23.25" hidden="1" customHeight="1" x14ac:dyDescent="0.15">
      <c r="A35" s="229" t="s">
        <v>381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hidden="1"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2" t="s">
        <v>349</v>
      </c>
      <c r="B37" s="773"/>
      <c r="C37" s="773"/>
      <c r="D37" s="773"/>
      <c r="E37" s="773"/>
      <c r="F37" s="774"/>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391</v>
      </c>
      <c r="AF37" s="248"/>
      <c r="AG37" s="248"/>
      <c r="AH37" s="248"/>
      <c r="AI37" s="248" t="s">
        <v>413</v>
      </c>
      <c r="AJ37" s="248"/>
      <c r="AK37" s="248"/>
      <c r="AL37" s="248"/>
      <c r="AM37" s="248" t="s">
        <v>510</v>
      </c>
      <c r="AN37" s="248"/>
      <c r="AO37" s="248"/>
      <c r="AP37" s="248"/>
      <c r="AQ37" s="155" t="s">
        <v>232</v>
      </c>
      <c r="AR37" s="156"/>
      <c r="AS37" s="156"/>
      <c r="AT37" s="157"/>
      <c r="AU37" s="412" t="s">
        <v>134</v>
      </c>
      <c r="AV37" s="412"/>
      <c r="AW37" s="412"/>
      <c r="AX37" s="927"/>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2" t="s">
        <v>349</v>
      </c>
      <c r="B44" s="773"/>
      <c r="C44" s="773"/>
      <c r="D44" s="773"/>
      <c r="E44" s="773"/>
      <c r="F44" s="774"/>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391</v>
      </c>
      <c r="AF44" s="248"/>
      <c r="AG44" s="248"/>
      <c r="AH44" s="248"/>
      <c r="AI44" s="248" t="s">
        <v>413</v>
      </c>
      <c r="AJ44" s="248"/>
      <c r="AK44" s="248"/>
      <c r="AL44" s="248"/>
      <c r="AM44" s="248" t="s">
        <v>510</v>
      </c>
      <c r="AN44" s="248"/>
      <c r="AO44" s="248"/>
      <c r="AP44" s="248"/>
      <c r="AQ44" s="155" t="s">
        <v>232</v>
      </c>
      <c r="AR44" s="156"/>
      <c r="AS44" s="156"/>
      <c r="AT44" s="157"/>
      <c r="AU44" s="412" t="s">
        <v>134</v>
      </c>
      <c r="AV44" s="412"/>
      <c r="AW44" s="412"/>
      <c r="AX44" s="927"/>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391</v>
      </c>
      <c r="AF51" s="248"/>
      <c r="AG51" s="248"/>
      <c r="AH51" s="248"/>
      <c r="AI51" s="248" t="s">
        <v>413</v>
      </c>
      <c r="AJ51" s="248"/>
      <c r="AK51" s="248"/>
      <c r="AL51" s="248"/>
      <c r="AM51" s="248" t="s">
        <v>510</v>
      </c>
      <c r="AN51" s="248"/>
      <c r="AO51" s="248"/>
      <c r="AP51" s="248"/>
      <c r="AQ51" s="155" t="s">
        <v>232</v>
      </c>
      <c r="AR51" s="156"/>
      <c r="AS51" s="156"/>
      <c r="AT51" s="157"/>
      <c r="AU51" s="942" t="s">
        <v>134</v>
      </c>
      <c r="AV51" s="942"/>
      <c r="AW51" s="942"/>
      <c r="AX51" s="943"/>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391</v>
      </c>
      <c r="AF58" s="248"/>
      <c r="AG58" s="248"/>
      <c r="AH58" s="248"/>
      <c r="AI58" s="248" t="s">
        <v>413</v>
      </c>
      <c r="AJ58" s="248"/>
      <c r="AK58" s="248"/>
      <c r="AL58" s="248"/>
      <c r="AM58" s="248" t="s">
        <v>510</v>
      </c>
      <c r="AN58" s="248"/>
      <c r="AO58" s="248"/>
      <c r="AP58" s="248"/>
      <c r="AQ58" s="155" t="s">
        <v>232</v>
      </c>
      <c r="AR58" s="156"/>
      <c r="AS58" s="156"/>
      <c r="AT58" s="157"/>
      <c r="AU58" s="942" t="s">
        <v>134</v>
      </c>
      <c r="AV58" s="942"/>
      <c r="AW58" s="942"/>
      <c r="AX58" s="943"/>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391</v>
      </c>
      <c r="AF65" s="248"/>
      <c r="AG65" s="248"/>
      <c r="AH65" s="248"/>
      <c r="AI65" s="248" t="s">
        <v>413</v>
      </c>
      <c r="AJ65" s="248"/>
      <c r="AK65" s="248"/>
      <c r="AL65" s="248"/>
      <c r="AM65" s="248" t="s">
        <v>510</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372</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370</v>
      </c>
      <c r="X70" s="310"/>
      <c r="Y70" s="268" t="s">
        <v>12</v>
      </c>
      <c r="Z70" s="268"/>
      <c r="AA70" s="269"/>
      <c r="AB70" s="270" t="s">
        <v>371</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372</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391</v>
      </c>
      <c r="AF73" s="248"/>
      <c r="AG73" s="248"/>
      <c r="AH73" s="248"/>
      <c r="AI73" s="248" t="s">
        <v>413</v>
      </c>
      <c r="AJ73" s="248"/>
      <c r="AK73" s="248"/>
      <c r="AL73" s="248"/>
      <c r="AM73" s="248" t="s">
        <v>510</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98"/>
      <c r="AF77" s="899"/>
      <c r="AG77" s="899"/>
      <c r="AH77" s="899"/>
      <c r="AI77" s="898"/>
      <c r="AJ77" s="899"/>
      <c r="AK77" s="899"/>
      <c r="AL77" s="899"/>
      <c r="AM77" s="898"/>
      <c r="AN77" s="899"/>
      <c r="AO77" s="899"/>
      <c r="AP77" s="899"/>
      <c r="AQ77" s="337"/>
      <c r="AR77" s="209"/>
      <c r="AS77" s="209"/>
      <c r="AT77" s="338"/>
      <c r="AU77" s="220"/>
      <c r="AV77" s="220"/>
      <c r="AW77" s="220"/>
      <c r="AX77" s="222"/>
      <c r="AY77">
        <f t="shared" si="9"/>
        <v>0</v>
      </c>
    </row>
    <row r="78" spans="1:51" ht="69.75" hidden="1" customHeight="1" x14ac:dyDescent="0.15">
      <c r="A78" s="330" t="s">
        <v>384</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c r="AY78">
        <f t="shared" si="9"/>
        <v>0</v>
      </c>
    </row>
    <row r="79" spans="1:51" ht="18.75"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c r="AS79" s="274"/>
      <c r="AT79" s="275"/>
      <c r="AU79" s="275"/>
      <c r="AV79" s="275"/>
      <c r="AW79" s="275"/>
      <c r="AX79" s="985"/>
      <c r="AY79">
        <f>COUNTIF($AR$79,"☑")</f>
        <v>0</v>
      </c>
    </row>
    <row r="80" spans="1:51" ht="18.75" customHeight="1" x14ac:dyDescent="0.15">
      <c r="A80" s="872"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703</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1</v>
      </c>
    </row>
    <row r="81" spans="1:60" ht="22.5" customHeight="1" x14ac:dyDescent="0.15">
      <c r="A81" s="873"/>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1</v>
      </c>
    </row>
    <row r="82" spans="1:60" ht="49.5" customHeight="1" x14ac:dyDescent="0.15">
      <c r="A82" s="873"/>
      <c r="B82" s="527"/>
      <c r="C82" s="425"/>
      <c r="D82" s="425"/>
      <c r="E82" s="425"/>
      <c r="F82" s="426"/>
      <c r="G82" s="678" t="s">
        <v>727</v>
      </c>
      <c r="H82" s="678"/>
      <c r="I82" s="678"/>
      <c r="J82" s="678"/>
      <c r="K82" s="678"/>
      <c r="L82" s="678"/>
      <c r="M82" s="678"/>
      <c r="N82" s="678"/>
      <c r="O82" s="678"/>
      <c r="P82" s="678"/>
      <c r="Q82" s="678"/>
      <c r="R82" s="678"/>
      <c r="S82" s="678"/>
      <c r="T82" s="678"/>
      <c r="U82" s="678"/>
      <c r="V82" s="678"/>
      <c r="W82" s="678"/>
      <c r="X82" s="678"/>
      <c r="Y82" s="678"/>
      <c r="Z82" s="678"/>
      <c r="AA82" s="679"/>
      <c r="AB82" s="892" t="s">
        <v>728</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3"/>
      <c r="AY82">
        <f t="shared" ref="AY82:AY89" si="10">$AY$80</f>
        <v>1</v>
      </c>
    </row>
    <row r="83" spans="1:60" ht="49.5" customHeight="1" x14ac:dyDescent="0.15">
      <c r="A83" s="873"/>
      <c r="B83" s="527"/>
      <c r="C83" s="425"/>
      <c r="D83" s="425"/>
      <c r="E83" s="425"/>
      <c r="F83" s="426"/>
      <c r="G83" s="680"/>
      <c r="H83" s="680"/>
      <c r="I83" s="680"/>
      <c r="J83" s="680"/>
      <c r="K83" s="680"/>
      <c r="L83" s="680"/>
      <c r="M83" s="680"/>
      <c r="N83" s="680"/>
      <c r="O83" s="680"/>
      <c r="P83" s="680"/>
      <c r="Q83" s="680"/>
      <c r="R83" s="680"/>
      <c r="S83" s="680"/>
      <c r="T83" s="680"/>
      <c r="U83" s="680"/>
      <c r="V83" s="680"/>
      <c r="W83" s="680"/>
      <c r="X83" s="680"/>
      <c r="Y83" s="680"/>
      <c r="Z83" s="680"/>
      <c r="AA83" s="681"/>
      <c r="AB83" s="894"/>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5"/>
      <c r="AY83">
        <f t="shared" si="10"/>
        <v>1</v>
      </c>
    </row>
    <row r="84" spans="1:60" ht="49.5" customHeight="1" x14ac:dyDescent="0.15">
      <c r="A84" s="873"/>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6"/>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7"/>
      <c r="AY84">
        <f t="shared" si="10"/>
        <v>1</v>
      </c>
    </row>
    <row r="85" spans="1:60" ht="18.75" customHeight="1" x14ac:dyDescent="0.15">
      <c r="A85" s="873"/>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391</v>
      </c>
      <c r="AF85" s="248"/>
      <c r="AG85" s="248"/>
      <c r="AH85" s="248"/>
      <c r="AI85" s="248" t="s">
        <v>413</v>
      </c>
      <c r="AJ85" s="248"/>
      <c r="AK85" s="248"/>
      <c r="AL85" s="248"/>
      <c r="AM85" s="248" t="s">
        <v>510</v>
      </c>
      <c r="AN85" s="248"/>
      <c r="AO85" s="248"/>
      <c r="AP85" s="248"/>
      <c r="AQ85" s="159" t="s">
        <v>232</v>
      </c>
      <c r="AR85" s="134"/>
      <c r="AS85" s="134"/>
      <c r="AT85" s="135"/>
      <c r="AU85" s="533" t="s">
        <v>134</v>
      </c>
      <c r="AV85" s="533"/>
      <c r="AW85" s="533"/>
      <c r="AX85" s="534"/>
      <c r="AY85">
        <f t="shared" si="10"/>
        <v>1</v>
      </c>
      <c r="AZ85" s="10"/>
      <c r="BA85" s="10"/>
      <c r="BB85" s="10"/>
      <c r="BC85" s="10"/>
    </row>
    <row r="86" spans="1:60" ht="18.75" customHeight="1" x14ac:dyDescent="0.15">
      <c r="A86" s="873"/>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1</v>
      </c>
      <c r="AZ86" s="10"/>
      <c r="BA86" s="10"/>
      <c r="BB86" s="10"/>
      <c r="BC86" s="10"/>
      <c r="BD86" s="10"/>
      <c r="BE86" s="10"/>
      <c r="BF86" s="10"/>
      <c r="BG86" s="10"/>
      <c r="BH86" s="10"/>
    </row>
    <row r="87" spans="1:60" ht="60" customHeight="1" x14ac:dyDescent="0.15">
      <c r="A87" s="873"/>
      <c r="B87" s="425"/>
      <c r="C87" s="425"/>
      <c r="D87" s="425"/>
      <c r="E87" s="425"/>
      <c r="F87" s="426"/>
      <c r="G87" s="108" t="s">
        <v>729</v>
      </c>
      <c r="H87" s="109"/>
      <c r="I87" s="109"/>
      <c r="J87" s="109"/>
      <c r="K87" s="109"/>
      <c r="L87" s="109"/>
      <c r="M87" s="109"/>
      <c r="N87" s="109"/>
      <c r="O87" s="110"/>
      <c r="P87" s="109" t="s">
        <v>730</v>
      </c>
      <c r="Q87" s="514"/>
      <c r="R87" s="514"/>
      <c r="S87" s="514"/>
      <c r="T87" s="514"/>
      <c r="U87" s="514"/>
      <c r="V87" s="514"/>
      <c r="W87" s="514"/>
      <c r="X87" s="515"/>
      <c r="Y87" s="561" t="s">
        <v>62</v>
      </c>
      <c r="Z87" s="562"/>
      <c r="AA87" s="563"/>
      <c r="AB87" s="461" t="s">
        <v>803</v>
      </c>
      <c r="AC87" s="461"/>
      <c r="AD87" s="461"/>
      <c r="AE87" s="219">
        <v>24</v>
      </c>
      <c r="AF87" s="220"/>
      <c r="AG87" s="220"/>
      <c r="AH87" s="220"/>
      <c r="AI87" s="219">
        <v>24</v>
      </c>
      <c r="AJ87" s="220"/>
      <c r="AK87" s="220"/>
      <c r="AL87" s="220"/>
      <c r="AM87" s="219">
        <v>24</v>
      </c>
      <c r="AN87" s="220"/>
      <c r="AO87" s="220"/>
      <c r="AP87" s="220"/>
      <c r="AQ87" s="337" t="s">
        <v>808</v>
      </c>
      <c r="AR87" s="209"/>
      <c r="AS87" s="209"/>
      <c r="AT87" s="338"/>
      <c r="AU87" s="220" t="s">
        <v>807</v>
      </c>
      <c r="AV87" s="220"/>
      <c r="AW87" s="220"/>
      <c r="AX87" s="222"/>
      <c r="AY87">
        <f t="shared" si="10"/>
        <v>1</v>
      </c>
    </row>
    <row r="88" spans="1:60" ht="60" customHeight="1" x14ac:dyDescent="0.15">
      <c r="A88" s="873"/>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t="s">
        <v>803</v>
      </c>
      <c r="AC88" s="523"/>
      <c r="AD88" s="523"/>
      <c r="AE88" s="219">
        <v>24</v>
      </c>
      <c r="AF88" s="220"/>
      <c r="AG88" s="220"/>
      <c r="AH88" s="220"/>
      <c r="AI88" s="219">
        <v>24</v>
      </c>
      <c r="AJ88" s="220"/>
      <c r="AK88" s="220"/>
      <c r="AL88" s="220"/>
      <c r="AM88" s="219">
        <v>24</v>
      </c>
      <c r="AN88" s="220"/>
      <c r="AO88" s="220"/>
      <c r="AP88" s="220"/>
      <c r="AQ88" s="337" t="s">
        <v>807</v>
      </c>
      <c r="AR88" s="209"/>
      <c r="AS88" s="209"/>
      <c r="AT88" s="338"/>
      <c r="AU88" s="220" t="s">
        <v>807</v>
      </c>
      <c r="AV88" s="220"/>
      <c r="AW88" s="220"/>
      <c r="AX88" s="222"/>
      <c r="AY88">
        <f t="shared" si="10"/>
        <v>1</v>
      </c>
      <c r="AZ88" s="10"/>
      <c r="BA88" s="10"/>
      <c r="BB88" s="10"/>
      <c r="BC88" s="10"/>
    </row>
    <row r="89" spans="1:60" ht="60" customHeight="1" thickBot="1" x14ac:dyDescent="0.2">
      <c r="A89" s="873"/>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v>100</v>
      </c>
      <c r="AF89" s="227"/>
      <c r="AG89" s="227"/>
      <c r="AH89" s="227"/>
      <c r="AI89" s="226">
        <v>100</v>
      </c>
      <c r="AJ89" s="227"/>
      <c r="AK89" s="227"/>
      <c r="AL89" s="227"/>
      <c r="AM89" s="226">
        <v>100</v>
      </c>
      <c r="AN89" s="227"/>
      <c r="AO89" s="227"/>
      <c r="AP89" s="227"/>
      <c r="AQ89" s="337" t="s">
        <v>807</v>
      </c>
      <c r="AR89" s="209"/>
      <c r="AS89" s="209"/>
      <c r="AT89" s="338"/>
      <c r="AU89" s="220" t="s">
        <v>807</v>
      </c>
      <c r="AV89" s="220"/>
      <c r="AW89" s="220"/>
      <c r="AX89" s="222"/>
      <c r="AY89">
        <f t="shared" si="10"/>
        <v>1</v>
      </c>
      <c r="AZ89" s="10"/>
      <c r="BA89" s="10"/>
      <c r="BB89" s="10"/>
      <c r="BC89" s="10"/>
      <c r="BD89" s="10"/>
      <c r="BE89" s="10"/>
      <c r="BF89" s="10"/>
      <c r="BG89" s="10"/>
      <c r="BH89" s="10"/>
    </row>
    <row r="90" spans="1:60" ht="18.75" hidden="1" customHeight="1" x14ac:dyDescent="0.15">
      <c r="A90" s="873"/>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391</v>
      </c>
      <c r="AF90" s="248"/>
      <c r="AG90" s="248"/>
      <c r="AH90" s="248"/>
      <c r="AI90" s="248" t="s">
        <v>413</v>
      </c>
      <c r="AJ90" s="248"/>
      <c r="AK90" s="248"/>
      <c r="AL90" s="248"/>
      <c r="AM90" s="248" t="s">
        <v>510</v>
      </c>
      <c r="AN90" s="248"/>
      <c r="AO90" s="248"/>
      <c r="AP90" s="248"/>
      <c r="AQ90" s="159" t="s">
        <v>232</v>
      </c>
      <c r="AR90" s="134"/>
      <c r="AS90" s="134"/>
      <c r="AT90" s="135"/>
      <c r="AU90" s="533" t="s">
        <v>134</v>
      </c>
      <c r="AV90" s="533"/>
      <c r="AW90" s="533"/>
      <c r="AX90" s="534"/>
      <c r="AY90">
        <f>COUNTA($G$92)</f>
        <v>0</v>
      </c>
    </row>
    <row r="91" spans="1:60" ht="18.75" hidden="1" customHeight="1" x14ac:dyDescent="0.15">
      <c r="A91" s="873"/>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73"/>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73"/>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73"/>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73"/>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391</v>
      </c>
      <c r="AF95" s="248"/>
      <c r="AG95" s="248"/>
      <c r="AH95" s="248"/>
      <c r="AI95" s="248" t="s">
        <v>413</v>
      </c>
      <c r="AJ95" s="248"/>
      <c r="AK95" s="248"/>
      <c r="AL95" s="248"/>
      <c r="AM95" s="248" t="s">
        <v>510</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73"/>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73"/>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73"/>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74"/>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903" t="s">
        <v>13</v>
      </c>
      <c r="Z99" s="904"/>
      <c r="AA99" s="905"/>
      <c r="AB99" s="900" t="s">
        <v>14</v>
      </c>
      <c r="AC99" s="901"/>
      <c r="AD99" s="902"/>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2"/>
      <c r="Z100" s="863"/>
      <c r="AA100" s="864"/>
      <c r="AB100" s="481" t="s">
        <v>11</v>
      </c>
      <c r="AC100" s="481"/>
      <c r="AD100" s="481"/>
      <c r="AE100" s="539" t="s">
        <v>391</v>
      </c>
      <c r="AF100" s="540"/>
      <c r="AG100" s="540"/>
      <c r="AH100" s="541"/>
      <c r="AI100" s="539" t="s">
        <v>413</v>
      </c>
      <c r="AJ100" s="540"/>
      <c r="AK100" s="540"/>
      <c r="AL100" s="541"/>
      <c r="AM100" s="539" t="s">
        <v>510</v>
      </c>
      <c r="AN100" s="540"/>
      <c r="AO100" s="540"/>
      <c r="AP100" s="541"/>
      <c r="AQ100" s="318" t="s">
        <v>418</v>
      </c>
      <c r="AR100" s="319"/>
      <c r="AS100" s="319"/>
      <c r="AT100" s="320"/>
      <c r="AU100" s="318" t="s">
        <v>544</v>
      </c>
      <c r="AV100" s="319"/>
      <c r="AW100" s="319"/>
      <c r="AX100" s="321"/>
    </row>
    <row r="101" spans="1:60" ht="23.25" customHeight="1" x14ac:dyDescent="0.15">
      <c r="A101" s="419"/>
      <c r="B101" s="420"/>
      <c r="C101" s="420"/>
      <c r="D101" s="420"/>
      <c r="E101" s="420"/>
      <c r="F101" s="421"/>
      <c r="G101" s="109" t="s">
        <v>731</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802</v>
      </c>
      <c r="AC101" s="461"/>
      <c r="AD101" s="461"/>
      <c r="AE101" s="283">
        <v>210135</v>
      </c>
      <c r="AF101" s="283"/>
      <c r="AG101" s="283"/>
      <c r="AH101" s="283"/>
      <c r="AI101" s="283">
        <v>227726</v>
      </c>
      <c r="AJ101" s="283"/>
      <c r="AK101" s="283"/>
      <c r="AL101" s="283"/>
      <c r="AM101" s="283">
        <v>208517</v>
      </c>
      <c r="AN101" s="283"/>
      <c r="AO101" s="283"/>
      <c r="AP101" s="283"/>
      <c r="AQ101" s="283" t="s">
        <v>807</v>
      </c>
      <c r="AR101" s="283"/>
      <c r="AS101" s="283"/>
      <c r="AT101" s="283"/>
      <c r="AU101" s="219" t="s">
        <v>809</v>
      </c>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802</v>
      </c>
      <c r="AC102" s="461"/>
      <c r="AD102" s="461"/>
      <c r="AE102" s="283">
        <v>213276</v>
      </c>
      <c r="AF102" s="283"/>
      <c r="AG102" s="283"/>
      <c r="AH102" s="283"/>
      <c r="AI102" s="283">
        <v>210135</v>
      </c>
      <c r="AJ102" s="283"/>
      <c r="AK102" s="283"/>
      <c r="AL102" s="283"/>
      <c r="AM102" s="283">
        <v>227726</v>
      </c>
      <c r="AN102" s="283"/>
      <c r="AO102" s="283"/>
      <c r="AP102" s="283"/>
      <c r="AQ102" s="283">
        <v>208517</v>
      </c>
      <c r="AR102" s="283"/>
      <c r="AS102" s="283"/>
      <c r="AT102" s="283"/>
      <c r="AU102" s="226" t="s">
        <v>808</v>
      </c>
      <c r="AV102" s="227"/>
      <c r="AW102" s="227"/>
      <c r="AX102" s="322"/>
    </row>
    <row r="103" spans="1:60" ht="31.5"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391</v>
      </c>
      <c r="AF103" s="248"/>
      <c r="AG103" s="248"/>
      <c r="AH103" s="248"/>
      <c r="AI103" s="248" t="s">
        <v>413</v>
      </c>
      <c r="AJ103" s="248"/>
      <c r="AK103" s="248"/>
      <c r="AL103" s="248"/>
      <c r="AM103" s="248" t="s">
        <v>510</v>
      </c>
      <c r="AN103" s="248"/>
      <c r="AO103" s="248"/>
      <c r="AP103" s="248"/>
      <c r="AQ103" s="280" t="s">
        <v>418</v>
      </c>
      <c r="AR103" s="281"/>
      <c r="AS103" s="281"/>
      <c r="AT103" s="281"/>
      <c r="AU103" s="280" t="s">
        <v>544</v>
      </c>
      <c r="AV103" s="281"/>
      <c r="AW103" s="281"/>
      <c r="AX103" s="282"/>
      <c r="AY103">
        <f>COUNTA($G$104)</f>
        <v>1</v>
      </c>
    </row>
    <row r="104" spans="1:60" ht="23.25" customHeight="1" x14ac:dyDescent="0.15">
      <c r="A104" s="419"/>
      <c r="B104" s="420"/>
      <c r="C104" s="420"/>
      <c r="D104" s="420"/>
      <c r="E104" s="420"/>
      <c r="F104" s="421"/>
      <c r="G104" s="109" t="s">
        <v>732</v>
      </c>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t="s">
        <v>802</v>
      </c>
      <c r="AC104" s="546"/>
      <c r="AD104" s="547"/>
      <c r="AE104" s="283">
        <v>57900</v>
      </c>
      <c r="AF104" s="283"/>
      <c r="AG104" s="283"/>
      <c r="AH104" s="283"/>
      <c r="AI104" s="283">
        <v>60528</v>
      </c>
      <c r="AJ104" s="283"/>
      <c r="AK104" s="283"/>
      <c r="AL104" s="283"/>
      <c r="AM104" s="283">
        <v>60192</v>
      </c>
      <c r="AN104" s="283"/>
      <c r="AO104" s="283"/>
      <c r="AP104" s="283"/>
      <c r="AQ104" s="283" t="s">
        <v>807</v>
      </c>
      <c r="AR104" s="283"/>
      <c r="AS104" s="283"/>
      <c r="AT104" s="283"/>
      <c r="AU104" s="283" t="s">
        <v>810</v>
      </c>
      <c r="AV104" s="283"/>
      <c r="AW104" s="283"/>
      <c r="AX104" s="284"/>
      <c r="AY104">
        <f>$AY$103</f>
        <v>1</v>
      </c>
    </row>
    <row r="105" spans="1:60" ht="23.25"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t="s">
        <v>802</v>
      </c>
      <c r="AC105" s="469"/>
      <c r="AD105" s="470"/>
      <c r="AE105" s="283">
        <v>55345</v>
      </c>
      <c r="AF105" s="283"/>
      <c r="AG105" s="283"/>
      <c r="AH105" s="283"/>
      <c r="AI105" s="283">
        <v>57900</v>
      </c>
      <c r="AJ105" s="283"/>
      <c r="AK105" s="283"/>
      <c r="AL105" s="283"/>
      <c r="AM105" s="283">
        <v>60528</v>
      </c>
      <c r="AN105" s="283"/>
      <c r="AO105" s="283"/>
      <c r="AP105" s="283"/>
      <c r="AQ105" s="283">
        <v>60192</v>
      </c>
      <c r="AR105" s="283"/>
      <c r="AS105" s="283"/>
      <c r="AT105" s="283"/>
      <c r="AU105" s="283" t="s">
        <v>807</v>
      </c>
      <c r="AV105" s="283"/>
      <c r="AW105" s="283"/>
      <c r="AX105" s="284"/>
      <c r="AY105">
        <f>$AY$103</f>
        <v>1</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391</v>
      </c>
      <c r="AF106" s="248"/>
      <c r="AG106" s="248"/>
      <c r="AH106" s="248"/>
      <c r="AI106" s="248" t="s">
        <v>413</v>
      </c>
      <c r="AJ106" s="248"/>
      <c r="AK106" s="248"/>
      <c r="AL106" s="248"/>
      <c r="AM106" s="248" t="s">
        <v>510</v>
      </c>
      <c r="AN106" s="248"/>
      <c r="AO106" s="248"/>
      <c r="AP106" s="248"/>
      <c r="AQ106" s="280" t="s">
        <v>418</v>
      </c>
      <c r="AR106" s="281"/>
      <c r="AS106" s="281"/>
      <c r="AT106" s="281"/>
      <c r="AU106" s="280" t="s">
        <v>544</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391</v>
      </c>
      <c r="AF109" s="248"/>
      <c r="AG109" s="248"/>
      <c r="AH109" s="248"/>
      <c r="AI109" s="248" t="s">
        <v>413</v>
      </c>
      <c r="AJ109" s="248"/>
      <c r="AK109" s="248"/>
      <c r="AL109" s="248"/>
      <c r="AM109" s="248" t="s">
        <v>510</v>
      </c>
      <c r="AN109" s="248"/>
      <c r="AO109" s="248"/>
      <c r="AP109" s="248"/>
      <c r="AQ109" s="280" t="s">
        <v>418</v>
      </c>
      <c r="AR109" s="281"/>
      <c r="AS109" s="281"/>
      <c r="AT109" s="281"/>
      <c r="AU109" s="280" t="s">
        <v>544</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391</v>
      </c>
      <c r="AF112" s="248"/>
      <c r="AG112" s="248"/>
      <c r="AH112" s="248"/>
      <c r="AI112" s="248" t="s">
        <v>413</v>
      </c>
      <c r="AJ112" s="248"/>
      <c r="AK112" s="248"/>
      <c r="AL112" s="248"/>
      <c r="AM112" s="248" t="s">
        <v>510</v>
      </c>
      <c r="AN112" s="248"/>
      <c r="AO112" s="248"/>
      <c r="AP112" s="248"/>
      <c r="AQ112" s="280" t="s">
        <v>418</v>
      </c>
      <c r="AR112" s="281"/>
      <c r="AS112" s="281"/>
      <c r="AT112" s="281"/>
      <c r="AU112" s="280" t="s">
        <v>544</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391</v>
      </c>
      <c r="AF115" s="248"/>
      <c r="AG115" s="248"/>
      <c r="AH115" s="248"/>
      <c r="AI115" s="248" t="s">
        <v>413</v>
      </c>
      <c r="AJ115" s="248"/>
      <c r="AK115" s="248"/>
      <c r="AL115" s="248"/>
      <c r="AM115" s="248" t="s">
        <v>510</v>
      </c>
      <c r="AN115" s="248"/>
      <c r="AO115" s="248"/>
      <c r="AP115" s="248"/>
      <c r="AQ115" s="590" t="s">
        <v>545</v>
      </c>
      <c r="AR115" s="591"/>
      <c r="AS115" s="591"/>
      <c r="AT115" s="591"/>
      <c r="AU115" s="591"/>
      <c r="AV115" s="591"/>
      <c r="AW115" s="591"/>
      <c r="AX115" s="592"/>
    </row>
    <row r="116" spans="1:51" ht="23.25" customHeight="1" x14ac:dyDescent="0.15">
      <c r="A116" s="436"/>
      <c r="B116" s="437"/>
      <c r="C116" s="437"/>
      <c r="D116" s="437"/>
      <c r="E116" s="437"/>
      <c r="F116" s="438"/>
      <c r="G116" s="388" t="s">
        <v>733</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801</v>
      </c>
      <c r="AC116" s="463"/>
      <c r="AD116" s="464"/>
      <c r="AE116" s="283">
        <v>32</v>
      </c>
      <c r="AF116" s="283"/>
      <c r="AG116" s="283"/>
      <c r="AH116" s="283"/>
      <c r="AI116" s="283">
        <v>28.8</v>
      </c>
      <c r="AJ116" s="283"/>
      <c r="AK116" s="283"/>
      <c r="AL116" s="283"/>
      <c r="AM116" s="283">
        <v>33.4</v>
      </c>
      <c r="AN116" s="283"/>
      <c r="AO116" s="283"/>
      <c r="AP116" s="283"/>
      <c r="AQ116" s="219">
        <v>43.6</v>
      </c>
      <c r="AR116" s="220"/>
      <c r="AS116" s="220"/>
      <c r="AT116" s="220"/>
      <c r="AU116" s="220"/>
      <c r="AV116" s="220"/>
      <c r="AW116" s="220"/>
      <c r="AX116" s="222"/>
    </row>
    <row r="117" spans="1:51" ht="46.5" customHeight="1" x14ac:dyDescent="0.15">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800</v>
      </c>
      <c r="AC117" s="473"/>
      <c r="AD117" s="474"/>
      <c r="AE117" s="551" t="s">
        <v>735</v>
      </c>
      <c r="AF117" s="551"/>
      <c r="AG117" s="551"/>
      <c r="AH117" s="551"/>
      <c r="AI117" s="551" t="s">
        <v>811</v>
      </c>
      <c r="AJ117" s="551"/>
      <c r="AK117" s="551"/>
      <c r="AL117" s="551"/>
      <c r="AM117" s="551" t="s">
        <v>814</v>
      </c>
      <c r="AN117" s="551"/>
      <c r="AO117" s="551"/>
      <c r="AP117" s="551"/>
      <c r="AQ117" s="551" t="s">
        <v>815</v>
      </c>
      <c r="AR117" s="551"/>
      <c r="AS117" s="551"/>
      <c r="AT117" s="551"/>
      <c r="AU117" s="551"/>
      <c r="AV117" s="551"/>
      <c r="AW117" s="551"/>
      <c r="AX117" s="552"/>
    </row>
    <row r="118" spans="1:51" ht="23.25"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391</v>
      </c>
      <c r="AF118" s="248"/>
      <c r="AG118" s="248"/>
      <c r="AH118" s="248"/>
      <c r="AI118" s="248" t="s">
        <v>413</v>
      </c>
      <c r="AJ118" s="248"/>
      <c r="AK118" s="248"/>
      <c r="AL118" s="248"/>
      <c r="AM118" s="248" t="s">
        <v>510</v>
      </c>
      <c r="AN118" s="248"/>
      <c r="AO118" s="248"/>
      <c r="AP118" s="248"/>
      <c r="AQ118" s="590" t="s">
        <v>545</v>
      </c>
      <c r="AR118" s="591"/>
      <c r="AS118" s="591"/>
      <c r="AT118" s="591"/>
      <c r="AU118" s="591"/>
      <c r="AV118" s="591"/>
      <c r="AW118" s="591"/>
      <c r="AX118" s="592"/>
      <c r="AY118" s="92">
        <f>IF(SUBSTITUTE(SUBSTITUTE($G$119,"／",""),"　","")="",0,1)</f>
        <v>1</v>
      </c>
    </row>
    <row r="119" spans="1:51" ht="23.25" customHeight="1" x14ac:dyDescent="0.15">
      <c r="A119" s="436"/>
      <c r="B119" s="437"/>
      <c r="C119" s="437"/>
      <c r="D119" s="437"/>
      <c r="E119" s="437"/>
      <c r="F119" s="438"/>
      <c r="G119" s="388" t="s">
        <v>734</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t="s">
        <v>801</v>
      </c>
      <c r="AC119" s="463"/>
      <c r="AD119" s="464"/>
      <c r="AE119" s="283">
        <v>117.9</v>
      </c>
      <c r="AF119" s="283"/>
      <c r="AG119" s="283"/>
      <c r="AH119" s="283"/>
      <c r="AI119" s="283">
        <v>109.1</v>
      </c>
      <c r="AJ119" s="283"/>
      <c r="AK119" s="283"/>
      <c r="AL119" s="283"/>
      <c r="AM119" s="283">
        <v>116.3</v>
      </c>
      <c r="AN119" s="283"/>
      <c r="AO119" s="283"/>
      <c r="AP119" s="283"/>
      <c r="AQ119" s="283">
        <v>151.80000000000001</v>
      </c>
      <c r="AR119" s="283"/>
      <c r="AS119" s="283"/>
      <c r="AT119" s="283"/>
      <c r="AU119" s="283"/>
      <c r="AV119" s="283"/>
      <c r="AW119" s="283"/>
      <c r="AX119" s="284"/>
      <c r="AY119">
        <f>$AY$118</f>
        <v>1</v>
      </c>
    </row>
    <row r="120" spans="1:51" ht="46.5" customHeight="1" thickBot="1" x14ac:dyDescent="0.2">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800</v>
      </c>
      <c r="AC120" s="473"/>
      <c r="AD120" s="474"/>
      <c r="AE120" s="551" t="s">
        <v>736</v>
      </c>
      <c r="AF120" s="551"/>
      <c r="AG120" s="551"/>
      <c r="AH120" s="551"/>
      <c r="AI120" s="551" t="s">
        <v>812</v>
      </c>
      <c r="AJ120" s="551"/>
      <c r="AK120" s="551"/>
      <c r="AL120" s="551"/>
      <c r="AM120" s="551" t="s">
        <v>813</v>
      </c>
      <c r="AN120" s="551"/>
      <c r="AO120" s="551"/>
      <c r="AP120" s="551"/>
      <c r="AQ120" s="551" t="s">
        <v>816</v>
      </c>
      <c r="AR120" s="551"/>
      <c r="AS120" s="551"/>
      <c r="AT120" s="551"/>
      <c r="AU120" s="551"/>
      <c r="AV120" s="551"/>
      <c r="AW120" s="551"/>
      <c r="AX120" s="552"/>
      <c r="AY120">
        <f>$AY$118</f>
        <v>1</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391</v>
      </c>
      <c r="AF121" s="248"/>
      <c r="AG121" s="248"/>
      <c r="AH121" s="248"/>
      <c r="AI121" s="248" t="s">
        <v>413</v>
      </c>
      <c r="AJ121" s="248"/>
      <c r="AK121" s="248"/>
      <c r="AL121" s="248"/>
      <c r="AM121" s="248" t="s">
        <v>510</v>
      </c>
      <c r="AN121" s="248"/>
      <c r="AO121" s="248"/>
      <c r="AP121" s="248"/>
      <c r="AQ121" s="590" t="s">
        <v>545</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359</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360</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391</v>
      </c>
      <c r="AF124" s="248"/>
      <c r="AG124" s="248"/>
      <c r="AH124" s="248"/>
      <c r="AI124" s="248" t="s">
        <v>413</v>
      </c>
      <c r="AJ124" s="248"/>
      <c r="AK124" s="248"/>
      <c r="AL124" s="248"/>
      <c r="AM124" s="248" t="s">
        <v>510</v>
      </c>
      <c r="AN124" s="248"/>
      <c r="AO124" s="248"/>
      <c r="AP124" s="248"/>
      <c r="AQ124" s="590" t="s">
        <v>545</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541</v>
      </c>
      <c r="H125" s="388"/>
      <c r="I125" s="388"/>
      <c r="J125" s="388"/>
      <c r="K125" s="388"/>
      <c r="L125" s="388"/>
      <c r="M125" s="388"/>
      <c r="N125" s="388"/>
      <c r="O125" s="388"/>
      <c r="P125" s="388"/>
      <c r="Q125" s="388"/>
      <c r="R125" s="388"/>
      <c r="S125" s="388"/>
      <c r="T125" s="388"/>
      <c r="U125" s="388"/>
      <c r="V125" s="388"/>
      <c r="W125" s="388"/>
      <c r="X125" s="947"/>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48"/>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44"/>
      <c r="Z127" s="945"/>
      <c r="AA127" s="946"/>
      <c r="AB127" s="408" t="s">
        <v>11</v>
      </c>
      <c r="AC127" s="409"/>
      <c r="AD127" s="410"/>
      <c r="AE127" s="248" t="s">
        <v>391</v>
      </c>
      <c r="AF127" s="248"/>
      <c r="AG127" s="248"/>
      <c r="AH127" s="248"/>
      <c r="AI127" s="248" t="s">
        <v>413</v>
      </c>
      <c r="AJ127" s="248"/>
      <c r="AK127" s="248"/>
      <c r="AL127" s="248"/>
      <c r="AM127" s="248" t="s">
        <v>510</v>
      </c>
      <c r="AN127" s="248"/>
      <c r="AO127" s="248"/>
      <c r="AP127" s="248"/>
      <c r="AQ127" s="590" t="s">
        <v>545</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542</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406</v>
      </c>
      <c r="B130" s="187"/>
      <c r="C130" s="186" t="s">
        <v>236</v>
      </c>
      <c r="D130" s="187"/>
      <c r="E130" s="171" t="s">
        <v>265</v>
      </c>
      <c r="F130" s="172"/>
      <c r="G130" s="173" t="s">
        <v>737</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822</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hidden="1"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391</v>
      </c>
      <c r="AF132" s="134"/>
      <c r="AG132" s="134"/>
      <c r="AH132" s="135"/>
      <c r="AI132" s="159" t="s">
        <v>413</v>
      </c>
      <c r="AJ132" s="134"/>
      <c r="AK132" s="134"/>
      <c r="AL132" s="135"/>
      <c r="AM132" s="159" t="s">
        <v>702</v>
      </c>
      <c r="AN132" s="134"/>
      <c r="AO132" s="134"/>
      <c r="AP132" s="135"/>
      <c r="AQ132" s="155" t="s">
        <v>232</v>
      </c>
      <c r="AR132" s="156"/>
      <c r="AS132" s="156"/>
      <c r="AT132" s="157"/>
      <c r="AU132" s="198" t="s">
        <v>248</v>
      </c>
      <c r="AV132" s="198"/>
      <c r="AW132" s="198"/>
      <c r="AX132" s="199"/>
      <c r="AY132">
        <f>COUNTA($G$134)</f>
        <v>0</v>
      </c>
    </row>
    <row r="133" spans="1:51" ht="18.75" hidden="1"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c r="AR133" s="201"/>
      <c r="AS133" s="137" t="s">
        <v>233</v>
      </c>
      <c r="AT133" s="138"/>
      <c r="AU133" s="202"/>
      <c r="AV133" s="202"/>
      <c r="AW133" s="137" t="s">
        <v>179</v>
      </c>
      <c r="AX133" s="197"/>
      <c r="AY133">
        <f>$AY$132</f>
        <v>0</v>
      </c>
    </row>
    <row r="134" spans="1:51" ht="39.75" hidden="1" customHeight="1" x14ac:dyDescent="0.15">
      <c r="A134" s="191"/>
      <c r="B134" s="188"/>
      <c r="C134" s="182"/>
      <c r="D134" s="188"/>
      <c r="E134" s="182"/>
      <c r="F134" s="183"/>
      <c r="G134" s="108"/>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c r="AC134" s="207"/>
      <c r="AD134" s="207"/>
      <c r="AE134" s="208"/>
      <c r="AF134" s="209"/>
      <c r="AG134" s="209"/>
      <c r="AH134" s="209"/>
      <c r="AI134" s="208"/>
      <c r="AJ134" s="209"/>
      <c r="AK134" s="209"/>
      <c r="AL134" s="209"/>
      <c r="AM134" s="208"/>
      <c r="AN134" s="209"/>
      <c r="AO134" s="209"/>
      <c r="AP134" s="209"/>
      <c r="AQ134" s="208"/>
      <c r="AR134" s="209"/>
      <c r="AS134" s="209"/>
      <c r="AT134" s="209"/>
      <c r="AU134" s="208"/>
      <c r="AV134" s="209"/>
      <c r="AW134" s="209"/>
      <c r="AX134" s="210"/>
      <c r="AY134">
        <f t="shared" ref="AY134:AY135" si="13">$AY$132</f>
        <v>0</v>
      </c>
    </row>
    <row r="135" spans="1:51" ht="39.75" hidden="1"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c r="AC135" s="215"/>
      <c r="AD135" s="215"/>
      <c r="AE135" s="208"/>
      <c r="AF135" s="209"/>
      <c r="AG135" s="209"/>
      <c r="AH135" s="209"/>
      <c r="AI135" s="208"/>
      <c r="AJ135" s="209"/>
      <c r="AK135" s="209"/>
      <c r="AL135" s="209"/>
      <c r="AM135" s="208"/>
      <c r="AN135" s="209"/>
      <c r="AO135" s="209"/>
      <c r="AP135" s="209"/>
      <c r="AQ135" s="208"/>
      <c r="AR135" s="209"/>
      <c r="AS135" s="209"/>
      <c r="AT135" s="209"/>
      <c r="AU135" s="208"/>
      <c r="AV135" s="209"/>
      <c r="AW135" s="209"/>
      <c r="AX135" s="210"/>
      <c r="AY135">
        <f t="shared" si="13"/>
        <v>0</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391</v>
      </c>
      <c r="AF136" s="134"/>
      <c r="AG136" s="134"/>
      <c r="AH136" s="135"/>
      <c r="AI136" s="159" t="s">
        <v>413</v>
      </c>
      <c r="AJ136" s="134"/>
      <c r="AK136" s="134"/>
      <c r="AL136" s="135"/>
      <c r="AM136" s="159" t="s">
        <v>702</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391</v>
      </c>
      <c r="AF140" s="134"/>
      <c r="AG140" s="134"/>
      <c r="AH140" s="135"/>
      <c r="AI140" s="159" t="s">
        <v>413</v>
      </c>
      <c r="AJ140" s="134"/>
      <c r="AK140" s="134"/>
      <c r="AL140" s="135"/>
      <c r="AM140" s="159" t="s">
        <v>702</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391</v>
      </c>
      <c r="AF144" s="134"/>
      <c r="AG144" s="134"/>
      <c r="AH144" s="135"/>
      <c r="AI144" s="159" t="s">
        <v>413</v>
      </c>
      <c r="AJ144" s="134"/>
      <c r="AK144" s="134"/>
      <c r="AL144" s="135"/>
      <c r="AM144" s="159" t="s">
        <v>702</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391</v>
      </c>
      <c r="AF148" s="134"/>
      <c r="AG148" s="134"/>
      <c r="AH148" s="135"/>
      <c r="AI148" s="159" t="s">
        <v>413</v>
      </c>
      <c r="AJ148" s="134"/>
      <c r="AK148" s="134"/>
      <c r="AL148" s="135"/>
      <c r="AM148" s="159" t="s">
        <v>702</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39.75" customHeight="1" x14ac:dyDescent="0.15">
      <c r="A154" s="191"/>
      <c r="B154" s="188"/>
      <c r="C154" s="182"/>
      <c r="D154" s="188"/>
      <c r="E154" s="182"/>
      <c r="F154" s="183"/>
      <c r="G154" s="108" t="s">
        <v>738</v>
      </c>
      <c r="H154" s="109"/>
      <c r="I154" s="109"/>
      <c r="J154" s="109"/>
      <c r="K154" s="109"/>
      <c r="L154" s="109"/>
      <c r="M154" s="109"/>
      <c r="N154" s="109"/>
      <c r="O154" s="109"/>
      <c r="P154" s="110"/>
      <c r="Q154" s="129" t="s">
        <v>739</v>
      </c>
      <c r="R154" s="109"/>
      <c r="S154" s="109"/>
      <c r="T154" s="109"/>
      <c r="U154" s="109"/>
      <c r="V154" s="109"/>
      <c r="W154" s="109"/>
      <c r="X154" s="109"/>
      <c r="Y154" s="109"/>
      <c r="Z154" s="109"/>
      <c r="AA154" s="291"/>
      <c r="AB154" s="145" t="s">
        <v>799</v>
      </c>
      <c r="AC154" s="146"/>
      <c r="AD154" s="146"/>
      <c r="AE154" s="151" t="s">
        <v>740</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39.7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39.7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741</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39.7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37.5" customHeight="1" x14ac:dyDescent="0.15">
      <c r="A188" s="191"/>
      <c r="B188" s="188"/>
      <c r="C188" s="182"/>
      <c r="D188" s="188"/>
      <c r="E188" s="129" t="s">
        <v>742</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37.5"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391</v>
      </c>
      <c r="AF192" s="134"/>
      <c r="AG192" s="134"/>
      <c r="AH192" s="135"/>
      <c r="AI192" s="159" t="s">
        <v>413</v>
      </c>
      <c r="AJ192" s="134"/>
      <c r="AK192" s="134"/>
      <c r="AL192" s="135"/>
      <c r="AM192" s="159" t="s">
        <v>702</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391</v>
      </c>
      <c r="AF196" s="134"/>
      <c r="AG196" s="134"/>
      <c r="AH196" s="135"/>
      <c r="AI196" s="159" t="s">
        <v>413</v>
      </c>
      <c r="AJ196" s="134"/>
      <c r="AK196" s="134"/>
      <c r="AL196" s="135"/>
      <c r="AM196" s="159" t="s">
        <v>702</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391</v>
      </c>
      <c r="AF200" s="134"/>
      <c r="AG200" s="134"/>
      <c r="AH200" s="135"/>
      <c r="AI200" s="159" t="s">
        <v>413</v>
      </c>
      <c r="AJ200" s="134"/>
      <c r="AK200" s="134"/>
      <c r="AL200" s="135"/>
      <c r="AM200" s="159" t="s">
        <v>702</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391</v>
      </c>
      <c r="AF204" s="134"/>
      <c r="AG204" s="134"/>
      <c r="AH204" s="135"/>
      <c r="AI204" s="159" t="s">
        <v>413</v>
      </c>
      <c r="AJ204" s="134"/>
      <c r="AK204" s="134"/>
      <c r="AL204" s="135"/>
      <c r="AM204" s="159" t="s">
        <v>702</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391</v>
      </c>
      <c r="AF208" s="134"/>
      <c r="AG208" s="134"/>
      <c r="AH208" s="135"/>
      <c r="AI208" s="159" t="s">
        <v>413</v>
      </c>
      <c r="AJ208" s="134"/>
      <c r="AK208" s="134"/>
      <c r="AL208" s="135"/>
      <c r="AM208" s="159" t="s">
        <v>702</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391</v>
      </c>
      <c r="AF252" s="134"/>
      <c r="AG252" s="134"/>
      <c r="AH252" s="135"/>
      <c r="AI252" s="159" t="s">
        <v>413</v>
      </c>
      <c r="AJ252" s="134"/>
      <c r="AK252" s="134"/>
      <c r="AL252" s="135"/>
      <c r="AM252" s="159" t="s">
        <v>702</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391</v>
      </c>
      <c r="AF256" s="134"/>
      <c r="AG256" s="134"/>
      <c r="AH256" s="135"/>
      <c r="AI256" s="159" t="s">
        <v>413</v>
      </c>
      <c r="AJ256" s="134"/>
      <c r="AK256" s="134"/>
      <c r="AL256" s="135"/>
      <c r="AM256" s="159" t="s">
        <v>702</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391</v>
      </c>
      <c r="AF260" s="134"/>
      <c r="AG260" s="134"/>
      <c r="AH260" s="135"/>
      <c r="AI260" s="159" t="s">
        <v>413</v>
      </c>
      <c r="AJ260" s="134"/>
      <c r="AK260" s="134"/>
      <c r="AL260" s="135"/>
      <c r="AM260" s="159" t="s">
        <v>702</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391</v>
      </c>
      <c r="AF264" s="134"/>
      <c r="AG264" s="134"/>
      <c r="AH264" s="135"/>
      <c r="AI264" s="159" t="s">
        <v>413</v>
      </c>
      <c r="AJ264" s="134"/>
      <c r="AK264" s="134"/>
      <c r="AL264" s="135"/>
      <c r="AM264" s="159" t="s">
        <v>702</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391</v>
      </c>
      <c r="AF268" s="134"/>
      <c r="AG268" s="134"/>
      <c r="AH268" s="135"/>
      <c r="AI268" s="159" t="s">
        <v>413</v>
      </c>
      <c r="AJ268" s="134"/>
      <c r="AK268" s="134"/>
      <c r="AL268" s="135"/>
      <c r="AM268" s="159" t="s">
        <v>702</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391</v>
      </c>
      <c r="AF312" s="134"/>
      <c r="AG312" s="134"/>
      <c r="AH312" s="135"/>
      <c r="AI312" s="159" t="s">
        <v>413</v>
      </c>
      <c r="AJ312" s="134"/>
      <c r="AK312" s="134"/>
      <c r="AL312" s="135"/>
      <c r="AM312" s="159" t="s">
        <v>702</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391</v>
      </c>
      <c r="AF316" s="134"/>
      <c r="AG316" s="134"/>
      <c r="AH316" s="135"/>
      <c r="AI316" s="159" t="s">
        <v>413</v>
      </c>
      <c r="AJ316" s="134"/>
      <c r="AK316" s="134"/>
      <c r="AL316" s="135"/>
      <c r="AM316" s="159" t="s">
        <v>702</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391</v>
      </c>
      <c r="AF320" s="134"/>
      <c r="AG320" s="134"/>
      <c r="AH320" s="135"/>
      <c r="AI320" s="159" t="s">
        <v>413</v>
      </c>
      <c r="AJ320" s="134"/>
      <c r="AK320" s="134"/>
      <c r="AL320" s="135"/>
      <c r="AM320" s="159" t="s">
        <v>702</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391</v>
      </c>
      <c r="AF324" s="134"/>
      <c r="AG324" s="134"/>
      <c r="AH324" s="135"/>
      <c r="AI324" s="159" t="s">
        <v>413</v>
      </c>
      <c r="AJ324" s="134"/>
      <c r="AK324" s="134"/>
      <c r="AL324" s="135"/>
      <c r="AM324" s="159" t="s">
        <v>702</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391</v>
      </c>
      <c r="AF328" s="134"/>
      <c r="AG328" s="134"/>
      <c r="AH328" s="135"/>
      <c r="AI328" s="159" t="s">
        <v>413</v>
      </c>
      <c r="AJ328" s="134"/>
      <c r="AK328" s="134"/>
      <c r="AL328" s="135"/>
      <c r="AM328" s="159" t="s">
        <v>702</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391</v>
      </c>
      <c r="AF372" s="134"/>
      <c r="AG372" s="134"/>
      <c r="AH372" s="135"/>
      <c r="AI372" s="159" t="s">
        <v>413</v>
      </c>
      <c r="AJ372" s="134"/>
      <c r="AK372" s="134"/>
      <c r="AL372" s="135"/>
      <c r="AM372" s="159" t="s">
        <v>702</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391</v>
      </c>
      <c r="AF376" s="134"/>
      <c r="AG376" s="134"/>
      <c r="AH376" s="135"/>
      <c r="AI376" s="159" t="s">
        <v>413</v>
      </c>
      <c r="AJ376" s="134"/>
      <c r="AK376" s="134"/>
      <c r="AL376" s="135"/>
      <c r="AM376" s="159" t="s">
        <v>702</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391</v>
      </c>
      <c r="AF380" s="134"/>
      <c r="AG380" s="134"/>
      <c r="AH380" s="135"/>
      <c r="AI380" s="159" t="s">
        <v>413</v>
      </c>
      <c r="AJ380" s="134"/>
      <c r="AK380" s="134"/>
      <c r="AL380" s="135"/>
      <c r="AM380" s="159" t="s">
        <v>702</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391</v>
      </c>
      <c r="AF384" s="134"/>
      <c r="AG384" s="134"/>
      <c r="AH384" s="135"/>
      <c r="AI384" s="159" t="s">
        <v>413</v>
      </c>
      <c r="AJ384" s="134"/>
      <c r="AK384" s="134"/>
      <c r="AL384" s="135"/>
      <c r="AM384" s="159" t="s">
        <v>702</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391</v>
      </c>
      <c r="AF388" s="134"/>
      <c r="AG388" s="134"/>
      <c r="AH388" s="135"/>
      <c r="AI388" s="159" t="s">
        <v>413</v>
      </c>
      <c r="AJ388" s="134"/>
      <c r="AK388" s="134"/>
      <c r="AL388" s="135"/>
      <c r="AM388" s="159" t="s">
        <v>702</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674</v>
      </c>
      <c r="D430" s="949"/>
      <c r="E430" s="176" t="s">
        <v>400</v>
      </c>
      <c r="F430" s="906"/>
      <c r="G430" s="907" t="s">
        <v>252</v>
      </c>
      <c r="H430" s="127"/>
      <c r="I430" s="127"/>
      <c r="J430" s="908"/>
      <c r="K430" s="909"/>
      <c r="L430" s="909"/>
      <c r="M430" s="909"/>
      <c r="N430" s="909"/>
      <c r="O430" s="909"/>
      <c r="P430" s="909"/>
      <c r="Q430" s="909"/>
      <c r="R430" s="909"/>
      <c r="S430" s="909"/>
      <c r="T430" s="91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1"/>
      <c r="AY430" s="93" t="str">
        <f>IF(SUBSTITUTE($J$430,"-","")="","0","1")</f>
        <v>0</v>
      </c>
    </row>
    <row r="431" spans="1:51" ht="18.75" hidden="1"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546</v>
      </c>
      <c r="AJ431" s="335"/>
      <c r="AK431" s="335"/>
      <c r="AL431" s="159"/>
      <c r="AM431" s="335" t="s">
        <v>547</v>
      </c>
      <c r="AN431" s="335"/>
      <c r="AO431" s="335"/>
      <c r="AP431" s="159"/>
      <c r="AQ431" s="159" t="s">
        <v>232</v>
      </c>
      <c r="AR431" s="134"/>
      <c r="AS431" s="134"/>
      <c r="AT431" s="135"/>
      <c r="AU431" s="140" t="s">
        <v>134</v>
      </c>
      <c r="AV431" s="140"/>
      <c r="AW431" s="140"/>
      <c r="AX431" s="141"/>
      <c r="AY431">
        <f>COUNTA($G$433)</f>
        <v>0</v>
      </c>
    </row>
    <row r="432" spans="1:51" ht="18.75" hidden="1"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233</v>
      </c>
      <c r="AH432" s="138"/>
      <c r="AI432" s="336"/>
      <c r="AJ432" s="336"/>
      <c r="AK432" s="336"/>
      <c r="AL432" s="158"/>
      <c r="AM432" s="336"/>
      <c r="AN432" s="336"/>
      <c r="AO432" s="336"/>
      <c r="AP432" s="158"/>
      <c r="AQ432" s="251"/>
      <c r="AR432" s="202"/>
      <c r="AS432" s="137" t="s">
        <v>233</v>
      </c>
      <c r="AT432" s="138"/>
      <c r="AU432" s="202"/>
      <c r="AV432" s="202"/>
      <c r="AW432" s="137" t="s">
        <v>179</v>
      </c>
      <c r="AX432" s="197"/>
      <c r="AY432">
        <f>$AY$431</f>
        <v>0</v>
      </c>
    </row>
    <row r="433" spans="1:51" ht="23.25" hidden="1" customHeight="1" x14ac:dyDescent="0.15">
      <c r="A433" s="191"/>
      <c r="B433" s="188"/>
      <c r="C433" s="182"/>
      <c r="D433" s="188"/>
      <c r="E433" s="339"/>
      <c r="F433" s="340"/>
      <c r="G433" s="108"/>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c r="AC433" s="215"/>
      <c r="AD433" s="215"/>
      <c r="AE433" s="337"/>
      <c r="AF433" s="209"/>
      <c r="AG433" s="209"/>
      <c r="AH433" s="209"/>
      <c r="AI433" s="337"/>
      <c r="AJ433" s="209"/>
      <c r="AK433" s="209"/>
      <c r="AL433" s="209"/>
      <c r="AM433" s="337"/>
      <c r="AN433" s="209"/>
      <c r="AO433" s="209"/>
      <c r="AP433" s="338"/>
      <c r="AQ433" s="337"/>
      <c r="AR433" s="209"/>
      <c r="AS433" s="209"/>
      <c r="AT433" s="338"/>
      <c r="AU433" s="209"/>
      <c r="AV433" s="209"/>
      <c r="AW433" s="209"/>
      <c r="AX433" s="210"/>
      <c r="AY433">
        <f t="shared" ref="AY433:AY435" si="63">$AY$431</f>
        <v>0</v>
      </c>
    </row>
    <row r="434" spans="1:51" ht="23.25" hidden="1"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c r="AC434" s="207"/>
      <c r="AD434" s="207"/>
      <c r="AE434" s="337"/>
      <c r="AF434" s="209"/>
      <c r="AG434" s="209"/>
      <c r="AH434" s="338"/>
      <c r="AI434" s="337"/>
      <c r="AJ434" s="209"/>
      <c r="AK434" s="209"/>
      <c r="AL434" s="209"/>
      <c r="AM434" s="337"/>
      <c r="AN434" s="209"/>
      <c r="AO434" s="209"/>
      <c r="AP434" s="338"/>
      <c r="AQ434" s="337"/>
      <c r="AR434" s="209"/>
      <c r="AS434" s="209"/>
      <c r="AT434" s="338"/>
      <c r="AU434" s="209"/>
      <c r="AV434" s="209"/>
      <c r="AW434" s="209"/>
      <c r="AX434" s="210"/>
      <c r="AY434">
        <f t="shared" si="63"/>
        <v>0</v>
      </c>
    </row>
    <row r="435" spans="1:51" ht="23.25" hidden="1"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c r="AF435" s="209"/>
      <c r="AG435" s="209"/>
      <c r="AH435" s="338"/>
      <c r="AI435" s="337"/>
      <c r="AJ435" s="209"/>
      <c r="AK435" s="209"/>
      <c r="AL435" s="209"/>
      <c r="AM435" s="337"/>
      <c r="AN435" s="209"/>
      <c r="AO435" s="209"/>
      <c r="AP435" s="338"/>
      <c r="AQ435" s="337"/>
      <c r="AR435" s="209"/>
      <c r="AS435" s="209"/>
      <c r="AT435" s="338"/>
      <c r="AU435" s="209"/>
      <c r="AV435" s="209"/>
      <c r="AW435" s="209"/>
      <c r="AX435" s="210"/>
      <c r="AY435">
        <f t="shared" si="63"/>
        <v>0</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546</v>
      </c>
      <c r="AJ436" s="335"/>
      <c r="AK436" s="335"/>
      <c r="AL436" s="159"/>
      <c r="AM436" s="335" t="s">
        <v>547</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546</v>
      </c>
      <c r="AJ441" s="335"/>
      <c r="AK441" s="335"/>
      <c r="AL441" s="159"/>
      <c r="AM441" s="335" t="s">
        <v>547</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546</v>
      </c>
      <c r="AJ446" s="335"/>
      <c r="AK446" s="335"/>
      <c r="AL446" s="159"/>
      <c r="AM446" s="335" t="s">
        <v>547</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546</v>
      </c>
      <c r="AJ451" s="335"/>
      <c r="AK451" s="335"/>
      <c r="AL451" s="159"/>
      <c r="AM451" s="335" t="s">
        <v>547</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546</v>
      </c>
      <c r="AJ456" s="335"/>
      <c r="AK456" s="335"/>
      <c r="AL456" s="159"/>
      <c r="AM456" s="335" t="s">
        <v>547</v>
      </c>
      <c r="AN456" s="335"/>
      <c r="AO456" s="335"/>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3.25"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546</v>
      </c>
      <c r="AJ461" s="335"/>
      <c r="AK461" s="335"/>
      <c r="AL461" s="159"/>
      <c r="AM461" s="335" t="s">
        <v>547</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546</v>
      </c>
      <c r="AJ466" s="335"/>
      <c r="AK466" s="335"/>
      <c r="AL466" s="159"/>
      <c r="AM466" s="335" t="s">
        <v>547</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546</v>
      </c>
      <c r="AJ471" s="335"/>
      <c r="AK471" s="335"/>
      <c r="AL471" s="159"/>
      <c r="AM471" s="335" t="s">
        <v>547</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546</v>
      </c>
      <c r="AJ476" s="335"/>
      <c r="AK476" s="335"/>
      <c r="AL476" s="159"/>
      <c r="AM476" s="335" t="s">
        <v>547</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403</v>
      </c>
      <c r="F484" s="177"/>
      <c r="G484" s="907" t="s">
        <v>252</v>
      </c>
      <c r="H484" s="127"/>
      <c r="I484" s="127"/>
      <c r="J484" s="908"/>
      <c r="K484" s="909"/>
      <c r="L484" s="909"/>
      <c r="M484" s="909"/>
      <c r="N484" s="909"/>
      <c r="O484" s="909"/>
      <c r="P484" s="909"/>
      <c r="Q484" s="909"/>
      <c r="R484" s="909"/>
      <c r="S484" s="909"/>
      <c r="T484" s="91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1"/>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546</v>
      </c>
      <c r="AJ485" s="335"/>
      <c r="AK485" s="335"/>
      <c r="AL485" s="159"/>
      <c r="AM485" s="335" t="s">
        <v>547</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546</v>
      </c>
      <c r="AJ490" s="335"/>
      <c r="AK490" s="335"/>
      <c r="AL490" s="159"/>
      <c r="AM490" s="335" t="s">
        <v>547</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546</v>
      </c>
      <c r="AJ495" s="335"/>
      <c r="AK495" s="335"/>
      <c r="AL495" s="159"/>
      <c r="AM495" s="335" t="s">
        <v>547</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546</v>
      </c>
      <c r="AJ500" s="335"/>
      <c r="AK500" s="335"/>
      <c r="AL500" s="159"/>
      <c r="AM500" s="335" t="s">
        <v>547</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546</v>
      </c>
      <c r="AJ505" s="335"/>
      <c r="AK505" s="335"/>
      <c r="AL505" s="159"/>
      <c r="AM505" s="335" t="s">
        <v>547</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546</v>
      </c>
      <c r="AJ510" s="335"/>
      <c r="AK510" s="335"/>
      <c r="AL510" s="159"/>
      <c r="AM510" s="335" t="s">
        <v>547</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546</v>
      </c>
      <c r="AJ515" s="335"/>
      <c r="AK515" s="335"/>
      <c r="AL515" s="159"/>
      <c r="AM515" s="335" t="s">
        <v>547</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546</v>
      </c>
      <c r="AJ520" s="335"/>
      <c r="AK520" s="335"/>
      <c r="AL520" s="159"/>
      <c r="AM520" s="335" t="s">
        <v>547</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546</v>
      </c>
      <c r="AJ525" s="335"/>
      <c r="AK525" s="335"/>
      <c r="AL525" s="159"/>
      <c r="AM525" s="335" t="s">
        <v>547</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546</v>
      </c>
      <c r="AJ530" s="335"/>
      <c r="AK530" s="335"/>
      <c r="AL530" s="159"/>
      <c r="AM530" s="335" t="s">
        <v>547</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404</v>
      </c>
      <c r="F538" s="177"/>
      <c r="G538" s="907" t="s">
        <v>252</v>
      </c>
      <c r="H538" s="127"/>
      <c r="I538" s="127"/>
      <c r="J538" s="908"/>
      <c r="K538" s="909"/>
      <c r="L538" s="909"/>
      <c r="M538" s="909"/>
      <c r="N538" s="909"/>
      <c r="O538" s="909"/>
      <c r="P538" s="909"/>
      <c r="Q538" s="909"/>
      <c r="R538" s="909"/>
      <c r="S538" s="909"/>
      <c r="T538" s="91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1"/>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546</v>
      </c>
      <c r="AJ539" s="335"/>
      <c r="AK539" s="335"/>
      <c r="AL539" s="159"/>
      <c r="AM539" s="335" t="s">
        <v>547</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546</v>
      </c>
      <c r="AJ544" s="335"/>
      <c r="AK544" s="335"/>
      <c r="AL544" s="159"/>
      <c r="AM544" s="335" t="s">
        <v>547</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546</v>
      </c>
      <c r="AJ549" s="335"/>
      <c r="AK549" s="335"/>
      <c r="AL549" s="159"/>
      <c r="AM549" s="335" t="s">
        <v>547</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546</v>
      </c>
      <c r="AJ554" s="335"/>
      <c r="AK554" s="335"/>
      <c r="AL554" s="159"/>
      <c r="AM554" s="335" t="s">
        <v>547</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546</v>
      </c>
      <c r="AJ559" s="335"/>
      <c r="AK559" s="335"/>
      <c r="AL559" s="159"/>
      <c r="AM559" s="335" t="s">
        <v>547</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546</v>
      </c>
      <c r="AJ564" s="335"/>
      <c r="AK564" s="335"/>
      <c r="AL564" s="159"/>
      <c r="AM564" s="335" t="s">
        <v>547</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546</v>
      </c>
      <c r="AJ569" s="335"/>
      <c r="AK569" s="335"/>
      <c r="AL569" s="159"/>
      <c r="AM569" s="335" t="s">
        <v>547</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546</v>
      </c>
      <c r="AJ574" s="335"/>
      <c r="AK574" s="335"/>
      <c r="AL574" s="159"/>
      <c r="AM574" s="335" t="s">
        <v>547</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546</v>
      </c>
      <c r="AJ579" s="335"/>
      <c r="AK579" s="335"/>
      <c r="AL579" s="159"/>
      <c r="AM579" s="335" t="s">
        <v>547</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546</v>
      </c>
      <c r="AJ584" s="335"/>
      <c r="AK584" s="335"/>
      <c r="AL584" s="159"/>
      <c r="AM584" s="335" t="s">
        <v>547</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403</v>
      </c>
      <c r="F592" s="177"/>
      <c r="G592" s="907" t="s">
        <v>252</v>
      </c>
      <c r="H592" s="127"/>
      <c r="I592" s="127"/>
      <c r="J592" s="908"/>
      <c r="K592" s="909"/>
      <c r="L592" s="909"/>
      <c r="M592" s="909"/>
      <c r="N592" s="909"/>
      <c r="O592" s="909"/>
      <c r="P592" s="909"/>
      <c r="Q592" s="909"/>
      <c r="R592" s="909"/>
      <c r="S592" s="909"/>
      <c r="T592" s="91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1"/>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546</v>
      </c>
      <c r="AJ593" s="335"/>
      <c r="AK593" s="335"/>
      <c r="AL593" s="159"/>
      <c r="AM593" s="335" t="s">
        <v>547</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546</v>
      </c>
      <c r="AJ598" s="335"/>
      <c r="AK598" s="335"/>
      <c r="AL598" s="159"/>
      <c r="AM598" s="335" t="s">
        <v>547</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546</v>
      </c>
      <c r="AJ603" s="335"/>
      <c r="AK603" s="335"/>
      <c r="AL603" s="159"/>
      <c r="AM603" s="335" t="s">
        <v>547</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546</v>
      </c>
      <c r="AJ608" s="335"/>
      <c r="AK608" s="335"/>
      <c r="AL608" s="159"/>
      <c r="AM608" s="335" t="s">
        <v>547</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546</v>
      </c>
      <c r="AJ613" s="335"/>
      <c r="AK613" s="335"/>
      <c r="AL613" s="159"/>
      <c r="AM613" s="335" t="s">
        <v>547</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546</v>
      </c>
      <c r="AJ618" s="335"/>
      <c r="AK618" s="335"/>
      <c r="AL618" s="159"/>
      <c r="AM618" s="335" t="s">
        <v>547</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546</v>
      </c>
      <c r="AJ623" s="335"/>
      <c r="AK623" s="335"/>
      <c r="AL623" s="159"/>
      <c r="AM623" s="335" t="s">
        <v>547</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546</v>
      </c>
      <c r="AJ628" s="335"/>
      <c r="AK628" s="335"/>
      <c r="AL628" s="159"/>
      <c r="AM628" s="335" t="s">
        <v>547</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546</v>
      </c>
      <c r="AJ633" s="335"/>
      <c r="AK633" s="335"/>
      <c r="AL633" s="159"/>
      <c r="AM633" s="335" t="s">
        <v>547</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546</v>
      </c>
      <c r="AJ638" s="335"/>
      <c r="AK638" s="335"/>
      <c r="AL638" s="159"/>
      <c r="AM638" s="335" t="s">
        <v>547</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404</v>
      </c>
      <c r="F646" s="177"/>
      <c r="G646" s="907" t="s">
        <v>252</v>
      </c>
      <c r="H646" s="127"/>
      <c r="I646" s="127"/>
      <c r="J646" s="908"/>
      <c r="K646" s="909"/>
      <c r="L646" s="909"/>
      <c r="M646" s="909"/>
      <c r="N646" s="909"/>
      <c r="O646" s="909"/>
      <c r="P646" s="909"/>
      <c r="Q646" s="909"/>
      <c r="R646" s="909"/>
      <c r="S646" s="909"/>
      <c r="T646" s="91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1"/>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546</v>
      </c>
      <c r="AJ647" s="335"/>
      <c r="AK647" s="335"/>
      <c r="AL647" s="159"/>
      <c r="AM647" s="335" t="s">
        <v>547</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546</v>
      </c>
      <c r="AJ652" s="335"/>
      <c r="AK652" s="335"/>
      <c r="AL652" s="159"/>
      <c r="AM652" s="335" t="s">
        <v>547</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546</v>
      </c>
      <c r="AJ657" s="335"/>
      <c r="AK657" s="335"/>
      <c r="AL657" s="159"/>
      <c r="AM657" s="335" t="s">
        <v>547</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546</v>
      </c>
      <c r="AJ662" s="335"/>
      <c r="AK662" s="335"/>
      <c r="AL662" s="159"/>
      <c r="AM662" s="335" t="s">
        <v>547</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546</v>
      </c>
      <c r="AJ667" s="335"/>
      <c r="AK667" s="335"/>
      <c r="AL667" s="159"/>
      <c r="AM667" s="335" t="s">
        <v>547</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546</v>
      </c>
      <c r="AJ672" s="335"/>
      <c r="AK672" s="335"/>
      <c r="AL672" s="159"/>
      <c r="AM672" s="335" t="s">
        <v>547</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546</v>
      </c>
      <c r="AJ677" s="335"/>
      <c r="AK677" s="335"/>
      <c r="AL677" s="159"/>
      <c r="AM677" s="335" t="s">
        <v>547</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546</v>
      </c>
      <c r="AJ682" s="335"/>
      <c r="AK682" s="335"/>
      <c r="AL682" s="159"/>
      <c r="AM682" s="335" t="s">
        <v>547</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546</v>
      </c>
      <c r="AJ687" s="335"/>
      <c r="AK687" s="335"/>
      <c r="AL687" s="159"/>
      <c r="AM687" s="335" t="s">
        <v>547</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546</v>
      </c>
      <c r="AJ692" s="335"/>
      <c r="AK692" s="335"/>
      <c r="AL692" s="159"/>
      <c r="AM692" s="335" t="s">
        <v>547</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50"/>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7" t="s">
        <v>31</v>
      </c>
      <c r="AH701" s="377"/>
      <c r="AI701" s="377"/>
      <c r="AJ701" s="377"/>
      <c r="AK701" s="377"/>
      <c r="AL701" s="377"/>
      <c r="AM701" s="377"/>
      <c r="AN701" s="377"/>
      <c r="AO701" s="377"/>
      <c r="AP701" s="377"/>
      <c r="AQ701" s="377"/>
      <c r="AR701" s="377"/>
      <c r="AS701" s="377"/>
      <c r="AT701" s="377"/>
      <c r="AU701" s="377"/>
      <c r="AV701" s="377"/>
      <c r="AW701" s="377"/>
      <c r="AX701" s="828"/>
    </row>
    <row r="702" spans="1:51" ht="54" customHeight="1" x14ac:dyDescent="0.15">
      <c r="A702" s="878" t="s">
        <v>140</v>
      </c>
      <c r="B702" s="879"/>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2" t="s">
        <v>718</v>
      </c>
      <c r="AE702" s="343"/>
      <c r="AF702" s="343"/>
      <c r="AG702" s="380" t="s">
        <v>744</v>
      </c>
      <c r="AH702" s="381"/>
      <c r="AI702" s="381"/>
      <c r="AJ702" s="381"/>
      <c r="AK702" s="381"/>
      <c r="AL702" s="381"/>
      <c r="AM702" s="381"/>
      <c r="AN702" s="381"/>
      <c r="AO702" s="381"/>
      <c r="AP702" s="381"/>
      <c r="AQ702" s="381"/>
      <c r="AR702" s="381"/>
      <c r="AS702" s="381"/>
      <c r="AT702" s="381"/>
      <c r="AU702" s="381"/>
      <c r="AV702" s="381"/>
      <c r="AW702" s="381"/>
      <c r="AX702" s="382"/>
    </row>
    <row r="703" spans="1:51" ht="81" customHeight="1" x14ac:dyDescent="0.15">
      <c r="A703" s="880"/>
      <c r="B703" s="881"/>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7"/>
      <c r="AD703" s="323" t="s">
        <v>718</v>
      </c>
      <c r="AE703" s="324"/>
      <c r="AF703" s="324"/>
      <c r="AG703" s="105" t="s">
        <v>745</v>
      </c>
      <c r="AH703" s="106"/>
      <c r="AI703" s="106"/>
      <c r="AJ703" s="106"/>
      <c r="AK703" s="106"/>
      <c r="AL703" s="106"/>
      <c r="AM703" s="106"/>
      <c r="AN703" s="106"/>
      <c r="AO703" s="106"/>
      <c r="AP703" s="106"/>
      <c r="AQ703" s="106"/>
      <c r="AR703" s="106"/>
      <c r="AS703" s="106"/>
      <c r="AT703" s="106"/>
      <c r="AU703" s="106"/>
      <c r="AV703" s="106"/>
      <c r="AW703" s="106"/>
      <c r="AX703" s="107"/>
    </row>
    <row r="704" spans="1:51" ht="54" customHeight="1" x14ac:dyDescent="0.15">
      <c r="A704" s="882"/>
      <c r="B704" s="883"/>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4" t="s">
        <v>718</v>
      </c>
      <c r="AE704" s="785"/>
      <c r="AF704" s="785"/>
      <c r="AG704" s="169" t="s">
        <v>746</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6" t="s">
        <v>743</v>
      </c>
      <c r="AE705" s="717"/>
      <c r="AF705" s="717"/>
      <c r="AG705" s="129" t="s">
        <v>748</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800"/>
      <c r="D706" s="801"/>
      <c r="E706" s="732" t="s">
        <v>382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3" t="s">
        <v>747</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802"/>
      <c r="D707" s="803"/>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8" t="s">
        <v>747</v>
      </c>
      <c r="AE707" s="839"/>
      <c r="AF707" s="839"/>
      <c r="AG707" s="169"/>
      <c r="AH707" s="112"/>
      <c r="AI707" s="112"/>
      <c r="AJ707" s="112"/>
      <c r="AK707" s="112"/>
      <c r="AL707" s="112"/>
      <c r="AM707" s="112"/>
      <c r="AN707" s="112"/>
      <c r="AO707" s="112"/>
      <c r="AP707" s="112"/>
      <c r="AQ707" s="112"/>
      <c r="AR707" s="112"/>
      <c r="AS707" s="112"/>
      <c r="AT707" s="112"/>
      <c r="AU707" s="112"/>
      <c r="AV707" s="112"/>
      <c r="AW707" s="112"/>
      <c r="AX707" s="170"/>
    </row>
    <row r="708" spans="1:50" ht="72" customHeight="1" x14ac:dyDescent="0.15">
      <c r="A708" s="641"/>
      <c r="B708" s="643"/>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718</v>
      </c>
      <c r="AE708" s="604"/>
      <c r="AF708" s="604"/>
      <c r="AG708" s="744" t="s">
        <v>750</v>
      </c>
      <c r="AH708" s="745"/>
      <c r="AI708" s="745"/>
      <c r="AJ708" s="745"/>
      <c r="AK708" s="745"/>
      <c r="AL708" s="745"/>
      <c r="AM708" s="745"/>
      <c r="AN708" s="745"/>
      <c r="AO708" s="745"/>
      <c r="AP708" s="745"/>
      <c r="AQ708" s="745"/>
      <c r="AR708" s="745"/>
      <c r="AS708" s="745"/>
      <c r="AT708" s="745"/>
      <c r="AU708" s="745"/>
      <c r="AV708" s="745"/>
      <c r="AW708" s="745"/>
      <c r="AX708" s="746"/>
    </row>
    <row r="709" spans="1:50" ht="72"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718</v>
      </c>
      <c r="AE709" s="324"/>
      <c r="AF709" s="324"/>
      <c r="AG709" s="105" t="s">
        <v>751</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749</v>
      </c>
      <c r="AE710" s="324"/>
      <c r="AF710" s="324"/>
      <c r="AG710" s="105" t="s">
        <v>752</v>
      </c>
      <c r="AH710" s="106"/>
      <c r="AI710" s="106"/>
      <c r="AJ710" s="106"/>
      <c r="AK710" s="106"/>
      <c r="AL710" s="106"/>
      <c r="AM710" s="106"/>
      <c r="AN710" s="106"/>
      <c r="AO710" s="106"/>
      <c r="AP710" s="106"/>
      <c r="AQ710" s="106"/>
      <c r="AR710" s="106"/>
      <c r="AS710" s="106"/>
      <c r="AT710" s="106"/>
      <c r="AU710" s="106"/>
      <c r="AV710" s="106"/>
      <c r="AW710" s="106"/>
      <c r="AX710" s="107"/>
    </row>
    <row r="711" spans="1:50" ht="44.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718</v>
      </c>
      <c r="AE711" s="324"/>
      <c r="AF711" s="324"/>
      <c r="AG711" s="105" t="s">
        <v>753</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4" t="s">
        <v>718</v>
      </c>
      <c r="AE712" s="785"/>
      <c r="AF712" s="785"/>
      <c r="AG712" s="813" t="s">
        <v>754</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1"/>
      <c r="B713" s="643"/>
      <c r="C713" s="965" t="s">
        <v>347</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3" t="s">
        <v>718</v>
      </c>
      <c r="AE713" s="324"/>
      <c r="AF713" s="662"/>
      <c r="AG713" s="105" t="s">
        <v>755</v>
      </c>
      <c r="AH713" s="106"/>
      <c r="AI713" s="106"/>
      <c r="AJ713" s="106"/>
      <c r="AK713" s="106"/>
      <c r="AL713" s="106"/>
      <c r="AM713" s="106"/>
      <c r="AN713" s="106"/>
      <c r="AO713" s="106"/>
      <c r="AP713" s="106"/>
      <c r="AQ713" s="106"/>
      <c r="AR713" s="106"/>
      <c r="AS713" s="106"/>
      <c r="AT713" s="106"/>
      <c r="AU713" s="106"/>
      <c r="AV713" s="106"/>
      <c r="AW713" s="106"/>
      <c r="AX713" s="107"/>
    </row>
    <row r="714" spans="1:50" ht="44.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10" t="s">
        <v>718</v>
      </c>
      <c r="AE714" s="811"/>
      <c r="AF714" s="812"/>
      <c r="AG714" s="738" t="s">
        <v>756</v>
      </c>
      <c r="AH714" s="739"/>
      <c r="AI714" s="739"/>
      <c r="AJ714" s="739"/>
      <c r="AK714" s="739"/>
      <c r="AL714" s="739"/>
      <c r="AM714" s="739"/>
      <c r="AN714" s="739"/>
      <c r="AO714" s="739"/>
      <c r="AP714" s="739"/>
      <c r="AQ714" s="739"/>
      <c r="AR714" s="739"/>
      <c r="AS714" s="739"/>
      <c r="AT714" s="739"/>
      <c r="AU714" s="739"/>
      <c r="AV714" s="739"/>
      <c r="AW714" s="739"/>
      <c r="AX714" s="740"/>
    </row>
    <row r="715" spans="1:50" ht="60" customHeight="1" x14ac:dyDescent="0.15">
      <c r="A715" s="639"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718</v>
      </c>
      <c r="AE715" s="604"/>
      <c r="AF715" s="655"/>
      <c r="AG715" s="744" t="s">
        <v>757</v>
      </c>
      <c r="AH715" s="745"/>
      <c r="AI715" s="745"/>
      <c r="AJ715" s="745"/>
      <c r="AK715" s="745"/>
      <c r="AL715" s="745"/>
      <c r="AM715" s="745"/>
      <c r="AN715" s="745"/>
      <c r="AO715" s="745"/>
      <c r="AP715" s="745"/>
      <c r="AQ715" s="745"/>
      <c r="AR715" s="745"/>
      <c r="AS715" s="745"/>
      <c r="AT715" s="745"/>
      <c r="AU715" s="745"/>
      <c r="AV715" s="745"/>
      <c r="AW715" s="745"/>
      <c r="AX715" s="746"/>
    </row>
    <row r="716" spans="1:50" ht="75.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718</v>
      </c>
      <c r="AE716" s="626"/>
      <c r="AF716" s="626"/>
      <c r="AG716" s="105" t="s">
        <v>758</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718</v>
      </c>
      <c r="AE717" s="324"/>
      <c r="AF717" s="324"/>
      <c r="AG717" s="105" t="s">
        <v>759</v>
      </c>
      <c r="AH717" s="106"/>
      <c r="AI717" s="106"/>
      <c r="AJ717" s="106"/>
      <c r="AK717" s="106"/>
      <c r="AL717" s="106"/>
      <c r="AM717" s="106"/>
      <c r="AN717" s="106"/>
      <c r="AO717" s="106"/>
      <c r="AP717" s="106"/>
      <c r="AQ717" s="106"/>
      <c r="AR717" s="106"/>
      <c r="AS717" s="106"/>
      <c r="AT717" s="106"/>
      <c r="AU717" s="106"/>
      <c r="AV717" s="106"/>
      <c r="AW717" s="106"/>
      <c r="AX717" s="107"/>
    </row>
    <row r="718" spans="1:50" ht="83.25"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718</v>
      </c>
      <c r="AE718" s="324"/>
      <c r="AF718" s="324"/>
      <c r="AG718" s="131" t="s">
        <v>760</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8" t="s">
        <v>58</v>
      </c>
      <c r="B719" s="779"/>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9" t="s">
        <v>763</v>
      </c>
      <c r="AH719" s="109"/>
      <c r="AI719" s="109"/>
      <c r="AJ719" s="109"/>
      <c r="AK719" s="109"/>
      <c r="AL719" s="109"/>
      <c r="AM719" s="109"/>
      <c r="AN719" s="109"/>
      <c r="AO719" s="109"/>
      <c r="AP719" s="109"/>
      <c r="AQ719" s="109"/>
      <c r="AR719" s="109"/>
      <c r="AS719" s="109"/>
      <c r="AT719" s="109"/>
      <c r="AU719" s="109"/>
      <c r="AV719" s="109"/>
      <c r="AW719" s="109"/>
      <c r="AX719" s="130"/>
    </row>
    <row r="720" spans="1:50" ht="34.5" customHeight="1" x14ac:dyDescent="0.15">
      <c r="A720" s="780"/>
      <c r="B720" s="781"/>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34.5" customHeight="1" x14ac:dyDescent="0.15">
      <c r="A721" s="780"/>
      <c r="B721" s="781"/>
      <c r="C721" s="294" t="s">
        <v>761</v>
      </c>
      <c r="D721" s="295"/>
      <c r="E721" s="295"/>
      <c r="F721" s="296"/>
      <c r="G721" s="285">
        <v>20</v>
      </c>
      <c r="H721" s="286"/>
      <c r="I721" s="77" t="str">
        <f>IF(OR(G721="　", G721=""), "", "-")</f>
        <v>-</v>
      </c>
      <c r="J721" s="289">
        <v>14</v>
      </c>
      <c r="K721" s="289"/>
      <c r="L721" s="77" t="str">
        <f>IF(M721="","","-")</f>
        <v/>
      </c>
      <c r="M721" s="78"/>
      <c r="N721" s="302" t="s">
        <v>762</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34.5" customHeight="1" x14ac:dyDescent="0.15">
      <c r="A722" s="780"/>
      <c r="B722" s="781"/>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34.5" customHeight="1" x14ac:dyDescent="0.15">
      <c r="A723" s="780"/>
      <c r="B723" s="781"/>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34.5" customHeight="1" x14ac:dyDescent="0.15">
      <c r="A724" s="780"/>
      <c r="B724" s="781"/>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34.5" customHeight="1" x14ac:dyDescent="0.15">
      <c r="A725" s="782"/>
      <c r="B725" s="783"/>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9" t="s">
        <v>48</v>
      </c>
      <c r="B726" s="805"/>
      <c r="C726" s="818" t="s">
        <v>53</v>
      </c>
      <c r="D726" s="840"/>
      <c r="E726" s="840"/>
      <c r="F726" s="841"/>
      <c r="G726" s="577" t="s">
        <v>764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806"/>
      <c r="B727" s="807"/>
      <c r="C727" s="750" t="s">
        <v>57</v>
      </c>
      <c r="D727" s="751"/>
      <c r="E727" s="751"/>
      <c r="F727" s="752"/>
      <c r="G727" s="575" t="s">
        <v>765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3" t="s">
        <v>796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t="s">
        <v>137</v>
      </c>
      <c r="B731" s="676"/>
      <c r="C731" s="676"/>
      <c r="D731" s="676"/>
      <c r="E731" s="677"/>
      <c r="F731" s="731" t="s">
        <v>817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5" t="s">
        <v>797</v>
      </c>
      <c r="B733" s="676"/>
      <c r="C733" s="676"/>
      <c r="D733" s="676"/>
      <c r="E733" s="677"/>
      <c r="F733" s="636" t="s">
        <v>798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321" customHeight="1" thickBot="1" x14ac:dyDescent="0.2">
      <c r="A735" s="794" t="s">
        <v>806</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1008" t="s">
        <v>675</v>
      </c>
      <c r="B737" s="212"/>
      <c r="C737" s="212"/>
      <c r="D737" s="213"/>
      <c r="E737" s="972" t="s">
        <v>766</v>
      </c>
      <c r="F737" s="973"/>
      <c r="G737" s="973"/>
      <c r="H737" s="973"/>
      <c r="I737" s="973"/>
      <c r="J737" s="973"/>
      <c r="K737" s="973"/>
      <c r="L737" s="973"/>
      <c r="M737" s="973"/>
      <c r="N737" s="973"/>
      <c r="O737" s="973"/>
      <c r="P737" s="975"/>
      <c r="Q737" s="972"/>
      <c r="R737" s="973"/>
      <c r="S737" s="973"/>
      <c r="T737" s="973"/>
      <c r="U737" s="973"/>
      <c r="V737" s="973"/>
      <c r="W737" s="973"/>
      <c r="X737" s="973"/>
      <c r="Y737" s="973"/>
      <c r="Z737" s="973"/>
      <c r="AA737" s="973"/>
      <c r="AB737" s="975"/>
      <c r="AC737" s="972"/>
      <c r="AD737" s="973"/>
      <c r="AE737" s="973"/>
      <c r="AF737" s="973"/>
      <c r="AG737" s="973"/>
      <c r="AH737" s="973"/>
      <c r="AI737" s="973"/>
      <c r="AJ737" s="973"/>
      <c r="AK737" s="973"/>
      <c r="AL737" s="973"/>
      <c r="AM737" s="973"/>
      <c r="AN737" s="975"/>
      <c r="AO737" s="972"/>
      <c r="AP737" s="973"/>
      <c r="AQ737" s="973"/>
      <c r="AR737" s="973"/>
      <c r="AS737" s="973"/>
      <c r="AT737" s="973"/>
      <c r="AU737" s="973"/>
      <c r="AV737" s="973"/>
      <c r="AW737" s="973"/>
      <c r="AX737" s="974"/>
      <c r="AY737" s="97"/>
    </row>
    <row r="738" spans="1:51" ht="24.75" customHeight="1" x14ac:dyDescent="0.15">
      <c r="A738" s="362" t="s">
        <v>398</v>
      </c>
      <c r="B738" s="362"/>
      <c r="C738" s="362"/>
      <c r="D738" s="362"/>
      <c r="E738" s="972" t="s">
        <v>767</v>
      </c>
      <c r="F738" s="973"/>
      <c r="G738" s="973"/>
      <c r="H738" s="973"/>
      <c r="I738" s="973"/>
      <c r="J738" s="973"/>
      <c r="K738" s="973"/>
      <c r="L738" s="973"/>
      <c r="M738" s="973"/>
      <c r="N738" s="973"/>
      <c r="O738" s="973"/>
      <c r="P738" s="975"/>
      <c r="Q738" s="972"/>
      <c r="R738" s="973"/>
      <c r="S738" s="973"/>
      <c r="T738" s="973"/>
      <c r="U738" s="973"/>
      <c r="V738" s="973"/>
      <c r="W738" s="973"/>
      <c r="X738" s="973"/>
      <c r="Y738" s="973"/>
      <c r="Z738" s="973"/>
      <c r="AA738" s="973"/>
      <c r="AB738" s="975"/>
      <c r="AC738" s="972"/>
      <c r="AD738" s="973"/>
      <c r="AE738" s="973"/>
      <c r="AF738" s="973"/>
      <c r="AG738" s="973"/>
      <c r="AH738" s="973"/>
      <c r="AI738" s="973"/>
      <c r="AJ738" s="973"/>
      <c r="AK738" s="973"/>
      <c r="AL738" s="973"/>
      <c r="AM738" s="973"/>
      <c r="AN738" s="975"/>
      <c r="AO738" s="972"/>
      <c r="AP738" s="973"/>
      <c r="AQ738" s="973"/>
      <c r="AR738" s="973"/>
      <c r="AS738" s="973"/>
      <c r="AT738" s="973"/>
      <c r="AU738" s="973"/>
      <c r="AV738" s="973"/>
      <c r="AW738" s="973"/>
      <c r="AX738" s="974"/>
    </row>
    <row r="739" spans="1:51" ht="24.75" customHeight="1" x14ac:dyDescent="0.15">
      <c r="A739" s="362" t="s">
        <v>397</v>
      </c>
      <c r="B739" s="362"/>
      <c r="C739" s="362"/>
      <c r="D739" s="362"/>
      <c r="E739" s="972" t="s">
        <v>768</v>
      </c>
      <c r="F739" s="973"/>
      <c r="G739" s="973"/>
      <c r="H739" s="973"/>
      <c r="I739" s="973"/>
      <c r="J739" s="973"/>
      <c r="K739" s="973"/>
      <c r="L739" s="973"/>
      <c r="M739" s="973"/>
      <c r="N739" s="973"/>
      <c r="O739" s="973"/>
      <c r="P739" s="975"/>
      <c r="Q739" s="972"/>
      <c r="R739" s="973"/>
      <c r="S739" s="973"/>
      <c r="T739" s="973"/>
      <c r="U739" s="973"/>
      <c r="V739" s="973"/>
      <c r="W739" s="973"/>
      <c r="X739" s="973"/>
      <c r="Y739" s="973"/>
      <c r="Z739" s="973"/>
      <c r="AA739" s="973"/>
      <c r="AB739" s="975"/>
      <c r="AC739" s="972"/>
      <c r="AD739" s="973"/>
      <c r="AE739" s="973"/>
      <c r="AF739" s="973"/>
      <c r="AG739" s="973"/>
      <c r="AH739" s="973"/>
      <c r="AI739" s="973"/>
      <c r="AJ739" s="973"/>
      <c r="AK739" s="973"/>
      <c r="AL739" s="973"/>
      <c r="AM739" s="973"/>
      <c r="AN739" s="975"/>
      <c r="AO739" s="972"/>
      <c r="AP739" s="973"/>
      <c r="AQ739" s="973"/>
      <c r="AR739" s="973"/>
      <c r="AS739" s="973"/>
      <c r="AT739" s="973"/>
      <c r="AU739" s="973"/>
      <c r="AV739" s="973"/>
      <c r="AW739" s="973"/>
      <c r="AX739" s="974"/>
    </row>
    <row r="740" spans="1:51" ht="24.75" customHeight="1" x14ac:dyDescent="0.15">
      <c r="A740" s="362" t="s">
        <v>396</v>
      </c>
      <c r="B740" s="362"/>
      <c r="C740" s="362"/>
      <c r="D740" s="362"/>
      <c r="E740" s="972" t="s">
        <v>769</v>
      </c>
      <c r="F740" s="973"/>
      <c r="G740" s="973"/>
      <c r="H740" s="973"/>
      <c r="I740" s="973"/>
      <c r="J740" s="973"/>
      <c r="K740" s="973"/>
      <c r="L740" s="973"/>
      <c r="M740" s="973"/>
      <c r="N740" s="973"/>
      <c r="O740" s="973"/>
      <c r="P740" s="975"/>
      <c r="Q740" s="972"/>
      <c r="R740" s="973"/>
      <c r="S740" s="973"/>
      <c r="T740" s="973"/>
      <c r="U740" s="973"/>
      <c r="V740" s="973"/>
      <c r="W740" s="973"/>
      <c r="X740" s="973"/>
      <c r="Y740" s="973"/>
      <c r="Z740" s="973"/>
      <c r="AA740" s="973"/>
      <c r="AB740" s="975"/>
      <c r="AC740" s="972"/>
      <c r="AD740" s="973"/>
      <c r="AE740" s="973"/>
      <c r="AF740" s="973"/>
      <c r="AG740" s="973"/>
      <c r="AH740" s="973"/>
      <c r="AI740" s="973"/>
      <c r="AJ740" s="973"/>
      <c r="AK740" s="973"/>
      <c r="AL740" s="973"/>
      <c r="AM740" s="973"/>
      <c r="AN740" s="975"/>
      <c r="AO740" s="972"/>
      <c r="AP740" s="973"/>
      <c r="AQ740" s="973"/>
      <c r="AR740" s="973"/>
      <c r="AS740" s="973"/>
      <c r="AT740" s="973"/>
      <c r="AU740" s="973"/>
      <c r="AV740" s="973"/>
      <c r="AW740" s="973"/>
      <c r="AX740" s="974"/>
    </row>
    <row r="741" spans="1:51" ht="24.75" customHeight="1" x14ac:dyDescent="0.15">
      <c r="A741" s="362" t="s">
        <v>395</v>
      </c>
      <c r="B741" s="362"/>
      <c r="C741" s="362"/>
      <c r="D741" s="362"/>
      <c r="E741" s="972" t="s">
        <v>770</v>
      </c>
      <c r="F741" s="973"/>
      <c r="G741" s="973"/>
      <c r="H741" s="973"/>
      <c r="I741" s="973"/>
      <c r="J741" s="973"/>
      <c r="K741" s="973"/>
      <c r="L741" s="973"/>
      <c r="M741" s="973"/>
      <c r="N741" s="973"/>
      <c r="O741" s="973"/>
      <c r="P741" s="975"/>
      <c r="Q741" s="972"/>
      <c r="R741" s="973"/>
      <c r="S741" s="973"/>
      <c r="T741" s="973"/>
      <c r="U741" s="973"/>
      <c r="V741" s="973"/>
      <c r="W741" s="973"/>
      <c r="X741" s="973"/>
      <c r="Y741" s="973"/>
      <c r="Z741" s="973"/>
      <c r="AA741" s="973"/>
      <c r="AB741" s="975"/>
      <c r="AC741" s="972"/>
      <c r="AD741" s="973"/>
      <c r="AE741" s="973"/>
      <c r="AF741" s="973"/>
      <c r="AG741" s="973"/>
      <c r="AH741" s="973"/>
      <c r="AI741" s="973"/>
      <c r="AJ741" s="973"/>
      <c r="AK741" s="973"/>
      <c r="AL741" s="973"/>
      <c r="AM741" s="973"/>
      <c r="AN741" s="975"/>
      <c r="AO741" s="972"/>
      <c r="AP741" s="973"/>
      <c r="AQ741" s="973"/>
      <c r="AR741" s="973"/>
      <c r="AS741" s="973"/>
      <c r="AT741" s="973"/>
      <c r="AU741" s="973"/>
      <c r="AV741" s="973"/>
      <c r="AW741" s="973"/>
      <c r="AX741" s="974"/>
    </row>
    <row r="742" spans="1:51" ht="24.75" customHeight="1" x14ac:dyDescent="0.15">
      <c r="A742" s="362" t="s">
        <v>394</v>
      </c>
      <c r="B742" s="362"/>
      <c r="C742" s="362"/>
      <c r="D742" s="362"/>
      <c r="E742" s="972" t="s">
        <v>771</v>
      </c>
      <c r="F742" s="973"/>
      <c r="G742" s="973"/>
      <c r="H742" s="973"/>
      <c r="I742" s="973"/>
      <c r="J742" s="973"/>
      <c r="K742" s="973"/>
      <c r="L742" s="973"/>
      <c r="M742" s="973"/>
      <c r="N742" s="973"/>
      <c r="O742" s="973"/>
      <c r="P742" s="975"/>
      <c r="Q742" s="972"/>
      <c r="R742" s="973"/>
      <c r="S742" s="973"/>
      <c r="T742" s="973"/>
      <c r="U742" s="973"/>
      <c r="V742" s="973"/>
      <c r="W742" s="973"/>
      <c r="X742" s="973"/>
      <c r="Y742" s="973"/>
      <c r="Z742" s="973"/>
      <c r="AA742" s="973"/>
      <c r="AB742" s="975"/>
      <c r="AC742" s="972"/>
      <c r="AD742" s="973"/>
      <c r="AE742" s="973"/>
      <c r="AF742" s="973"/>
      <c r="AG742" s="973"/>
      <c r="AH742" s="973"/>
      <c r="AI742" s="973"/>
      <c r="AJ742" s="973"/>
      <c r="AK742" s="973"/>
      <c r="AL742" s="973"/>
      <c r="AM742" s="973"/>
      <c r="AN742" s="975"/>
      <c r="AO742" s="972"/>
      <c r="AP742" s="973"/>
      <c r="AQ742" s="973"/>
      <c r="AR742" s="973"/>
      <c r="AS742" s="973"/>
      <c r="AT742" s="973"/>
      <c r="AU742" s="973"/>
      <c r="AV742" s="973"/>
      <c r="AW742" s="973"/>
      <c r="AX742" s="974"/>
    </row>
    <row r="743" spans="1:51" ht="24.75" customHeight="1" x14ac:dyDescent="0.15">
      <c r="A743" s="362" t="s">
        <v>393</v>
      </c>
      <c r="B743" s="362"/>
      <c r="C743" s="362"/>
      <c r="D743" s="362"/>
      <c r="E743" s="972" t="s">
        <v>772</v>
      </c>
      <c r="F743" s="973"/>
      <c r="G743" s="973"/>
      <c r="H743" s="973"/>
      <c r="I743" s="973"/>
      <c r="J743" s="973"/>
      <c r="K743" s="973"/>
      <c r="L743" s="973"/>
      <c r="M743" s="973"/>
      <c r="N743" s="973"/>
      <c r="O743" s="973"/>
      <c r="P743" s="975"/>
      <c r="Q743" s="972"/>
      <c r="R743" s="973"/>
      <c r="S743" s="973"/>
      <c r="T743" s="973"/>
      <c r="U743" s="973"/>
      <c r="V743" s="973"/>
      <c r="W743" s="973"/>
      <c r="X743" s="973"/>
      <c r="Y743" s="973"/>
      <c r="Z743" s="973"/>
      <c r="AA743" s="973"/>
      <c r="AB743" s="975"/>
      <c r="AC743" s="972"/>
      <c r="AD743" s="973"/>
      <c r="AE743" s="973"/>
      <c r="AF743" s="973"/>
      <c r="AG743" s="973"/>
      <c r="AH743" s="973"/>
      <c r="AI743" s="973"/>
      <c r="AJ743" s="973"/>
      <c r="AK743" s="973"/>
      <c r="AL743" s="973"/>
      <c r="AM743" s="973"/>
      <c r="AN743" s="975"/>
      <c r="AO743" s="972"/>
      <c r="AP743" s="973"/>
      <c r="AQ743" s="973"/>
      <c r="AR743" s="973"/>
      <c r="AS743" s="973"/>
      <c r="AT743" s="973"/>
      <c r="AU743" s="973"/>
      <c r="AV743" s="973"/>
      <c r="AW743" s="973"/>
      <c r="AX743" s="974"/>
    </row>
    <row r="744" spans="1:51" ht="24.75" customHeight="1" x14ac:dyDescent="0.15">
      <c r="A744" s="362" t="s">
        <v>392</v>
      </c>
      <c r="B744" s="362"/>
      <c r="C744" s="362"/>
      <c r="D744" s="362"/>
      <c r="E744" s="972" t="s">
        <v>773</v>
      </c>
      <c r="F744" s="973"/>
      <c r="G744" s="973"/>
      <c r="H744" s="973"/>
      <c r="I744" s="973"/>
      <c r="J744" s="973"/>
      <c r="K744" s="973"/>
      <c r="L744" s="973"/>
      <c r="M744" s="973"/>
      <c r="N744" s="973"/>
      <c r="O744" s="973"/>
      <c r="P744" s="975"/>
      <c r="Q744" s="972"/>
      <c r="R744" s="973"/>
      <c r="S744" s="973"/>
      <c r="T744" s="973"/>
      <c r="U744" s="973"/>
      <c r="V744" s="973"/>
      <c r="W744" s="973"/>
      <c r="X744" s="973"/>
      <c r="Y744" s="973"/>
      <c r="Z744" s="973"/>
      <c r="AA744" s="973"/>
      <c r="AB744" s="975"/>
      <c r="AC744" s="972"/>
      <c r="AD744" s="973"/>
      <c r="AE744" s="973"/>
      <c r="AF744" s="973"/>
      <c r="AG744" s="973"/>
      <c r="AH744" s="973"/>
      <c r="AI744" s="973"/>
      <c r="AJ744" s="973"/>
      <c r="AK744" s="973"/>
      <c r="AL744" s="973"/>
      <c r="AM744" s="973"/>
      <c r="AN744" s="975"/>
      <c r="AO744" s="972"/>
      <c r="AP744" s="973"/>
      <c r="AQ744" s="973"/>
      <c r="AR744" s="973"/>
      <c r="AS744" s="973"/>
      <c r="AT744" s="973"/>
      <c r="AU744" s="973"/>
      <c r="AV744" s="973"/>
      <c r="AW744" s="973"/>
      <c r="AX744" s="974"/>
    </row>
    <row r="745" spans="1:51" ht="24.75" customHeight="1" x14ac:dyDescent="0.15">
      <c r="A745" s="362" t="s">
        <v>391</v>
      </c>
      <c r="B745" s="362"/>
      <c r="C745" s="362"/>
      <c r="D745" s="362"/>
      <c r="E745" s="1009" t="s">
        <v>772</v>
      </c>
      <c r="F745" s="1010"/>
      <c r="G745" s="1010"/>
      <c r="H745" s="1010"/>
      <c r="I745" s="1010"/>
      <c r="J745" s="1010"/>
      <c r="K745" s="1010"/>
      <c r="L745" s="1010"/>
      <c r="M745" s="1010"/>
      <c r="N745" s="1010"/>
      <c r="O745" s="1010"/>
      <c r="P745" s="1011"/>
      <c r="Q745" s="1009"/>
      <c r="R745" s="1010"/>
      <c r="S745" s="1010"/>
      <c r="T745" s="1010"/>
      <c r="U745" s="1010"/>
      <c r="V745" s="1010"/>
      <c r="W745" s="1010"/>
      <c r="X745" s="1010"/>
      <c r="Y745" s="1010"/>
      <c r="Z745" s="1010"/>
      <c r="AA745" s="1010"/>
      <c r="AB745" s="1011"/>
      <c r="AC745" s="1009"/>
      <c r="AD745" s="1010"/>
      <c r="AE745" s="1010"/>
      <c r="AF745" s="1010"/>
      <c r="AG745" s="1010"/>
      <c r="AH745" s="1010"/>
      <c r="AI745" s="1010"/>
      <c r="AJ745" s="1010"/>
      <c r="AK745" s="1010"/>
      <c r="AL745" s="1010"/>
      <c r="AM745" s="1010"/>
      <c r="AN745" s="1011"/>
      <c r="AO745" s="972"/>
      <c r="AP745" s="973"/>
      <c r="AQ745" s="973"/>
      <c r="AR745" s="973"/>
      <c r="AS745" s="973"/>
      <c r="AT745" s="973"/>
      <c r="AU745" s="973"/>
      <c r="AV745" s="973"/>
      <c r="AW745" s="973"/>
      <c r="AX745" s="974"/>
    </row>
    <row r="746" spans="1:51" ht="24.75" customHeight="1" x14ac:dyDescent="0.15">
      <c r="A746" s="362" t="s">
        <v>548</v>
      </c>
      <c r="B746" s="362"/>
      <c r="C746" s="362"/>
      <c r="D746" s="362"/>
      <c r="E746" s="978" t="s">
        <v>761</v>
      </c>
      <c r="F746" s="976"/>
      <c r="G746" s="976"/>
      <c r="H746" s="100" t="str">
        <f>IF(E746="","","-")</f>
        <v>-</v>
      </c>
      <c r="I746" s="976"/>
      <c r="J746" s="976"/>
      <c r="K746" s="100" t="str">
        <f>IF(I746="","","-")</f>
        <v/>
      </c>
      <c r="L746" s="977">
        <v>50</v>
      </c>
      <c r="M746" s="977"/>
      <c r="N746" s="100" t="str">
        <f>IF(O746="","","-")</f>
        <v/>
      </c>
      <c r="O746" s="979"/>
      <c r="P746" s="980"/>
      <c r="Q746" s="978"/>
      <c r="R746" s="976"/>
      <c r="S746" s="976"/>
      <c r="T746" s="100" t="str">
        <f>IF(Q746="","","-")</f>
        <v/>
      </c>
      <c r="U746" s="976"/>
      <c r="V746" s="976"/>
      <c r="W746" s="100" t="str">
        <f>IF(U746="","","-")</f>
        <v/>
      </c>
      <c r="X746" s="977"/>
      <c r="Y746" s="977"/>
      <c r="Z746" s="100" t="str">
        <f>IF(AA746="","","-")</f>
        <v/>
      </c>
      <c r="AA746" s="979"/>
      <c r="AB746" s="980"/>
      <c r="AC746" s="978"/>
      <c r="AD746" s="976"/>
      <c r="AE746" s="976"/>
      <c r="AF746" s="100" t="str">
        <f>IF(AC746="","","-")</f>
        <v/>
      </c>
      <c r="AG746" s="976"/>
      <c r="AH746" s="976"/>
      <c r="AI746" s="100" t="str">
        <f>IF(AG746="","","-")</f>
        <v/>
      </c>
      <c r="AJ746" s="977"/>
      <c r="AK746" s="977"/>
      <c r="AL746" s="100" t="str">
        <f>IF(AM746="","","-")</f>
        <v/>
      </c>
      <c r="AM746" s="979"/>
      <c r="AN746" s="980"/>
      <c r="AO746" s="978"/>
      <c r="AP746" s="976"/>
      <c r="AQ746" s="100" t="str">
        <f>IF(AO746="","","-")</f>
        <v/>
      </c>
      <c r="AR746" s="976"/>
      <c r="AS746" s="976"/>
      <c r="AT746" s="100" t="str">
        <f>IF(AR746="","","-")</f>
        <v/>
      </c>
      <c r="AU746" s="977"/>
      <c r="AV746" s="977"/>
      <c r="AW746" s="100" t="str">
        <f>IF(AX746="","","-")</f>
        <v/>
      </c>
      <c r="AX746" s="103"/>
    </row>
    <row r="747" spans="1:51" ht="24.75" customHeight="1" x14ac:dyDescent="0.15">
      <c r="A747" s="362" t="s">
        <v>510</v>
      </c>
      <c r="B747" s="362"/>
      <c r="C747" s="362"/>
      <c r="D747" s="362"/>
      <c r="E747" s="978" t="s">
        <v>761</v>
      </c>
      <c r="F747" s="976"/>
      <c r="G747" s="976"/>
      <c r="H747" s="100" t="str">
        <f>IF(E747="","","-")</f>
        <v>-</v>
      </c>
      <c r="I747" s="976"/>
      <c r="J747" s="976"/>
      <c r="K747" s="100" t="str">
        <f>IF(I747="","","-")</f>
        <v/>
      </c>
      <c r="L747" s="977">
        <v>45</v>
      </c>
      <c r="M747" s="977"/>
      <c r="N747" s="100" t="str">
        <f>IF(O747="","","-")</f>
        <v/>
      </c>
      <c r="O747" s="979"/>
      <c r="P747" s="980"/>
      <c r="Q747" s="978"/>
      <c r="R747" s="976"/>
      <c r="S747" s="976"/>
      <c r="T747" s="100" t="str">
        <f>IF(Q747="","","-")</f>
        <v/>
      </c>
      <c r="U747" s="976"/>
      <c r="V747" s="976"/>
      <c r="W747" s="100" t="str">
        <f>IF(U747="","","-")</f>
        <v/>
      </c>
      <c r="X747" s="977"/>
      <c r="Y747" s="977"/>
      <c r="Z747" s="100" t="str">
        <f>IF(AA747="","","-")</f>
        <v/>
      </c>
      <c r="AA747" s="979"/>
      <c r="AB747" s="980"/>
      <c r="AC747" s="978"/>
      <c r="AD747" s="976"/>
      <c r="AE747" s="976"/>
      <c r="AF747" s="100" t="str">
        <f>IF(AC747="","","-")</f>
        <v/>
      </c>
      <c r="AG747" s="976"/>
      <c r="AH747" s="976"/>
      <c r="AI747" s="100" t="str">
        <f>IF(AG747="","","-")</f>
        <v/>
      </c>
      <c r="AJ747" s="977"/>
      <c r="AK747" s="977"/>
      <c r="AL747" s="100" t="str">
        <f>IF(AM747="","","-")</f>
        <v/>
      </c>
      <c r="AM747" s="979"/>
      <c r="AN747" s="980"/>
      <c r="AO747" s="978"/>
      <c r="AP747" s="976"/>
      <c r="AQ747" s="100" t="str">
        <f>IF(AO747="","","-")</f>
        <v/>
      </c>
      <c r="AR747" s="976"/>
      <c r="AS747" s="976"/>
      <c r="AT747" s="100" t="str">
        <f>IF(AR747="","","-")</f>
        <v/>
      </c>
      <c r="AU747" s="977"/>
      <c r="AV747" s="977"/>
      <c r="AW747" s="100" t="str">
        <f>IF(AX747="","","-")</f>
        <v/>
      </c>
      <c r="AX747" s="103"/>
    </row>
    <row r="748" spans="1:51" ht="28.35" customHeight="1" x14ac:dyDescent="0.15">
      <c r="A748" s="613" t="s">
        <v>385</v>
      </c>
      <c r="B748" s="614"/>
      <c r="C748" s="614"/>
      <c r="D748" s="614"/>
      <c r="E748" s="614"/>
      <c r="F748" s="615"/>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104"/>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789</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9"/>
    </row>
    <row r="788" spans="1:51" ht="24.75" customHeight="1" x14ac:dyDescent="0.15">
      <c r="A788" s="630"/>
      <c r="B788" s="631"/>
      <c r="C788" s="631"/>
      <c r="D788" s="631"/>
      <c r="E788" s="631"/>
      <c r="F788" s="632"/>
      <c r="G788" s="818" t="s">
        <v>17</v>
      </c>
      <c r="H788" s="670"/>
      <c r="I788" s="670"/>
      <c r="J788" s="670"/>
      <c r="K788" s="670"/>
      <c r="L788" s="669" t="s">
        <v>18</v>
      </c>
      <c r="M788" s="670"/>
      <c r="N788" s="670"/>
      <c r="O788" s="670"/>
      <c r="P788" s="670"/>
      <c r="Q788" s="670"/>
      <c r="R788" s="670"/>
      <c r="S788" s="670"/>
      <c r="T788" s="670"/>
      <c r="U788" s="670"/>
      <c r="V788" s="670"/>
      <c r="W788" s="670"/>
      <c r="X788" s="671"/>
      <c r="Y788" s="652" t="s">
        <v>19</v>
      </c>
      <c r="Z788" s="653"/>
      <c r="AA788" s="653"/>
      <c r="AB788" s="804"/>
      <c r="AC788" s="818" t="s">
        <v>17</v>
      </c>
      <c r="AD788" s="670"/>
      <c r="AE788" s="670"/>
      <c r="AF788" s="670"/>
      <c r="AG788" s="670"/>
      <c r="AH788" s="669" t="s">
        <v>18</v>
      </c>
      <c r="AI788" s="670"/>
      <c r="AJ788" s="670"/>
      <c r="AK788" s="670"/>
      <c r="AL788" s="670"/>
      <c r="AM788" s="670"/>
      <c r="AN788" s="670"/>
      <c r="AO788" s="670"/>
      <c r="AP788" s="670"/>
      <c r="AQ788" s="670"/>
      <c r="AR788" s="670"/>
      <c r="AS788" s="670"/>
      <c r="AT788" s="671"/>
      <c r="AU788" s="652" t="s">
        <v>19</v>
      </c>
      <c r="AV788" s="653"/>
      <c r="AW788" s="653"/>
      <c r="AX788" s="654"/>
    </row>
    <row r="789" spans="1:51" ht="24.75" customHeight="1" x14ac:dyDescent="0.15">
      <c r="A789" s="630"/>
      <c r="B789" s="631"/>
      <c r="C789" s="631"/>
      <c r="D789" s="631"/>
      <c r="E789" s="631"/>
      <c r="F789" s="632"/>
      <c r="G789" s="672" t="s">
        <v>790</v>
      </c>
      <c r="H789" s="673"/>
      <c r="I789" s="673"/>
      <c r="J789" s="673"/>
      <c r="K789" s="674"/>
      <c r="L789" s="666" t="s">
        <v>791</v>
      </c>
      <c r="M789" s="667"/>
      <c r="N789" s="667"/>
      <c r="O789" s="667"/>
      <c r="P789" s="667"/>
      <c r="Q789" s="667"/>
      <c r="R789" s="667"/>
      <c r="S789" s="667"/>
      <c r="T789" s="667"/>
      <c r="U789" s="667"/>
      <c r="V789" s="667"/>
      <c r="W789" s="667"/>
      <c r="X789" s="668"/>
      <c r="Y789" s="383">
        <v>635</v>
      </c>
      <c r="Z789" s="384"/>
      <c r="AA789" s="384"/>
      <c r="AB789" s="808"/>
      <c r="AC789" s="663" t="s">
        <v>823</v>
      </c>
      <c r="AD789" s="664"/>
      <c r="AE789" s="664"/>
      <c r="AF789" s="664"/>
      <c r="AG789" s="665"/>
      <c r="AH789" s="666" t="s">
        <v>823</v>
      </c>
      <c r="AI789" s="667"/>
      <c r="AJ789" s="667"/>
      <c r="AK789" s="667"/>
      <c r="AL789" s="667"/>
      <c r="AM789" s="667"/>
      <c r="AN789" s="667"/>
      <c r="AO789" s="667"/>
      <c r="AP789" s="667"/>
      <c r="AQ789" s="667"/>
      <c r="AR789" s="667"/>
      <c r="AS789" s="667"/>
      <c r="AT789" s="668"/>
      <c r="AU789" s="383" t="s">
        <v>823</v>
      </c>
      <c r="AV789" s="384"/>
      <c r="AW789" s="384"/>
      <c r="AX789" s="385"/>
    </row>
    <row r="790" spans="1:51" ht="24.75" customHeight="1" x14ac:dyDescent="0.15">
      <c r="A790" s="630"/>
      <c r="B790" s="631"/>
      <c r="C790" s="631"/>
      <c r="D790" s="631"/>
      <c r="E790" s="631"/>
      <c r="F790" s="632"/>
      <c r="G790" s="663" t="s">
        <v>774</v>
      </c>
      <c r="H790" s="664"/>
      <c r="I790" s="664"/>
      <c r="J790" s="664"/>
      <c r="K790" s="665"/>
      <c r="L790" s="597" t="s">
        <v>792</v>
      </c>
      <c r="M790" s="598"/>
      <c r="N790" s="598"/>
      <c r="O790" s="598"/>
      <c r="P790" s="598"/>
      <c r="Q790" s="598"/>
      <c r="R790" s="598"/>
      <c r="S790" s="598"/>
      <c r="T790" s="598"/>
      <c r="U790" s="598"/>
      <c r="V790" s="598"/>
      <c r="W790" s="598"/>
      <c r="X790" s="599"/>
      <c r="Y790" s="600">
        <v>339</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t="s">
        <v>775</v>
      </c>
      <c r="H791" s="606"/>
      <c r="I791" s="606"/>
      <c r="J791" s="606"/>
      <c r="K791" s="607"/>
      <c r="L791" s="597" t="s">
        <v>793</v>
      </c>
      <c r="M791" s="792"/>
      <c r="N791" s="792"/>
      <c r="O791" s="792"/>
      <c r="P791" s="792"/>
      <c r="Q791" s="792"/>
      <c r="R791" s="792"/>
      <c r="S791" s="792"/>
      <c r="T791" s="792"/>
      <c r="U791" s="792"/>
      <c r="V791" s="792"/>
      <c r="W791" s="792"/>
      <c r="X791" s="793"/>
      <c r="Y791" s="600">
        <v>391</v>
      </c>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t="s">
        <v>776</v>
      </c>
      <c r="H792" s="797"/>
      <c r="I792" s="797"/>
      <c r="J792" s="797"/>
      <c r="K792" s="798"/>
      <c r="L792" s="597" t="s">
        <v>794</v>
      </c>
      <c r="M792" s="792"/>
      <c r="N792" s="792"/>
      <c r="O792" s="792"/>
      <c r="P792" s="792"/>
      <c r="Q792" s="792"/>
      <c r="R792" s="792"/>
      <c r="S792" s="792"/>
      <c r="T792" s="792"/>
      <c r="U792" s="792"/>
      <c r="V792" s="792"/>
      <c r="W792" s="792"/>
      <c r="X792" s="793"/>
      <c r="Y792" s="600">
        <v>30</v>
      </c>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9" t="s">
        <v>20</v>
      </c>
      <c r="H799" s="830"/>
      <c r="I799" s="830"/>
      <c r="J799" s="830"/>
      <c r="K799" s="830"/>
      <c r="L799" s="831"/>
      <c r="M799" s="832"/>
      <c r="N799" s="832"/>
      <c r="O799" s="832"/>
      <c r="P799" s="832"/>
      <c r="Q799" s="832"/>
      <c r="R799" s="832"/>
      <c r="S799" s="832"/>
      <c r="T799" s="832"/>
      <c r="U799" s="832"/>
      <c r="V799" s="832"/>
      <c r="W799" s="832"/>
      <c r="X799" s="833"/>
      <c r="Y799" s="834">
        <f>SUM(Y789:AB798)</f>
        <v>1395</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0</v>
      </c>
      <c r="AV799" s="835"/>
      <c r="AW799" s="835"/>
      <c r="AX799" s="837"/>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9"/>
      <c r="AY800">
        <f>COUNTA($G$802,$AC$802)</f>
        <v>0</v>
      </c>
    </row>
    <row r="801" spans="1:51" ht="24.75" hidden="1" customHeight="1" x14ac:dyDescent="0.15">
      <c r="A801" s="630"/>
      <c r="B801" s="631"/>
      <c r="C801" s="631"/>
      <c r="D801" s="631"/>
      <c r="E801" s="631"/>
      <c r="F801" s="632"/>
      <c r="G801" s="818" t="s">
        <v>17</v>
      </c>
      <c r="H801" s="670"/>
      <c r="I801" s="670"/>
      <c r="J801" s="670"/>
      <c r="K801" s="670"/>
      <c r="L801" s="669" t="s">
        <v>18</v>
      </c>
      <c r="M801" s="670"/>
      <c r="N801" s="670"/>
      <c r="O801" s="670"/>
      <c r="P801" s="670"/>
      <c r="Q801" s="670"/>
      <c r="R801" s="670"/>
      <c r="S801" s="670"/>
      <c r="T801" s="670"/>
      <c r="U801" s="670"/>
      <c r="V801" s="670"/>
      <c r="W801" s="670"/>
      <c r="X801" s="671"/>
      <c r="Y801" s="652" t="s">
        <v>19</v>
      </c>
      <c r="Z801" s="653"/>
      <c r="AA801" s="653"/>
      <c r="AB801" s="804"/>
      <c r="AC801" s="818" t="s">
        <v>17</v>
      </c>
      <c r="AD801" s="670"/>
      <c r="AE801" s="670"/>
      <c r="AF801" s="670"/>
      <c r="AG801" s="670"/>
      <c r="AH801" s="669" t="s">
        <v>18</v>
      </c>
      <c r="AI801" s="670"/>
      <c r="AJ801" s="670"/>
      <c r="AK801" s="670"/>
      <c r="AL801" s="670"/>
      <c r="AM801" s="670"/>
      <c r="AN801" s="670"/>
      <c r="AO801" s="670"/>
      <c r="AP801" s="670"/>
      <c r="AQ801" s="670"/>
      <c r="AR801" s="670"/>
      <c r="AS801" s="670"/>
      <c r="AT801" s="671"/>
      <c r="AU801" s="652" t="s">
        <v>19</v>
      </c>
      <c r="AV801" s="653"/>
      <c r="AW801" s="653"/>
      <c r="AX801" s="654"/>
      <c r="AY801">
        <f>$AY$800</f>
        <v>0</v>
      </c>
    </row>
    <row r="802" spans="1:51" ht="24.75" hidden="1" customHeight="1" x14ac:dyDescent="0.15">
      <c r="A802" s="630"/>
      <c r="B802" s="631"/>
      <c r="C802" s="631"/>
      <c r="D802" s="631"/>
      <c r="E802" s="631"/>
      <c r="F802" s="632"/>
      <c r="G802" s="663"/>
      <c r="H802" s="664"/>
      <c r="I802" s="664"/>
      <c r="J802" s="664"/>
      <c r="K802" s="665"/>
      <c r="L802" s="666"/>
      <c r="M802" s="667"/>
      <c r="N802" s="667"/>
      <c r="O802" s="667"/>
      <c r="P802" s="667"/>
      <c r="Q802" s="667"/>
      <c r="R802" s="667"/>
      <c r="S802" s="667"/>
      <c r="T802" s="667"/>
      <c r="U802" s="667"/>
      <c r="V802" s="667"/>
      <c r="W802" s="667"/>
      <c r="X802" s="668"/>
      <c r="Y802" s="383"/>
      <c r="Z802" s="384"/>
      <c r="AA802" s="384"/>
      <c r="AB802" s="808"/>
      <c r="AC802" s="663"/>
      <c r="AD802" s="664"/>
      <c r="AE802" s="664"/>
      <c r="AF802" s="664"/>
      <c r="AG802" s="665"/>
      <c r="AH802" s="666"/>
      <c r="AI802" s="667"/>
      <c r="AJ802" s="667"/>
      <c r="AK802" s="667"/>
      <c r="AL802" s="667"/>
      <c r="AM802" s="667"/>
      <c r="AN802" s="667"/>
      <c r="AO802" s="667"/>
      <c r="AP802" s="667"/>
      <c r="AQ802" s="667"/>
      <c r="AR802" s="667"/>
      <c r="AS802" s="667"/>
      <c r="AT802" s="668"/>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9" t="s">
        <v>20</v>
      </c>
      <c r="H812" s="830"/>
      <c r="I812" s="830"/>
      <c r="J812" s="830"/>
      <c r="K812" s="830"/>
      <c r="L812" s="831"/>
      <c r="M812" s="832"/>
      <c r="N812" s="832"/>
      <c r="O812" s="832"/>
      <c r="P812" s="832"/>
      <c r="Q812" s="832"/>
      <c r="R812" s="832"/>
      <c r="S812" s="832"/>
      <c r="T812" s="832"/>
      <c r="U812" s="832"/>
      <c r="V812" s="832"/>
      <c r="W812" s="832"/>
      <c r="X812" s="833"/>
      <c r="Y812" s="834">
        <f>SUM(Y802:AB811)</f>
        <v>0</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0</v>
      </c>
      <c r="AV812" s="835"/>
      <c r="AW812" s="835"/>
      <c r="AX812" s="837"/>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9"/>
      <c r="AY813">
        <f>COUNTA($G$815,$AC$815)</f>
        <v>0</v>
      </c>
    </row>
    <row r="814" spans="1:51" ht="24.75" hidden="1" customHeight="1" x14ac:dyDescent="0.15">
      <c r="A814" s="630"/>
      <c r="B814" s="631"/>
      <c r="C814" s="631"/>
      <c r="D814" s="631"/>
      <c r="E814" s="631"/>
      <c r="F814" s="632"/>
      <c r="G814" s="818" t="s">
        <v>17</v>
      </c>
      <c r="H814" s="670"/>
      <c r="I814" s="670"/>
      <c r="J814" s="670"/>
      <c r="K814" s="670"/>
      <c r="L814" s="669" t="s">
        <v>18</v>
      </c>
      <c r="M814" s="670"/>
      <c r="N814" s="670"/>
      <c r="O814" s="670"/>
      <c r="P814" s="670"/>
      <c r="Q814" s="670"/>
      <c r="R814" s="670"/>
      <c r="S814" s="670"/>
      <c r="T814" s="670"/>
      <c r="U814" s="670"/>
      <c r="V814" s="670"/>
      <c r="W814" s="670"/>
      <c r="X814" s="671"/>
      <c r="Y814" s="652" t="s">
        <v>19</v>
      </c>
      <c r="Z814" s="653"/>
      <c r="AA814" s="653"/>
      <c r="AB814" s="804"/>
      <c r="AC814" s="818" t="s">
        <v>17</v>
      </c>
      <c r="AD814" s="670"/>
      <c r="AE814" s="670"/>
      <c r="AF814" s="670"/>
      <c r="AG814" s="670"/>
      <c r="AH814" s="669" t="s">
        <v>18</v>
      </c>
      <c r="AI814" s="670"/>
      <c r="AJ814" s="670"/>
      <c r="AK814" s="670"/>
      <c r="AL814" s="670"/>
      <c r="AM814" s="670"/>
      <c r="AN814" s="670"/>
      <c r="AO814" s="670"/>
      <c r="AP814" s="670"/>
      <c r="AQ814" s="670"/>
      <c r="AR814" s="670"/>
      <c r="AS814" s="670"/>
      <c r="AT814" s="671"/>
      <c r="AU814" s="652" t="s">
        <v>19</v>
      </c>
      <c r="AV814" s="653"/>
      <c r="AW814" s="653"/>
      <c r="AX814" s="654"/>
      <c r="AY814">
        <f>$AY$813</f>
        <v>0</v>
      </c>
    </row>
    <row r="815" spans="1:51" ht="24.75" hidden="1" customHeight="1" x14ac:dyDescent="0.15">
      <c r="A815" s="630"/>
      <c r="B815" s="631"/>
      <c r="C815" s="631"/>
      <c r="D815" s="631"/>
      <c r="E815" s="631"/>
      <c r="F815" s="632"/>
      <c r="G815" s="663"/>
      <c r="H815" s="664"/>
      <c r="I815" s="664"/>
      <c r="J815" s="664"/>
      <c r="K815" s="665"/>
      <c r="L815" s="666"/>
      <c r="M815" s="667"/>
      <c r="N815" s="667"/>
      <c r="O815" s="667"/>
      <c r="P815" s="667"/>
      <c r="Q815" s="667"/>
      <c r="R815" s="667"/>
      <c r="S815" s="667"/>
      <c r="T815" s="667"/>
      <c r="U815" s="667"/>
      <c r="V815" s="667"/>
      <c r="W815" s="667"/>
      <c r="X815" s="668"/>
      <c r="Y815" s="383"/>
      <c r="Z815" s="384"/>
      <c r="AA815" s="384"/>
      <c r="AB815" s="808"/>
      <c r="AC815" s="663"/>
      <c r="AD815" s="664"/>
      <c r="AE815" s="664"/>
      <c r="AF815" s="664"/>
      <c r="AG815" s="665"/>
      <c r="AH815" s="666"/>
      <c r="AI815" s="667"/>
      <c r="AJ815" s="667"/>
      <c r="AK815" s="667"/>
      <c r="AL815" s="667"/>
      <c r="AM815" s="667"/>
      <c r="AN815" s="667"/>
      <c r="AO815" s="667"/>
      <c r="AP815" s="667"/>
      <c r="AQ815" s="667"/>
      <c r="AR815" s="667"/>
      <c r="AS815" s="667"/>
      <c r="AT815" s="668"/>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9" t="s">
        <v>20</v>
      </c>
      <c r="H825" s="830"/>
      <c r="I825" s="830"/>
      <c r="J825" s="830"/>
      <c r="K825" s="830"/>
      <c r="L825" s="831"/>
      <c r="M825" s="832"/>
      <c r="N825" s="832"/>
      <c r="O825" s="832"/>
      <c r="P825" s="832"/>
      <c r="Q825" s="832"/>
      <c r="R825" s="832"/>
      <c r="S825" s="832"/>
      <c r="T825" s="832"/>
      <c r="U825" s="832"/>
      <c r="V825" s="832"/>
      <c r="W825" s="832"/>
      <c r="X825" s="833"/>
      <c r="Y825" s="834">
        <f>SUM(Y815:AB824)</f>
        <v>0</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0</v>
      </c>
      <c r="AV825" s="835"/>
      <c r="AW825" s="835"/>
      <c r="AX825" s="837"/>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9"/>
      <c r="AY826">
        <f>COUNTA($G$828,$AC$828)</f>
        <v>0</v>
      </c>
    </row>
    <row r="827" spans="1:51" ht="24.75" hidden="1" customHeight="1" x14ac:dyDescent="0.15">
      <c r="A827" s="630"/>
      <c r="B827" s="631"/>
      <c r="C827" s="631"/>
      <c r="D827" s="631"/>
      <c r="E827" s="631"/>
      <c r="F827" s="632"/>
      <c r="G827" s="818" t="s">
        <v>17</v>
      </c>
      <c r="H827" s="670"/>
      <c r="I827" s="670"/>
      <c r="J827" s="670"/>
      <c r="K827" s="670"/>
      <c r="L827" s="669" t="s">
        <v>18</v>
      </c>
      <c r="M827" s="670"/>
      <c r="N827" s="670"/>
      <c r="O827" s="670"/>
      <c r="P827" s="670"/>
      <c r="Q827" s="670"/>
      <c r="R827" s="670"/>
      <c r="S827" s="670"/>
      <c r="T827" s="670"/>
      <c r="U827" s="670"/>
      <c r="V827" s="670"/>
      <c r="W827" s="670"/>
      <c r="X827" s="671"/>
      <c r="Y827" s="652" t="s">
        <v>19</v>
      </c>
      <c r="Z827" s="653"/>
      <c r="AA827" s="653"/>
      <c r="AB827" s="804"/>
      <c r="AC827" s="818" t="s">
        <v>17</v>
      </c>
      <c r="AD827" s="670"/>
      <c r="AE827" s="670"/>
      <c r="AF827" s="670"/>
      <c r="AG827" s="670"/>
      <c r="AH827" s="669" t="s">
        <v>18</v>
      </c>
      <c r="AI827" s="670"/>
      <c r="AJ827" s="670"/>
      <c r="AK827" s="670"/>
      <c r="AL827" s="670"/>
      <c r="AM827" s="670"/>
      <c r="AN827" s="670"/>
      <c r="AO827" s="670"/>
      <c r="AP827" s="670"/>
      <c r="AQ827" s="670"/>
      <c r="AR827" s="670"/>
      <c r="AS827" s="670"/>
      <c r="AT827" s="671"/>
      <c r="AU827" s="652" t="s">
        <v>19</v>
      </c>
      <c r="AV827" s="653"/>
      <c r="AW827" s="653"/>
      <c r="AX827" s="654"/>
      <c r="AY827">
        <f>$AY$826</f>
        <v>0</v>
      </c>
    </row>
    <row r="828" spans="1:51" s="16" customFormat="1" ht="24.75" hidden="1" customHeight="1" x14ac:dyDescent="0.15">
      <c r="A828" s="630"/>
      <c r="B828" s="631"/>
      <c r="C828" s="631"/>
      <c r="D828" s="631"/>
      <c r="E828" s="631"/>
      <c r="F828" s="632"/>
      <c r="G828" s="663"/>
      <c r="H828" s="664"/>
      <c r="I828" s="664"/>
      <c r="J828" s="664"/>
      <c r="K828" s="665"/>
      <c r="L828" s="666"/>
      <c r="M828" s="667"/>
      <c r="N828" s="667"/>
      <c r="O828" s="667"/>
      <c r="P828" s="667"/>
      <c r="Q828" s="667"/>
      <c r="R828" s="667"/>
      <c r="S828" s="667"/>
      <c r="T828" s="667"/>
      <c r="U828" s="667"/>
      <c r="V828" s="667"/>
      <c r="W828" s="667"/>
      <c r="X828" s="668"/>
      <c r="Y828" s="383"/>
      <c r="Z828" s="384"/>
      <c r="AA828" s="384"/>
      <c r="AB828" s="808"/>
      <c r="AC828" s="663"/>
      <c r="AD828" s="664"/>
      <c r="AE828" s="664"/>
      <c r="AF828" s="664"/>
      <c r="AG828" s="665"/>
      <c r="AH828" s="666"/>
      <c r="AI828" s="667"/>
      <c r="AJ828" s="667"/>
      <c r="AK828" s="667"/>
      <c r="AL828" s="667"/>
      <c r="AM828" s="667"/>
      <c r="AN828" s="667"/>
      <c r="AO828" s="667"/>
      <c r="AP828" s="667"/>
      <c r="AQ828" s="667"/>
      <c r="AR828" s="667"/>
      <c r="AS828" s="667"/>
      <c r="AT828" s="668"/>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9" t="s">
        <v>20</v>
      </c>
      <c r="H838" s="830"/>
      <c r="I838" s="830"/>
      <c r="J838" s="830"/>
      <c r="K838" s="830"/>
      <c r="L838" s="831"/>
      <c r="M838" s="832"/>
      <c r="N838" s="832"/>
      <c r="O838" s="832"/>
      <c r="P838" s="832"/>
      <c r="Q838" s="832"/>
      <c r="R838" s="832"/>
      <c r="S838" s="832"/>
      <c r="T838" s="832"/>
      <c r="U838" s="832"/>
      <c r="V838" s="832"/>
      <c r="W838" s="832"/>
      <c r="X838" s="833"/>
      <c r="Y838" s="834">
        <f>SUM(Y828:AB837)</f>
        <v>0</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0</v>
      </c>
      <c r="AV838" s="835"/>
      <c r="AW838" s="835"/>
      <c r="AX838" s="837"/>
      <c r="AY838">
        <f t="shared" si="117"/>
        <v>0</v>
      </c>
    </row>
    <row r="839" spans="1:51" ht="24.75" customHeight="1" thickBot="1" x14ac:dyDescent="0.2">
      <c r="A839" s="912" t="s">
        <v>148</v>
      </c>
      <c r="B839" s="913"/>
      <c r="C839" s="913"/>
      <c r="D839" s="913"/>
      <c r="E839" s="913"/>
      <c r="F839" s="913"/>
      <c r="G839" s="913"/>
      <c r="H839" s="913"/>
      <c r="I839" s="913"/>
      <c r="J839" s="913"/>
      <c r="K839" s="913"/>
      <c r="L839" s="913"/>
      <c r="M839" s="913"/>
      <c r="N839" s="913"/>
      <c r="O839" s="913"/>
      <c r="P839" s="913"/>
      <c r="Q839" s="913"/>
      <c r="R839" s="913"/>
      <c r="S839" s="913"/>
      <c r="T839" s="913"/>
      <c r="U839" s="913"/>
      <c r="V839" s="913"/>
      <c r="W839" s="913"/>
      <c r="X839" s="913"/>
      <c r="Y839" s="913"/>
      <c r="Z839" s="913"/>
      <c r="AA839" s="913"/>
      <c r="AB839" s="913"/>
      <c r="AC839" s="913"/>
      <c r="AD839" s="913"/>
      <c r="AE839" s="913"/>
      <c r="AF839" s="913"/>
      <c r="AG839" s="913"/>
      <c r="AH839" s="913"/>
      <c r="AI839" s="913"/>
      <c r="AJ839" s="913"/>
      <c r="AK839" s="914"/>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368</v>
      </c>
      <c r="AI844" s="361"/>
      <c r="AJ844" s="361"/>
      <c r="AK844" s="361"/>
      <c r="AL844" s="361" t="s">
        <v>21</v>
      </c>
      <c r="AM844" s="361"/>
      <c r="AN844" s="361"/>
      <c r="AO844" s="365"/>
      <c r="AP844" s="366" t="s">
        <v>298</v>
      </c>
      <c r="AQ844" s="366"/>
      <c r="AR844" s="366"/>
      <c r="AS844" s="366"/>
      <c r="AT844" s="366"/>
      <c r="AU844" s="366"/>
      <c r="AV844" s="366"/>
      <c r="AW844" s="366"/>
      <c r="AX844" s="366"/>
    </row>
    <row r="845" spans="1:51" ht="57.75" customHeight="1" x14ac:dyDescent="0.15">
      <c r="A845" s="371">
        <v>1</v>
      </c>
      <c r="B845" s="371">
        <v>1</v>
      </c>
      <c r="C845" s="359" t="s">
        <v>780</v>
      </c>
      <c r="D845" s="344"/>
      <c r="E845" s="344"/>
      <c r="F845" s="344"/>
      <c r="G845" s="344"/>
      <c r="H845" s="344"/>
      <c r="I845" s="344"/>
      <c r="J845" s="345">
        <v>7000020070009</v>
      </c>
      <c r="K845" s="346"/>
      <c r="L845" s="346"/>
      <c r="M845" s="346"/>
      <c r="N845" s="346"/>
      <c r="O845" s="346"/>
      <c r="P845" s="918" t="s">
        <v>777</v>
      </c>
      <c r="Q845" s="919"/>
      <c r="R845" s="919"/>
      <c r="S845" s="919"/>
      <c r="T845" s="919"/>
      <c r="U845" s="919"/>
      <c r="V845" s="919"/>
      <c r="W845" s="919"/>
      <c r="X845" s="920"/>
      <c r="Y845" s="348">
        <v>1395</v>
      </c>
      <c r="Z845" s="349"/>
      <c r="AA845" s="349"/>
      <c r="AB845" s="350"/>
      <c r="AC845" s="845" t="s">
        <v>778</v>
      </c>
      <c r="AD845" s="846"/>
      <c r="AE845" s="846"/>
      <c r="AF845" s="846"/>
      <c r="AG845" s="846"/>
      <c r="AH845" s="367" t="s">
        <v>407</v>
      </c>
      <c r="AI845" s="368"/>
      <c r="AJ845" s="368"/>
      <c r="AK845" s="368"/>
      <c r="AL845" s="355" t="s">
        <v>407</v>
      </c>
      <c r="AM845" s="356"/>
      <c r="AN845" s="356"/>
      <c r="AO845" s="357"/>
      <c r="AP845" s="358" t="s">
        <v>779</v>
      </c>
      <c r="AQ845" s="358"/>
      <c r="AR845" s="358"/>
      <c r="AS845" s="358"/>
      <c r="AT845" s="358"/>
      <c r="AU845" s="358"/>
      <c r="AV845" s="358"/>
      <c r="AW845" s="358"/>
      <c r="AX845" s="358"/>
    </row>
    <row r="846" spans="1:51" ht="57.75" customHeight="1" x14ac:dyDescent="0.15">
      <c r="A846" s="371">
        <v>2</v>
      </c>
      <c r="B846" s="371">
        <v>1</v>
      </c>
      <c r="C846" s="359" t="s">
        <v>781</v>
      </c>
      <c r="D846" s="344"/>
      <c r="E846" s="344"/>
      <c r="F846" s="344"/>
      <c r="G846" s="344"/>
      <c r="H846" s="344"/>
      <c r="I846" s="344"/>
      <c r="J846" s="915">
        <v>2000020020001</v>
      </c>
      <c r="K846" s="916"/>
      <c r="L846" s="916"/>
      <c r="M846" s="916"/>
      <c r="N846" s="916"/>
      <c r="O846" s="917"/>
      <c r="P846" s="918" t="s">
        <v>777</v>
      </c>
      <c r="Q846" s="919"/>
      <c r="R846" s="919"/>
      <c r="S846" s="919"/>
      <c r="T846" s="919"/>
      <c r="U846" s="919"/>
      <c r="V846" s="919"/>
      <c r="W846" s="919"/>
      <c r="X846" s="920"/>
      <c r="Y846" s="348">
        <v>693</v>
      </c>
      <c r="Z846" s="349"/>
      <c r="AA846" s="349"/>
      <c r="AB846" s="350"/>
      <c r="AC846" s="845" t="s">
        <v>778</v>
      </c>
      <c r="AD846" s="846"/>
      <c r="AE846" s="846"/>
      <c r="AF846" s="846"/>
      <c r="AG846" s="846"/>
      <c r="AH846" s="842" t="s">
        <v>407</v>
      </c>
      <c r="AI846" s="843"/>
      <c r="AJ846" s="843"/>
      <c r="AK846" s="844"/>
      <c r="AL846" s="355" t="s">
        <v>407</v>
      </c>
      <c r="AM846" s="356"/>
      <c r="AN846" s="356"/>
      <c r="AO846" s="357"/>
      <c r="AP846" s="358" t="s">
        <v>779</v>
      </c>
      <c r="AQ846" s="358"/>
      <c r="AR846" s="358"/>
      <c r="AS846" s="358"/>
      <c r="AT846" s="358"/>
      <c r="AU846" s="358"/>
      <c r="AV846" s="358"/>
      <c r="AW846" s="358"/>
      <c r="AX846" s="358"/>
      <c r="AY846">
        <f>COUNTA($C$846)</f>
        <v>1</v>
      </c>
    </row>
    <row r="847" spans="1:51" ht="57.75" customHeight="1" x14ac:dyDescent="0.15">
      <c r="A847" s="371">
        <v>3</v>
      </c>
      <c r="B847" s="371">
        <v>1</v>
      </c>
      <c r="C847" s="359" t="s">
        <v>795</v>
      </c>
      <c r="D847" s="344"/>
      <c r="E847" s="344"/>
      <c r="F847" s="344"/>
      <c r="G847" s="344"/>
      <c r="H847" s="344"/>
      <c r="I847" s="344"/>
      <c r="J847" s="345">
        <v>2000020080004</v>
      </c>
      <c r="K847" s="346"/>
      <c r="L847" s="346"/>
      <c r="M847" s="346"/>
      <c r="N847" s="346"/>
      <c r="O847" s="346"/>
      <c r="P847" s="921" t="s">
        <v>777</v>
      </c>
      <c r="Q847" s="922"/>
      <c r="R847" s="922"/>
      <c r="S847" s="922"/>
      <c r="T847" s="922"/>
      <c r="U847" s="922"/>
      <c r="V847" s="922"/>
      <c r="W847" s="922"/>
      <c r="X847" s="923"/>
      <c r="Y847" s="348">
        <v>692</v>
      </c>
      <c r="Z847" s="349"/>
      <c r="AA847" s="349"/>
      <c r="AB847" s="350"/>
      <c r="AC847" s="845" t="s">
        <v>778</v>
      </c>
      <c r="AD847" s="846"/>
      <c r="AE847" s="846"/>
      <c r="AF847" s="846"/>
      <c r="AG847" s="846"/>
      <c r="AH847" s="842" t="s">
        <v>407</v>
      </c>
      <c r="AI847" s="843"/>
      <c r="AJ847" s="843"/>
      <c r="AK847" s="844"/>
      <c r="AL847" s="355" t="s">
        <v>407</v>
      </c>
      <c r="AM847" s="356"/>
      <c r="AN847" s="356"/>
      <c r="AO847" s="357"/>
      <c r="AP847" s="358" t="s">
        <v>779</v>
      </c>
      <c r="AQ847" s="358"/>
      <c r="AR847" s="358"/>
      <c r="AS847" s="358"/>
      <c r="AT847" s="358"/>
      <c r="AU847" s="358"/>
      <c r="AV847" s="358"/>
      <c r="AW847" s="358"/>
      <c r="AX847" s="358"/>
      <c r="AY847">
        <f>COUNTA($C$847)</f>
        <v>1</v>
      </c>
    </row>
    <row r="848" spans="1:51" ht="57.75" customHeight="1" x14ac:dyDescent="0.15">
      <c r="A848" s="371">
        <v>4</v>
      </c>
      <c r="B848" s="371">
        <v>1</v>
      </c>
      <c r="C848" s="359" t="s">
        <v>783</v>
      </c>
      <c r="D848" s="344"/>
      <c r="E848" s="344"/>
      <c r="F848" s="344"/>
      <c r="G848" s="344"/>
      <c r="H848" s="344"/>
      <c r="I848" s="344"/>
      <c r="J848" s="345">
        <v>4000020180009</v>
      </c>
      <c r="K848" s="346"/>
      <c r="L848" s="346"/>
      <c r="M848" s="346"/>
      <c r="N848" s="346"/>
      <c r="O848" s="346"/>
      <c r="P848" s="921" t="s">
        <v>777</v>
      </c>
      <c r="Q848" s="922"/>
      <c r="R848" s="922"/>
      <c r="S848" s="922"/>
      <c r="T848" s="922"/>
      <c r="U848" s="922"/>
      <c r="V848" s="922"/>
      <c r="W848" s="922"/>
      <c r="X848" s="923"/>
      <c r="Y848" s="348">
        <v>467</v>
      </c>
      <c r="Z848" s="349"/>
      <c r="AA848" s="349"/>
      <c r="AB848" s="350"/>
      <c r="AC848" s="845" t="s">
        <v>778</v>
      </c>
      <c r="AD848" s="846"/>
      <c r="AE848" s="846"/>
      <c r="AF848" s="846"/>
      <c r="AG848" s="846"/>
      <c r="AH848" s="842" t="s">
        <v>407</v>
      </c>
      <c r="AI848" s="843"/>
      <c r="AJ848" s="843"/>
      <c r="AK848" s="844"/>
      <c r="AL848" s="355" t="s">
        <v>407</v>
      </c>
      <c r="AM848" s="356"/>
      <c r="AN848" s="356"/>
      <c r="AO848" s="357"/>
      <c r="AP848" s="358" t="s">
        <v>779</v>
      </c>
      <c r="AQ848" s="358"/>
      <c r="AR848" s="358"/>
      <c r="AS848" s="358"/>
      <c r="AT848" s="358"/>
      <c r="AU848" s="358"/>
      <c r="AV848" s="358"/>
      <c r="AW848" s="358"/>
      <c r="AX848" s="358"/>
      <c r="AY848">
        <f>COUNTA($C$848)</f>
        <v>1</v>
      </c>
    </row>
    <row r="849" spans="1:51" ht="57.75" customHeight="1" x14ac:dyDescent="0.15">
      <c r="A849" s="371">
        <v>5</v>
      </c>
      <c r="B849" s="371">
        <v>1</v>
      </c>
      <c r="C849" s="359" t="s">
        <v>782</v>
      </c>
      <c r="D849" s="344"/>
      <c r="E849" s="344"/>
      <c r="F849" s="344"/>
      <c r="G849" s="344"/>
      <c r="H849" s="344"/>
      <c r="I849" s="344"/>
      <c r="J849" s="345">
        <v>2000020170003</v>
      </c>
      <c r="K849" s="346"/>
      <c r="L849" s="346"/>
      <c r="M849" s="346"/>
      <c r="N849" s="346"/>
      <c r="O849" s="346"/>
      <c r="P849" s="918" t="s">
        <v>777</v>
      </c>
      <c r="Q849" s="919"/>
      <c r="R849" s="919"/>
      <c r="S849" s="919"/>
      <c r="T849" s="919"/>
      <c r="U849" s="919"/>
      <c r="V849" s="919"/>
      <c r="W849" s="919"/>
      <c r="X849" s="920"/>
      <c r="Y849" s="348">
        <v>411</v>
      </c>
      <c r="Z849" s="349"/>
      <c r="AA849" s="349"/>
      <c r="AB849" s="350"/>
      <c r="AC849" s="845" t="s">
        <v>778</v>
      </c>
      <c r="AD849" s="846"/>
      <c r="AE849" s="846"/>
      <c r="AF849" s="846"/>
      <c r="AG849" s="846"/>
      <c r="AH849" s="842" t="s">
        <v>407</v>
      </c>
      <c r="AI849" s="843"/>
      <c r="AJ849" s="843"/>
      <c r="AK849" s="844"/>
      <c r="AL849" s="355" t="s">
        <v>407</v>
      </c>
      <c r="AM849" s="356"/>
      <c r="AN849" s="356"/>
      <c r="AO849" s="357"/>
      <c r="AP849" s="358" t="s">
        <v>779</v>
      </c>
      <c r="AQ849" s="358"/>
      <c r="AR849" s="358"/>
      <c r="AS849" s="358"/>
      <c r="AT849" s="358"/>
      <c r="AU849" s="358"/>
      <c r="AV849" s="358"/>
      <c r="AW849" s="358"/>
      <c r="AX849" s="358"/>
      <c r="AY849">
        <f>COUNTA($C$849)</f>
        <v>1</v>
      </c>
    </row>
    <row r="850" spans="1:51" ht="57.75" customHeight="1" x14ac:dyDescent="0.15">
      <c r="A850" s="371">
        <v>6</v>
      </c>
      <c r="B850" s="371">
        <v>1</v>
      </c>
      <c r="C850" s="359" t="s">
        <v>784</v>
      </c>
      <c r="D850" s="344"/>
      <c r="E850" s="344"/>
      <c r="F850" s="344"/>
      <c r="G850" s="344"/>
      <c r="H850" s="344"/>
      <c r="I850" s="344"/>
      <c r="J850" s="345">
        <v>8000020040002</v>
      </c>
      <c r="K850" s="346"/>
      <c r="L850" s="346"/>
      <c r="M850" s="346"/>
      <c r="N850" s="346"/>
      <c r="O850" s="346"/>
      <c r="P850" s="918" t="s">
        <v>777</v>
      </c>
      <c r="Q850" s="919"/>
      <c r="R850" s="919"/>
      <c r="S850" s="919"/>
      <c r="T850" s="919"/>
      <c r="U850" s="919"/>
      <c r="V850" s="919"/>
      <c r="W850" s="919"/>
      <c r="X850" s="920"/>
      <c r="Y850" s="348">
        <v>384</v>
      </c>
      <c r="Z850" s="349"/>
      <c r="AA850" s="349"/>
      <c r="AB850" s="350"/>
      <c r="AC850" s="845" t="s">
        <v>778</v>
      </c>
      <c r="AD850" s="846"/>
      <c r="AE850" s="846"/>
      <c r="AF850" s="846"/>
      <c r="AG850" s="846"/>
      <c r="AH850" s="842" t="s">
        <v>407</v>
      </c>
      <c r="AI850" s="843"/>
      <c r="AJ850" s="843"/>
      <c r="AK850" s="844"/>
      <c r="AL850" s="355" t="s">
        <v>407</v>
      </c>
      <c r="AM850" s="356"/>
      <c r="AN850" s="356"/>
      <c r="AO850" s="357"/>
      <c r="AP850" s="358" t="s">
        <v>779</v>
      </c>
      <c r="AQ850" s="358"/>
      <c r="AR850" s="358"/>
      <c r="AS850" s="358"/>
      <c r="AT850" s="358"/>
      <c r="AU850" s="358"/>
      <c r="AV850" s="358"/>
      <c r="AW850" s="358"/>
      <c r="AX850" s="358"/>
      <c r="AY850">
        <f>COUNTA($C$850)</f>
        <v>1</v>
      </c>
    </row>
    <row r="851" spans="1:51" ht="57.75" customHeight="1" x14ac:dyDescent="0.15">
      <c r="A851" s="371">
        <v>7</v>
      </c>
      <c r="B851" s="371">
        <v>1</v>
      </c>
      <c r="C851" s="359" t="s">
        <v>785</v>
      </c>
      <c r="D851" s="344"/>
      <c r="E851" s="344"/>
      <c r="F851" s="344"/>
      <c r="G851" s="344"/>
      <c r="H851" s="344"/>
      <c r="I851" s="344"/>
      <c r="J851" s="345">
        <v>5000020150002</v>
      </c>
      <c r="K851" s="346"/>
      <c r="L851" s="346"/>
      <c r="M851" s="346"/>
      <c r="N851" s="346"/>
      <c r="O851" s="346"/>
      <c r="P851" s="918" t="s">
        <v>777</v>
      </c>
      <c r="Q851" s="919"/>
      <c r="R851" s="919"/>
      <c r="S851" s="919"/>
      <c r="T851" s="919"/>
      <c r="U851" s="919"/>
      <c r="V851" s="919"/>
      <c r="W851" s="919"/>
      <c r="X851" s="920"/>
      <c r="Y851" s="348">
        <v>352</v>
      </c>
      <c r="Z851" s="349"/>
      <c r="AA851" s="349"/>
      <c r="AB851" s="350"/>
      <c r="AC851" s="845" t="s">
        <v>778</v>
      </c>
      <c r="AD851" s="846"/>
      <c r="AE851" s="846"/>
      <c r="AF851" s="846"/>
      <c r="AG851" s="846"/>
      <c r="AH851" s="842" t="s">
        <v>407</v>
      </c>
      <c r="AI851" s="843"/>
      <c r="AJ851" s="843"/>
      <c r="AK851" s="844"/>
      <c r="AL851" s="355" t="s">
        <v>407</v>
      </c>
      <c r="AM851" s="356"/>
      <c r="AN851" s="356"/>
      <c r="AO851" s="357"/>
      <c r="AP851" s="358" t="s">
        <v>779</v>
      </c>
      <c r="AQ851" s="358"/>
      <c r="AR851" s="358"/>
      <c r="AS851" s="358"/>
      <c r="AT851" s="358"/>
      <c r="AU851" s="358"/>
      <c r="AV851" s="358"/>
      <c r="AW851" s="358"/>
      <c r="AX851" s="358"/>
      <c r="AY851">
        <f>COUNTA($C$851)</f>
        <v>1</v>
      </c>
    </row>
    <row r="852" spans="1:51" ht="57.75" customHeight="1" x14ac:dyDescent="0.15">
      <c r="A852" s="371">
        <v>8</v>
      </c>
      <c r="B852" s="371">
        <v>1</v>
      </c>
      <c r="C852" s="359" t="s">
        <v>786</v>
      </c>
      <c r="D852" s="344"/>
      <c r="E852" s="344"/>
      <c r="F852" s="344"/>
      <c r="G852" s="344"/>
      <c r="H852" s="344"/>
      <c r="I852" s="344"/>
      <c r="J852" s="345">
        <v>4000020270008</v>
      </c>
      <c r="K852" s="346"/>
      <c r="L852" s="346"/>
      <c r="M852" s="346"/>
      <c r="N852" s="346"/>
      <c r="O852" s="346"/>
      <c r="P852" s="918" t="s">
        <v>777</v>
      </c>
      <c r="Q852" s="919"/>
      <c r="R852" s="919"/>
      <c r="S852" s="919"/>
      <c r="T852" s="919"/>
      <c r="U852" s="919"/>
      <c r="V852" s="919"/>
      <c r="W852" s="919"/>
      <c r="X852" s="920"/>
      <c r="Y852" s="348">
        <v>327</v>
      </c>
      <c r="Z852" s="349"/>
      <c r="AA852" s="349"/>
      <c r="AB852" s="350"/>
      <c r="AC852" s="845" t="s">
        <v>778</v>
      </c>
      <c r="AD852" s="846"/>
      <c r="AE852" s="846"/>
      <c r="AF852" s="846"/>
      <c r="AG852" s="846"/>
      <c r="AH852" s="842" t="s">
        <v>407</v>
      </c>
      <c r="AI852" s="843"/>
      <c r="AJ852" s="843"/>
      <c r="AK852" s="844"/>
      <c r="AL852" s="355" t="s">
        <v>407</v>
      </c>
      <c r="AM852" s="356"/>
      <c r="AN852" s="356"/>
      <c r="AO852" s="357"/>
      <c r="AP852" s="358" t="s">
        <v>779</v>
      </c>
      <c r="AQ852" s="358"/>
      <c r="AR852" s="358"/>
      <c r="AS852" s="358"/>
      <c r="AT852" s="358"/>
      <c r="AU852" s="358"/>
      <c r="AV852" s="358"/>
      <c r="AW852" s="358"/>
      <c r="AX852" s="358"/>
      <c r="AY852">
        <f>COUNTA($C$852)</f>
        <v>1</v>
      </c>
    </row>
    <row r="853" spans="1:51" ht="57.75" customHeight="1" x14ac:dyDescent="0.15">
      <c r="A853" s="371">
        <v>9</v>
      </c>
      <c r="B853" s="371">
        <v>1</v>
      </c>
      <c r="C853" s="359" t="s">
        <v>787</v>
      </c>
      <c r="D853" s="344"/>
      <c r="E853" s="344"/>
      <c r="F853" s="344"/>
      <c r="G853" s="344"/>
      <c r="H853" s="344"/>
      <c r="I853" s="344"/>
      <c r="J853" s="345">
        <v>8000020460001</v>
      </c>
      <c r="K853" s="346"/>
      <c r="L853" s="346"/>
      <c r="M853" s="346"/>
      <c r="N853" s="346"/>
      <c r="O853" s="346"/>
      <c r="P853" s="918" t="s">
        <v>777</v>
      </c>
      <c r="Q853" s="919"/>
      <c r="R853" s="919"/>
      <c r="S853" s="919"/>
      <c r="T853" s="919"/>
      <c r="U853" s="919"/>
      <c r="V853" s="919"/>
      <c r="W853" s="919"/>
      <c r="X853" s="920"/>
      <c r="Y853" s="348">
        <v>290</v>
      </c>
      <c r="Z853" s="349"/>
      <c r="AA853" s="349"/>
      <c r="AB853" s="350"/>
      <c r="AC853" s="845" t="s">
        <v>778</v>
      </c>
      <c r="AD853" s="846"/>
      <c r="AE853" s="846"/>
      <c r="AF853" s="846"/>
      <c r="AG853" s="846"/>
      <c r="AH853" s="842" t="s">
        <v>407</v>
      </c>
      <c r="AI853" s="843"/>
      <c r="AJ853" s="843"/>
      <c r="AK853" s="844"/>
      <c r="AL853" s="355" t="s">
        <v>407</v>
      </c>
      <c r="AM853" s="356"/>
      <c r="AN853" s="356"/>
      <c r="AO853" s="357"/>
      <c r="AP853" s="358" t="s">
        <v>779</v>
      </c>
      <c r="AQ853" s="358"/>
      <c r="AR853" s="358"/>
      <c r="AS853" s="358"/>
      <c r="AT853" s="358"/>
      <c r="AU853" s="358"/>
      <c r="AV853" s="358"/>
      <c r="AW853" s="358"/>
      <c r="AX853" s="358"/>
      <c r="AY853">
        <f>COUNTA($C$853)</f>
        <v>1</v>
      </c>
    </row>
    <row r="854" spans="1:51" ht="57.75" customHeight="1" x14ac:dyDescent="0.15">
      <c r="A854" s="371">
        <v>10</v>
      </c>
      <c r="B854" s="371">
        <v>1</v>
      </c>
      <c r="C854" s="359" t="s">
        <v>788</v>
      </c>
      <c r="D854" s="344"/>
      <c r="E854" s="344"/>
      <c r="F854" s="344"/>
      <c r="G854" s="344"/>
      <c r="H854" s="344"/>
      <c r="I854" s="344"/>
      <c r="J854" s="345">
        <v>1000020380008</v>
      </c>
      <c r="K854" s="346"/>
      <c r="L854" s="346"/>
      <c r="M854" s="346"/>
      <c r="N854" s="346"/>
      <c r="O854" s="346"/>
      <c r="P854" s="918" t="s">
        <v>777</v>
      </c>
      <c r="Q854" s="919"/>
      <c r="R854" s="919"/>
      <c r="S854" s="919"/>
      <c r="T854" s="919"/>
      <c r="U854" s="919"/>
      <c r="V854" s="919"/>
      <c r="W854" s="919"/>
      <c r="X854" s="920"/>
      <c r="Y854" s="348">
        <v>259</v>
      </c>
      <c r="Z854" s="349"/>
      <c r="AA854" s="349"/>
      <c r="AB854" s="350"/>
      <c r="AC854" s="845" t="s">
        <v>778</v>
      </c>
      <c r="AD854" s="846"/>
      <c r="AE854" s="846"/>
      <c r="AF854" s="846"/>
      <c r="AG854" s="846"/>
      <c r="AH854" s="842" t="s">
        <v>407</v>
      </c>
      <c r="AI854" s="843"/>
      <c r="AJ854" s="843"/>
      <c r="AK854" s="844"/>
      <c r="AL854" s="355" t="s">
        <v>407</v>
      </c>
      <c r="AM854" s="356"/>
      <c r="AN854" s="356"/>
      <c r="AO854" s="357"/>
      <c r="AP854" s="358" t="s">
        <v>779</v>
      </c>
      <c r="AQ854" s="358"/>
      <c r="AR854" s="358"/>
      <c r="AS854" s="358"/>
      <c r="AT854" s="358"/>
      <c r="AU854" s="358"/>
      <c r="AV854" s="358"/>
      <c r="AW854" s="358"/>
      <c r="AX854" s="358"/>
      <c r="AY854">
        <f>COUNTA($C$854)</f>
        <v>1</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368</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368</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368</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368</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368</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368</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368</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hidden="1" customHeight="1" x14ac:dyDescent="0.15">
      <c r="A1110" s="371">
        <v>1</v>
      </c>
      <c r="B1110" s="371">
        <v>1</v>
      </c>
      <c r="C1110" s="369"/>
      <c r="D1110" s="369"/>
      <c r="E1110" s="370"/>
      <c r="F1110" s="370"/>
      <c r="G1110" s="370"/>
      <c r="H1110" s="370"/>
      <c r="I1110" s="370"/>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7" priority="14049">
      <formula>IF(RIGHT(TEXT(P14,"0.#"),1)=".",FALSE,TRUE)</formula>
    </cfRule>
    <cfRule type="expression" dxfId="2836" priority="14050">
      <formula>IF(RIGHT(TEXT(P14,"0.#"),1)=".",TRUE,FALSE)</formula>
    </cfRule>
  </conditionalFormatting>
  <conditionalFormatting sqref="AE32">
    <cfRule type="expression" dxfId="2835" priority="14039">
      <formula>IF(RIGHT(TEXT(AE32,"0.#"),1)=".",FALSE,TRUE)</formula>
    </cfRule>
    <cfRule type="expression" dxfId="2834" priority="14040">
      <formula>IF(RIGHT(TEXT(AE32,"0.#"),1)=".",TRUE,FALSE)</formula>
    </cfRule>
  </conditionalFormatting>
  <conditionalFormatting sqref="P18:AX18">
    <cfRule type="expression" dxfId="2833" priority="13925">
      <formula>IF(RIGHT(TEXT(P18,"0.#"),1)=".",FALSE,TRUE)</formula>
    </cfRule>
    <cfRule type="expression" dxfId="2832" priority="13926">
      <formula>IF(RIGHT(TEXT(P18,"0.#"),1)=".",TRUE,FALSE)</formula>
    </cfRule>
  </conditionalFormatting>
  <conditionalFormatting sqref="Y790">
    <cfRule type="expression" dxfId="2831" priority="13921">
      <formula>IF(RIGHT(TEXT(Y790,"0.#"),1)=".",FALSE,TRUE)</formula>
    </cfRule>
    <cfRule type="expression" dxfId="2830" priority="13922">
      <formula>IF(RIGHT(TEXT(Y790,"0.#"),1)=".",TRUE,FALSE)</formula>
    </cfRule>
  </conditionalFormatting>
  <conditionalFormatting sqref="Y799">
    <cfRule type="expression" dxfId="2829" priority="13917">
      <formula>IF(RIGHT(TEXT(Y799,"0.#"),1)=".",FALSE,TRUE)</formula>
    </cfRule>
    <cfRule type="expression" dxfId="2828" priority="13918">
      <formula>IF(RIGHT(TEXT(Y799,"0.#"),1)=".",TRUE,FALSE)</formula>
    </cfRule>
  </conditionalFormatting>
  <conditionalFormatting sqref="Y830:Y837 Y828 Y817:Y824 Y815 Y804:Y811 Y802">
    <cfRule type="expression" dxfId="2827" priority="13699">
      <formula>IF(RIGHT(TEXT(Y802,"0.#"),1)=".",FALSE,TRUE)</formula>
    </cfRule>
    <cfRule type="expression" dxfId="2826" priority="13700">
      <formula>IF(RIGHT(TEXT(Y802,"0.#"),1)=".",TRUE,FALSE)</formula>
    </cfRule>
  </conditionalFormatting>
  <conditionalFormatting sqref="P16:AQ17 P15:AX15 P13:AX13">
    <cfRule type="expression" dxfId="2825" priority="13747">
      <formula>IF(RIGHT(TEXT(P13,"0.#"),1)=".",FALSE,TRUE)</formula>
    </cfRule>
    <cfRule type="expression" dxfId="2824" priority="13748">
      <formula>IF(RIGHT(TEXT(P13,"0.#"),1)=".",TRUE,FALSE)</formula>
    </cfRule>
  </conditionalFormatting>
  <conditionalFormatting sqref="P19:AJ19">
    <cfRule type="expression" dxfId="2823" priority="13745">
      <formula>IF(RIGHT(TEXT(P19,"0.#"),1)=".",FALSE,TRUE)</formula>
    </cfRule>
    <cfRule type="expression" dxfId="2822" priority="13746">
      <formula>IF(RIGHT(TEXT(P19,"0.#"),1)=".",TRUE,FALSE)</formula>
    </cfRule>
  </conditionalFormatting>
  <conditionalFormatting sqref="AE101 AQ101">
    <cfRule type="expression" dxfId="2821" priority="13737">
      <formula>IF(RIGHT(TEXT(AE101,"0.#"),1)=".",FALSE,TRUE)</formula>
    </cfRule>
    <cfRule type="expression" dxfId="2820" priority="13738">
      <formula>IF(RIGHT(TEXT(AE101,"0.#"),1)=".",TRUE,FALSE)</formula>
    </cfRule>
  </conditionalFormatting>
  <conditionalFormatting sqref="Y791:Y798 Y789">
    <cfRule type="expression" dxfId="2819" priority="13723">
      <formula>IF(RIGHT(TEXT(Y789,"0.#"),1)=".",FALSE,TRUE)</formula>
    </cfRule>
    <cfRule type="expression" dxfId="2818" priority="13724">
      <formula>IF(RIGHT(TEXT(Y789,"0.#"),1)=".",TRUE,FALSE)</formula>
    </cfRule>
  </conditionalFormatting>
  <conditionalFormatting sqref="AU790">
    <cfRule type="expression" dxfId="2817" priority="13721">
      <formula>IF(RIGHT(TEXT(AU790,"0.#"),1)=".",FALSE,TRUE)</formula>
    </cfRule>
    <cfRule type="expression" dxfId="2816" priority="13722">
      <formula>IF(RIGHT(TEXT(AU790,"0.#"),1)=".",TRUE,FALSE)</formula>
    </cfRule>
  </conditionalFormatting>
  <conditionalFormatting sqref="AU799">
    <cfRule type="expression" dxfId="2815" priority="13719">
      <formula>IF(RIGHT(TEXT(AU799,"0.#"),1)=".",FALSE,TRUE)</formula>
    </cfRule>
    <cfRule type="expression" dxfId="2814" priority="13720">
      <formula>IF(RIGHT(TEXT(AU799,"0.#"),1)=".",TRUE,FALSE)</formula>
    </cfRule>
  </conditionalFormatting>
  <conditionalFormatting sqref="AU791:AU798 AU789">
    <cfRule type="expression" dxfId="2813" priority="13717">
      <formula>IF(RIGHT(TEXT(AU789,"0.#"),1)=".",FALSE,TRUE)</formula>
    </cfRule>
    <cfRule type="expression" dxfId="2812" priority="13718">
      <formula>IF(RIGHT(TEXT(AU789,"0.#"),1)=".",TRUE,FALSE)</formula>
    </cfRule>
  </conditionalFormatting>
  <conditionalFormatting sqref="Y829 Y816 Y803">
    <cfRule type="expression" dxfId="2811" priority="13703">
      <formula>IF(RIGHT(TEXT(Y803,"0.#"),1)=".",FALSE,TRUE)</formula>
    </cfRule>
    <cfRule type="expression" dxfId="2810" priority="13704">
      <formula>IF(RIGHT(TEXT(Y803,"0.#"),1)=".",TRUE,FALSE)</formula>
    </cfRule>
  </conditionalFormatting>
  <conditionalFormatting sqref="Y838 Y825 Y812">
    <cfRule type="expression" dxfId="2809" priority="13701">
      <formula>IF(RIGHT(TEXT(Y812,"0.#"),1)=".",FALSE,TRUE)</formula>
    </cfRule>
    <cfRule type="expression" dxfId="2808" priority="13702">
      <formula>IF(RIGHT(TEXT(Y812,"0.#"),1)=".",TRUE,FALSE)</formula>
    </cfRule>
  </conditionalFormatting>
  <conditionalFormatting sqref="AU829 AU816 AU803">
    <cfRule type="expression" dxfId="2807" priority="13697">
      <formula>IF(RIGHT(TEXT(AU803,"0.#"),1)=".",FALSE,TRUE)</formula>
    </cfRule>
    <cfRule type="expression" dxfId="2806" priority="13698">
      <formula>IF(RIGHT(TEXT(AU803,"0.#"),1)=".",TRUE,FALSE)</formula>
    </cfRule>
  </conditionalFormatting>
  <conditionalFormatting sqref="AU838 AU825 AU812">
    <cfRule type="expression" dxfId="2805" priority="13695">
      <formula>IF(RIGHT(TEXT(AU812,"0.#"),1)=".",FALSE,TRUE)</formula>
    </cfRule>
    <cfRule type="expression" dxfId="2804" priority="13696">
      <formula>IF(RIGHT(TEXT(AU812,"0.#"),1)=".",TRUE,FALSE)</formula>
    </cfRule>
  </conditionalFormatting>
  <conditionalFormatting sqref="AU830:AU837 AU828 AU817:AU824 AU815 AU804:AU811 AU802">
    <cfRule type="expression" dxfId="2803" priority="13693">
      <formula>IF(RIGHT(TEXT(AU802,"0.#"),1)=".",FALSE,TRUE)</formula>
    </cfRule>
    <cfRule type="expression" dxfId="2802" priority="13694">
      <formula>IF(RIGHT(TEXT(AU802,"0.#"),1)=".",TRUE,FALSE)</formula>
    </cfRule>
  </conditionalFormatting>
  <conditionalFormatting sqref="AM87">
    <cfRule type="expression" dxfId="2801" priority="13347">
      <formula>IF(RIGHT(TEXT(AM87,"0.#"),1)=".",FALSE,TRUE)</formula>
    </cfRule>
    <cfRule type="expression" dxfId="2800" priority="13348">
      <formula>IF(RIGHT(TEXT(AM87,"0.#"),1)=".",TRUE,FALSE)</formula>
    </cfRule>
  </conditionalFormatting>
  <conditionalFormatting sqref="AE55">
    <cfRule type="expression" dxfId="2799" priority="13415">
      <formula>IF(RIGHT(TEXT(AE55,"0.#"),1)=".",FALSE,TRUE)</formula>
    </cfRule>
    <cfRule type="expression" dxfId="2798" priority="13416">
      <formula>IF(RIGHT(TEXT(AE55,"0.#"),1)=".",TRUE,FALSE)</formula>
    </cfRule>
  </conditionalFormatting>
  <conditionalFormatting sqref="AI55">
    <cfRule type="expression" dxfId="2797" priority="13413">
      <formula>IF(RIGHT(TEXT(AI55,"0.#"),1)=".",FALSE,TRUE)</formula>
    </cfRule>
    <cfRule type="expression" dxfId="2796" priority="13414">
      <formula>IF(RIGHT(TEXT(AI55,"0.#"),1)=".",TRUE,FALSE)</formula>
    </cfRule>
  </conditionalFormatting>
  <conditionalFormatting sqref="AM34">
    <cfRule type="expression" dxfId="2795" priority="13493">
      <formula>IF(RIGHT(TEXT(AM34,"0.#"),1)=".",FALSE,TRUE)</formula>
    </cfRule>
    <cfRule type="expression" dxfId="2794" priority="13494">
      <formula>IF(RIGHT(TEXT(AM34,"0.#"),1)=".",TRUE,FALSE)</formula>
    </cfRule>
  </conditionalFormatting>
  <conditionalFormatting sqref="AE33">
    <cfRule type="expression" dxfId="2793" priority="13507">
      <formula>IF(RIGHT(TEXT(AE33,"0.#"),1)=".",FALSE,TRUE)</formula>
    </cfRule>
    <cfRule type="expression" dxfId="2792" priority="13508">
      <formula>IF(RIGHT(TEXT(AE33,"0.#"),1)=".",TRUE,FALSE)</formula>
    </cfRule>
  </conditionalFormatting>
  <conditionalFormatting sqref="AE34">
    <cfRule type="expression" dxfId="2791" priority="13505">
      <formula>IF(RIGHT(TEXT(AE34,"0.#"),1)=".",FALSE,TRUE)</formula>
    </cfRule>
    <cfRule type="expression" dxfId="2790" priority="13506">
      <formula>IF(RIGHT(TEXT(AE34,"0.#"),1)=".",TRUE,FALSE)</formula>
    </cfRule>
  </conditionalFormatting>
  <conditionalFormatting sqref="AI34">
    <cfRule type="expression" dxfId="2789" priority="13503">
      <formula>IF(RIGHT(TEXT(AI34,"0.#"),1)=".",FALSE,TRUE)</formula>
    </cfRule>
    <cfRule type="expression" dxfId="2788" priority="13504">
      <formula>IF(RIGHT(TEXT(AI34,"0.#"),1)=".",TRUE,FALSE)</formula>
    </cfRule>
  </conditionalFormatting>
  <conditionalFormatting sqref="AI33">
    <cfRule type="expression" dxfId="2787" priority="13501">
      <formula>IF(RIGHT(TEXT(AI33,"0.#"),1)=".",FALSE,TRUE)</formula>
    </cfRule>
    <cfRule type="expression" dxfId="2786" priority="13502">
      <formula>IF(RIGHT(TEXT(AI33,"0.#"),1)=".",TRUE,FALSE)</formula>
    </cfRule>
  </conditionalFormatting>
  <conditionalFormatting sqref="AI32">
    <cfRule type="expression" dxfId="2785" priority="13499">
      <formula>IF(RIGHT(TEXT(AI32,"0.#"),1)=".",FALSE,TRUE)</formula>
    </cfRule>
    <cfRule type="expression" dxfId="2784" priority="13500">
      <formula>IF(RIGHT(TEXT(AI32,"0.#"),1)=".",TRUE,FALSE)</formula>
    </cfRule>
  </conditionalFormatting>
  <conditionalFormatting sqref="AM32">
    <cfRule type="expression" dxfId="2783" priority="13497">
      <formula>IF(RIGHT(TEXT(AM32,"0.#"),1)=".",FALSE,TRUE)</formula>
    </cfRule>
    <cfRule type="expression" dxfId="2782" priority="13498">
      <formula>IF(RIGHT(TEXT(AM32,"0.#"),1)=".",TRUE,FALSE)</formula>
    </cfRule>
  </conditionalFormatting>
  <conditionalFormatting sqref="AM33">
    <cfRule type="expression" dxfId="2781" priority="13495">
      <formula>IF(RIGHT(TEXT(AM33,"0.#"),1)=".",FALSE,TRUE)</formula>
    </cfRule>
    <cfRule type="expression" dxfId="2780" priority="13496">
      <formula>IF(RIGHT(TEXT(AM33,"0.#"),1)=".",TRUE,FALSE)</formula>
    </cfRule>
  </conditionalFormatting>
  <conditionalFormatting sqref="AQ32:AQ34">
    <cfRule type="expression" dxfId="2779" priority="13487">
      <formula>IF(RIGHT(TEXT(AQ32,"0.#"),1)=".",FALSE,TRUE)</formula>
    </cfRule>
    <cfRule type="expression" dxfId="2778" priority="13488">
      <formula>IF(RIGHT(TEXT(AQ32,"0.#"),1)=".",TRUE,FALSE)</formula>
    </cfRule>
  </conditionalFormatting>
  <conditionalFormatting sqref="AU32:AU34">
    <cfRule type="expression" dxfId="2777" priority="13485">
      <formula>IF(RIGHT(TEXT(AU32,"0.#"),1)=".",FALSE,TRUE)</formula>
    </cfRule>
    <cfRule type="expression" dxfId="2776" priority="13486">
      <formula>IF(RIGHT(TEXT(AU32,"0.#"),1)=".",TRUE,FALSE)</formula>
    </cfRule>
  </conditionalFormatting>
  <conditionalFormatting sqref="AE53">
    <cfRule type="expression" dxfId="2775" priority="13419">
      <formula>IF(RIGHT(TEXT(AE53,"0.#"),1)=".",FALSE,TRUE)</formula>
    </cfRule>
    <cfRule type="expression" dxfId="2774" priority="13420">
      <formula>IF(RIGHT(TEXT(AE53,"0.#"),1)=".",TRUE,FALSE)</formula>
    </cfRule>
  </conditionalFormatting>
  <conditionalFormatting sqref="AE54">
    <cfRule type="expression" dxfId="2773" priority="13417">
      <formula>IF(RIGHT(TEXT(AE54,"0.#"),1)=".",FALSE,TRUE)</formula>
    </cfRule>
    <cfRule type="expression" dxfId="2772" priority="13418">
      <formula>IF(RIGHT(TEXT(AE54,"0.#"),1)=".",TRUE,FALSE)</formula>
    </cfRule>
  </conditionalFormatting>
  <conditionalFormatting sqref="AI54">
    <cfRule type="expression" dxfId="2771" priority="13411">
      <formula>IF(RIGHT(TEXT(AI54,"0.#"),1)=".",FALSE,TRUE)</formula>
    </cfRule>
    <cfRule type="expression" dxfId="2770" priority="13412">
      <formula>IF(RIGHT(TEXT(AI54,"0.#"),1)=".",TRUE,FALSE)</formula>
    </cfRule>
  </conditionalFormatting>
  <conditionalFormatting sqref="AI53">
    <cfRule type="expression" dxfId="2769" priority="13409">
      <formula>IF(RIGHT(TEXT(AI53,"0.#"),1)=".",FALSE,TRUE)</formula>
    </cfRule>
    <cfRule type="expression" dxfId="2768" priority="13410">
      <formula>IF(RIGHT(TEXT(AI53,"0.#"),1)=".",TRUE,FALSE)</formula>
    </cfRule>
  </conditionalFormatting>
  <conditionalFormatting sqref="AM53">
    <cfRule type="expression" dxfId="2767" priority="13407">
      <formula>IF(RIGHT(TEXT(AM53,"0.#"),1)=".",FALSE,TRUE)</formula>
    </cfRule>
    <cfRule type="expression" dxfId="2766" priority="13408">
      <formula>IF(RIGHT(TEXT(AM53,"0.#"),1)=".",TRUE,FALSE)</formula>
    </cfRule>
  </conditionalFormatting>
  <conditionalFormatting sqref="AM54">
    <cfRule type="expression" dxfId="2765" priority="13405">
      <formula>IF(RIGHT(TEXT(AM54,"0.#"),1)=".",FALSE,TRUE)</formula>
    </cfRule>
    <cfRule type="expression" dxfId="2764" priority="13406">
      <formula>IF(RIGHT(TEXT(AM54,"0.#"),1)=".",TRUE,FALSE)</formula>
    </cfRule>
  </conditionalFormatting>
  <conditionalFormatting sqref="AM55">
    <cfRule type="expression" dxfId="2763" priority="13403">
      <formula>IF(RIGHT(TEXT(AM55,"0.#"),1)=".",FALSE,TRUE)</formula>
    </cfRule>
    <cfRule type="expression" dxfId="2762" priority="13404">
      <formula>IF(RIGHT(TEXT(AM55,"0.#"),1)=".",TRUE,FALSE)</formula>
    </cfRule>
  </conditionalFormatting>
  <conditionalFormatting sqref="AE60">
    <cfRule type="expression" dxfId="2761" priority="13389">
      <formula>IF(RIGHT(TEXT(AE60,"0.#"),1)=".",FALSE,TRUE)</formula>
    </cfRule>
    <cfRule type="expression" dxfId="2760" priority="13390">
      <formula>IF(RIGHT(TEXT(AE60,"0.#"),1)=".",TRUE,FALSE)</formula>
    </cfRule>
  </conditionalFormatting>
  <conditionalFormatting sqref="AE61">
    <cfRule type="expression" dxfId="2759" priority="13387">
      <formula>IF(RIGHT(TEXT(AE61,"0.#"),1)=".",FALSE,TRUE)</formula>
    </cfRule>
    <cfRule type="expression" dxfId="2758" priority="13388">
      <formula>IF(RIGHT(TEXT(AE61,"0.#"),1)=".",TRUE,FALSE)</formula>
    </cfRule>
  </conditionalFormatting>
  <conditionalFormatting sqref="AE62">
    <cfRule type="expression" dxfId="2757" priority="13385">
      <formula>IF(RIGHT(TEXT(AE62,"0.#"),1)=".",FALSE,TRUE)</formula>
    </cfRule>
    <cfRule type="expression" dxfId="2756" priority="13386">
      <formula>IF(RIGHT(TEXT(AE62,"0.#"),1)=".",TRUE,FALSE)</formula>
    </cfRule>
  </conditionalFormatting>
  <conditionalFormatting sqref="AI62">
    <cfRule type="expression" dxfId="2755" priority="13383">
      <formula>IF(RIGHT(TEXT(AI62,"0.#"),1)=".",FALSE,TRUE)</formula>
    </cfRule>
    <cfRule type="expression" dxfId="2754" priority="13384">
      <formula>IF(RIGHT(TEXT(AI62,"0.#"),1)=".",TRUE,FALSE)</formula>
    </cfRule>
  </conditionalFormatting>
  <conditionalFormatting sqref="AI61">
    <cfRule type="expression" dxfId="2753" priority="13381">
      <formula>IF(RIGHT(TEXT(AI61,"0.#"),1)=".",FALSE,TRUE)</formula>
    </cfRule>
    <cfRule type="expression" dxfId="2752" priority="13382">
      <formula>IF(RIGHT(TEXT(AI61,"0.#"),1)=".",TRUE,FALSE)</formula>
    </cfRule>
  </conditionalFormatting>
  <conditionalFormatting sqref="AI60">
    <cfRule type="expression" dxfId="2751" priority="13379">
      <formula>IF(RIGHT(TEXT(AI60,"0.#"),1)=".",FALSE,TRUE)</formula>
    </cfRule>
    <cfRule type="expression" dxfId="2750" priority="13380">
      <formula>IF(RIGHT(TEXT(AI60,"0.#"),1)=".",TRUE,FALSE)</formula>
    </cfRule>
  </conditionalFormatting>
  <conditionalFormatting sqref="AM60">
    <cfRule type="expression" dxfId="2749" priority="13377">
      <formula>IF(RIGHT(TEXT(AM60,"0.#"),1)=".",FALSE,TRUE)</formula>
    </cfRule>
    <cfRule type="expression" dxfId="2748" priority="13378">
      <formula>IF(RIGHT(TEXT(AM60,"0.#"),1)=".",TRUE,FALSE)</formula>
    </cfRule>
  </conditionalFormatting>
  <conditionalFormatting sqref="AM61">
    <cfRule type="expression" dxfId="2747" priority="13375">
      <formula>IF(RIGHT(TEXT(AM61,"0.#"),1)=".",FALSE,TRUE)</formula>
    </cfRule>
    <cfRule type="expression" dxfId="2746" priority="13376">
      <formula>IF(RIGHT(TEXT(AM61,"0.#"),1)=".",TRUE,FALSE)</formula>
    </cfRule>
  </conditionalFormatting>
  <conditionalFormatting sqref="AM62">
    <cfRule type="expression" dxfId="2745" priority="13373">
      <formula>IF(RIGHT(TEXT(AM62,"0.#"),1)=".",FALSE,TRUE)</formula>
    </cfRule>
    <cfRule type="expression" dxfId="2744" priority="13374">
      <formula>IF(RIGHT(TEXT(AM62,"0.#"),1)=".",TRUE,FALSE)</formula>
    </cfRule>
  </conditionalFormatting>
  <conditionalFormatting sqref="AE87">
    <cfRule type="expression" dxfId="2743" priority="13359">
      <formula>IF(RIGHT(TEXT(AE87,"0.#"),1)=".",FALSE,TRUE)</formula>
    </cfRule>
    <cfRule type="expression" dxfId="2742" priority="13360">
      <formula>IF(RIGHT(TEXT(AE87,"0.#"),1)=".",TRUE,FALSE)</formula>
    </cfRule>
  </conditionalFormatting>
  <conditionalFormatting sqref="AE88">
    <cfRule type="expression" dxfId="2741" priority="13357">
      <formula>IF(RIGHT(TEXT(AE88,"0.#"),1)=".",FALSE,TRUE)</formula>
    </cfRule>
    <cfRule type="expression" dxfId="2740" priority="13358">
      <formula>IF(RIGHT(TEXT(AE88,"0.#"),1)=".",TRUE,FALSE)</formula>
    </cfRule>
  </conditionalFormatting>
  <conditionalFormatting sqref="AE89">
    <cfRule type="expression" dxfId="2739" priority="13355">
      <formula>IF(RIGHT(TEXT(AE89,"0.#"),1)=".",FALSE,TRUE)</formula>
    </cfRule>
    <cfRule type="expression" dxfId="2738" priority="13356">
      <formula>IF(RIGHT(TEXT(AE89,"0.#"),1)=".",TRUE,FALSE)</formula>
    </cfRule>
  </conditionalFormatting>
  <conditionalFormatting sqref="AI89">
    <cfRule type="expression" dxfId="2737" priority="13353">
      <formula>IF(RIGHT(TEXT(AI89,"0.#"),1)=".",FALSE,TRUE)</formula>
    </cfRule>
    <cfRule type="expression" dxfId="2736" priority="13354">
      <formula>IF(RIGHT(TEXT(AI89,"0.#"),1)=".",TRUE,FALSE)</formula>
    </cfRule>
  </conditionalFormatting>
  <conditionalFormatting sqref="AI88">
    <cfRule type="expression" dxfId="2735" priority="13351">
      <formula>IF(RIGHT(TEXT(AI88,"0.#"),1)=".",FALSE,TRUE)</formula>
    </cfRule>
    <cfRule type="expression" dxfId="2734" priority="13352">
      <formula>IF(RIGHT(TEXT(AI88,"0.#"),1)=".",TRUE,FALSE)</formula>
    </cfRule>
  </conditionalFormatting>
  <conditionalFormatting sqref="AI87">
    <cfRule type="expression" dxfId="2733" priority="13349">
      <formula>IF(RIGHT(TEXT(AI87,"0.#"),1)=".",FALSE,TRUE)</formula>
    </cfRule>
    <cfRule type="expression" dxfId="2732" priority="13350">
      <formula>IF(RIGHT(TEXT(AI87,"0.#"),1)=".",TRUE,FALSE)</formula>
    </cfRule>
  </conditionalFormatting>
  <conditionalFormatting sqref="AM88">
    <cfRule type="expression" dxfId="2731" priority="13345">
      <formula>IF(RIGHT(TEXT(AM88,"0.#"),1)=".",FALSE,TRUE)</formula>
    </cfRule>
    <cfRule type="expression" dxfId="2730" priority="13346">
      <formula>IF(RIGHT(TEXT(AM88,"0.#"),1)=".",TRUE,FALSE)</formula>
    </cfRule>
  </conditionalFormatting>
  <conditionalFormatting sqref="AM89">
    <cfRule type="expression" dxfId="2729" priority="13343">
      <formula>IF(RIGHT(TEXT(AM89,"0.#"),1)=".",FALSE,TRUE)</formula>
    </cfRule>
    <cfRule type="expression" dxfId="2728" priority="13344">
      <formula>IF(RIGHT(TEXT(AM89,"0.#"),1)=".",TRUE,FALSE)</formula>
    </cfRule>
  </conditionalFormatting>
  <conditionalFormatting sqref="AE92">
    <cfRule type="expression" dxfId="2727" priority="13329">
      <formula>IF(RIGHT(TEXT(AE92,"0.#"),1)=".",FALSE,TRUE)</formula>
    </cfRule>
    <cfRule type="expression" dxfId="2726" priority="13330">
      <formula>IF(RIGHT(TEXT(AE92,"0.#"),1)=".",TRUE,FALSE)</formula>
    </cfRule>
  </conditionalFormatting>
  <conditionalFormatting sqref="AE93">
    <cfRule type="expression" dxfId="2725" priority="13327">
      <formula>IF(RIGHT(TEXT(AE93,"0.#"),1)=".",FALSE,TRUE)</formula>
    </cfRule>
    <cfRule type="expression" dxfId="2724" priority="13328">
      <formula>IF(RIGHT(TEXT(AE93,"0.#"),1)=".",TRUE,FALSE)</formula>
    </cfRule>
  </conditionalFormatting>
  <conditionalFormatting sqref="AE94">
    <cfRule type="expression" dxfId="2723" priority="13325">
      <formula>IF(RIGHT(TEXT(AE94,"0.#"),1)=".",FALSE,TRUE)</formula>
    </cfRule>
    <cfRule type="expression" dxfId="2722" priority="13326">
      <formula>IF(RIGHT(TEXT(AE94,"0.#"),1)=".",TRUE,FALSE)</formula>
    </cfRule>
  </conditionalFormatting>
  <conditionalFormatting sqref="AI94">
    <cfRule type="expression" dxfId="2721" priority="13323">
      <formula>IF(RIGHT(TEXT(AI94,"0.#"),1)=".",FALSE,TRUE)</formula>
    </cfRule>
    <cfRule type="expression" dxfId="2720" priority="13324">
      <formula>IF(RIGHT(TEXT(AI94,"0.#"),1)=".",TRUE,FALSE)</formula>
    </cfRule>
  </conditionalFormatting>
  <conditionalFormatting sqref="AI93">
    <cfRule type="expression" dxfId="2719" priority="13321">
      <formula>IF(RIGHT(TEXT(AI93,"0.#"),1)=".",FALSE,TRUE)</formula>
    </cfRule>
    <cfRule type="expression" dxfId="2718" priority="13322">
      <formula>IF(RIGHT(TEXT(AI93,"0.#"),1)=".",TRUE,FALSE)</formula>
    </cfRule>
  </conditionalFormatting>
  <conditionalFormatting sqref="AI92">
    <cfRule type="expression" dxfId="2717" priority="13319">
      <formula>IF(RIGHT(TEXT(AI92,"0.#"),1)=".",FALSE,TRUE)</formula>
    </cfRule>
    <cfRule type="expression" dxfId="2716" priority="13320">
      <formula>IF(RIGHT(TEXT(AI92,"0.#"),1)=".",TRUE,FALSE)</formula>
    </cfRule>
  </conditionalFormatting>
  <conditionalFormatting sqref="AM92">
    <cfRule type="expression" dxfId="2715" priority="13317">
      <formula>IF(RIGHT(TEXT(AM92,"0.#"),1)=".",FALSE,TRUE)</formula>
    </cfRule>
    <cfRule type="expression" dxfId="2714" priority="13318">
      <formula>IF(RIGHT(TEXT(AM92,"0.#"),1)=".",TRUE,FALSE)</formula>
    </cfRule>
  </conditionalFormatting>
  <conditionalFormatting sqref="AM93">
    <cfRule type="expression" dxfId="2713" priority="13315">
      <formula>IF(RIGHT(TEXT(AM93,"0.#"),1)=".",FALSE,TRUE)</formula>
    </cfRule>
    <cfRule type="expression" dxfId="2712" priority="13316">
      <formula>IF(RIGHT(TEXT(AM93,"0.#"),1)=".",TRUE,FALSE)</formula>
    </cfRule>
  </conditionalFormatting>
  <conditionalFormatting sqref="AM94">
    <cfRule type="expression" dxfId="2711" priority="13313">
      <formula>IF(RIGHT(TEXT(AM94,"0.#"),1)=".",FALSE,TRUE)</formula>
    </cfRule>
    <cfRule type="expression" dxfId="2710" priority="13314">
      <formula>IF(RIGHT(TEXT(AM94,"0.#"),1)=".",TRUE,FALSE)</formula>
    </cfRule>
  </conditionalFormatting>
  <conditionalFormatting sqref="AE97">
    <cfRule type="expression" dxfId="2709" priority="13299">
      <formula>IF(RIGHT(TEXT(AE97,"0.#"),1)=".",FALSE,TRUE)</formula>
    </cfRule>
    <cfRule type="expression" dxfId="2708" priority="13300">
      <formula>IF(RIGHT(TEXT(AE97,"0.#"),1)=".",TRUE,FALSE)</formula>
    </cfRule>
  </conditionalFormatting>
  <conditionalFormatting sqref="AE98">
    <cfRule type="expression" dxfId="2707" priority="13297">
      <formula>IF(RIGHT(TEXT(AE98,"0.#"),1)=".",FALSE,TRUE)</formula>
    </cfRule>
    <cfRule type="expression" dxfId="2706" priority="13298">
      <formula>IF(RIGHT(TEXT(AE98,"0.#"),1)=".",TRUE,FALSE)</formula>
    </cfRule>
  </conditionalFormatting>
  <conditionalFormatting sqref="AE99">
    <cfRule type="expression" dxfId="2705" priority="13295">
      <formula>IF(RIGHT(TEXT(AE99,"0.#"),1)=".",FALSE,TRUE)</formula>
    </cfRule>
    <cfRule type="expression" dxfId="2704" priority="13296">
      <formula>IF(RIGHT(TEXT(AE99,"0.#"),1)=".",TRUE,FALSE)</formula>
    </cfRule>
  </conditionalFormatting>
  <conditionalFormatting sqref="AI99">
    <cfRule type="expression" dxfId="2703" priority="13293">
      <formula>IF(RIGHT(TEXT(AI99,"0.#"),1)=".",FALSE,TRUE)</formula>
    </cfRule>
    <cfRule type="expression" dxfId="2702" priority="13294">
      <formula>IF(RIGHT(TEXT(AI99,"0.#"),1)=".",TRUE,FALSE)</formula>
    </cfRule>
  </conditionalFormatting>
  <conditionalFormatting sqref="AI98">
    <cfRule type="expression" dxfId="2701" priority="13291">
      <formula>IF(RIGHT(TEXT(AI98,"0.#"),1)=".",FALSE,TRUE)</formula>
    </cfRule>
    <cfRule type="expression" dxfId="2700" priority="13292">
      <formula>IF(RIGHT(TEXT(AI98,"0.#"),1)=".",TRUE,FALSE)</formula>
    </cfRule>
  </conditionalFormatting>
  <conditionalFormatting sqref="AI97">
    <cfRule type="expression" dxfId="2699" priority="13289">
      <formula>IF(RIGHT(TEXT(AI97,"0.#"),1)=".",FALSE,TRUE)</formula>
    </cfRule>
    <cfRule type="expression" dxfId="2698" priority="13290">
      <formula>IF(RIGHT(TEXT(AI97,"0.#"),1)=".",TRUE,FALSE)</formula>
    </cfRule>
  </conditionalFormatting>
  <conditionalFormatting sqref="AM97">
    <cfRule type="expression" dxfId="2697" priority="13287">
      <formula>IF(RIGHT(TEXT(AM97,"0.#"),1)=".",FALSE,TRUE)</formula>
    </cfRule>
    <cfRule type="expression" dxfId="2696" priority="13288">
      <formula>IF(RIGHT(TEXT(AM97,"0.#"),1)=".",TRUE,FALSE)</formula>
    </cfRule>
  </conditionalFormatting>
  <conditionalFormatting sqref="AM98">
    <cfRule type="expression" dxfId="2695" priority="13285">
      <formula>IF(RIGHT(TEXT(AM98,"0.#"),1)=".",FALSE,TRUE)</formula>
    </cfRule>
    <cfRule type="expression" dxfId="2694" priority="13286">
      <formula>IF(RIGHT(TEXT(AM98,"0.#"),1)=".",TRUE,FALSE)</formula>
    </cfRule>
  </conditionalFormatting>
  <conditionalFormatting sqref="AM99">
    <cfRule type="expression" dxfId="2693" priority="13283">
      <formula>IF(RIGHT(TEXT(AM99,"0.#"),1)=".",FALSE,TRUE)</formula>
    </cfRule>
    <cfRule type="expression" dxfId="2692" priority="13284">
      <formula>IF(RIGHT(TEXT(AM99,"0.#"),1)=".",TRUE,FALSE)</formula>
    </cfRule>
  </conditionalFormatting>
  <conditionalFormatting sqref="AI101">
    <cfRule type="expression" dxfId="2691" priority="13269">
      <formula>IF(RIGHT(TEXT(AI101,"0.#"),1)=".",FALSE,TRUE)</formula>
    </cfRule>
    <cfRule type="expression" dxfId="2690" priority="13270">
      <formula>IF(RIGHT(TEXT(AI101,"0.#"),1)=".",TRUE,FALSE)</formula>
    </cfRule>
  </conditionalFormatting>
  <conditionalFormatting sqref="AM101">
    <cfRule type="expression" dxfId="2689" priority="13267">
      <formula>IF(RIGHT(TEXT(AM101,"0.#"),1)=".",FALSE,TRUE)</formula>
    </cfRule>
    <cfRule type="expression" dxfId="2688" priority="13268">
      <formula>IF(RIGHT(TEXT(AM101,"0.#"),1)=".",TRUE,FALSE)</formula>
    </cfRule>
  </conditionalFormatting>
  <conditionalFormatting sqref="AE102">
    <cfRule type="expression" dxfId="2687" priority="13265">
      <formula>IF(RIGHT(TEXT(AE102,"0.#"),1)=".",FALSE,TRUE)</formula>
    </cfRule>
    <cfRule type="expression" dxfId="2686" priority="13266">
      <formula>IF(RIGHT(TEXT(AE102,"0.#"),1)=".",TRUE,FALSE)</formula>
    </cfRule>
  </conditionalFormatting>
  <conditionalFormatting sqref="AI102">
    <cfRule type="expression" dxfId="2685" priority="13263">
      <formula>IF(RIGHT(TEXT(AI102,"0.#"),1)=".",FALSE,TRUE)</formula>
    </cfRule>
    <cfRule type="expression" dxfId="2684" priority="13264">
      <formula>IF(RIGHT(TEXT(AI102,"0.#"),1)=".",TRUE,FALSE)</formula>
    </cfRule>
  </conditionalFormatting>
  <conditionalFormatting sqref="AM102">
    <cfRule type="expression" dxfId="2683" priority="13261">
      <formula>IF(RIGHT(TEXT(AM102,"0.#"),1)=".",FALSE,TRUE)</formula>
    </cfRule>
    <cfRule type="expression" dxfId="2682" priority="13262">
      <formula>IF(RIGHT(TEXT(AM102,"0.#"),1)=".",TRUE,FALSE)</formula>
    </cfRule>
  </conditionalFormatting>
  <conditionalFormatting sqref="AQ102">
    <cfRule type="expression" dxfId="2681" priority="13259">
      <formula>IF(RIGHT(TEXT(AQ102,"0.#"),1)=".",FALSE,TRUE)</formula>
    </cfRule>
    <cfRule type="expression" dxfId="2680" priority="13260">
      <formula>IF(RIGHT(TEXT(AQ102,"0.#"),1)=".",TRUE,FALSE)</formula>
    </cfRule>
  </conditionalFormatting>
  <conditionalFormatting sqref="AE104">
    <cfRule type="expression" dxfId="2679" priority="13257">
      <formula>IF(RIGHT(TEXT(AE104,"0.#"),1)=".",FALSE,TRUE)</formula>
    </cfRule>
    <cfRule type="expression" dxfId="2678" priority="13258">
      <formula>IF(RIGHT(TEXT(AE104,"0.#"),1)=".",TRUE,FALSE)</formula>
    </cfRule>
  </conditionalFormatting>
  <conditionalFormatting sqref="AI104">
    <cfRule type="expression" dxfId="2677" priority="13255">
      <formula>IF(RIGHT(TEXT(AI104,"0.#"),1)=".",FALSE,TRUE)</formula>
    </cfRule>
    <cfRule type="expression" dxfId="2676" priority="13256">
      <formula>IF(RIGHT(TEXT(AI104,"0.#"),1)=".",TRUE,FALSE)</formula>
    </cfRule>
  </conditionalFormatting>
  <conditionalFormatting sqref="AM104">
    <cfRule type="expression" dxfId="2675" priority="13253">
      <formula>IF(RIGHT(TEXT(AM104,"0.#"),1)=".",FALSE,TRUE)</formula>
    </cfRule>
    <cfRule type="expression" dxfId="2674" priority="13254">
      <formula>IF(RIGHT(TEXT(AM104,"0.#"),1)=".",TRUE,FALSE)</formula>
    </cfRule>
  </conditionalFormatting>
  <conditionalFormatting sqref="AE105">
    <cfRule type="expression" dxfId="2673" priority="13251">
      <formula>IF(RIGHT(TEXT(AE105,"0.#"),1)=".",FALSE,TRUE)</formula>
    </cfRule>
    <cfRule type="expression" dxfId="2672" priority="13252">
      <formula>IF(RIGHT(TEXT(AE105,"0.#"),1)=".",TRUE,FALSE)</formula>
    </cfRule>
  </conditionalFormatting>
  <conditionalFormatting sqref="AI105">
    <cfRule type="expression" dxfId="2671" priority="13249">
      <formula>IF(RIGHT(TEXT(AI105,"0.#"),1)=".",FALSE,TRUE)</formula>
    </cfRule>
    <cfRule type="expression" dxfId="2670" priority="13250">
      <formula>IF(RIGHT(TEXT(AI105,"0.#"),1)=".",TRUE,FALSE)</formula>
    </cfRule>
  </conditionalFormatting>
  <conditionalFormatting sqref="AM105">
    <cfRule type="expression" dxfId="2669" priority="13247">
      <formula>IF(RIGHT(TEXT(AM105,"0.#"),1)=".",FALSE,TRUE)</formula>
    </cfRule>
    <cfRule type="expression" dxfId="2668" priority="13248">
      <formula>IF(RIGHT(TEXT(AM105,"0.#"),1)=".",TRUE,FALSE)</formula>
    </cfRule>
  </conditionalFormatting>
  <conditionalFormatting sqref="AE107">
    <cfRule type="expression" dxfId="2667" priority="13243">
      <formula>IF(RIGHT(TEXT(AE107,"0.#"),1)=".",FALSE,TRUE)</formula>
    </cfRule>
    <cfRule type="expression" dxfId="2666" priority="13244">
      <formula>IF(RIGHT(TEXT(AE107,"0.#"),1)=".",TRUE,FALSE)</formula>
    </cfRule>
  </conditionalFormatting>
  <conditionalFormatting sqref="AI107">
    <cfRule type="expression" dxfId="2665" priority="13241">
      <formula>IF(RIGHT(TEXT(AI107,"0.#"),1)=".",FALSE,TRUE)</formula>
    </cfRule>
    <cfRule type="expression" dxfId="2664" priority="13242">
      <formula>IF(RIGHT(TEXT(AI107,"0.#"),1)=".",TRUE,FALSE)</formula>
    </cfRule>
  </conditionalFormatting>
  <conditionalFormatting sqref="AM107">
    <cfRule type="expression" dxfId="2663" priority="13239">
      <formula>IF(RIGHT(TEXT(AM107,"0.#"),1)=".",FALSE,TRUE)</formula>
    </cfRule>
    <cfRule type="expression" dxfId="2662" priority="13240">
      <formula>IF(RIGHT(TEXT(AM107,"0.#"),1)=".",TRUE,FALSE)</formula>
    </cfRule>
  </conditionalFormatting>
  <conditionalFormatting sqref="AE108">
    <cfRule type="expression" dxfId="2661" priority="13237">
      <formula>IF(RIGHT(TEXT(AE108,"0.#"),1)=".",FALSE,TRUE)</formula>
    </cfRule>
    <cfRule type="expression" dxfId="2660" priority="13238">
      <formula>IF(RIGHT(TEXT(AE108,"0.#"),1)=".",TRUE,FALSE)</formula>
    </cfRule>
  </conditionalFormatting>
  <conditionalFormatting sqref="AI108">
    <cfRule type="expression" dxfId="2659" priority="13235">
      <formula>IF(RIGHT(TEXT(AI108,"0.#"),1)=".",FALSE,TRUE)</formula>
    </cfRule>
    <cfRule type="expression" dxfId="2658" priority="13236">
      <formula>IF(RIGHT(TEXT(AI108,"0.#"),1)=".",TRUE,FALSE)</formula>
    </cfRule>
  </conditionalFormatting>
  <conditionalFormatting sqref="AM108">
    <cfRule type="expression" dxfId="2657" priority="13233">
      <formula>IF(RIGHT(TEXT(AM108,"0.#"),1)=".",FALSE,TRUE)</formula>
    </cfRule>
    <cfRule type="expression" dxfId="2656" priority="13234">
      <formula>IF(RIGHT(TEXT(AM108,"0.#"),1)=".",TRUE,FALSE)</formula>
    </cfRule>
  </conditionalFormatting>
  <conditionalFormatting sqref="AE110">
    <cfRule type="expression" dxfId="2655" priority="13229">
      <formula>IF(RIGHT(TEXT(AE110,"0.#"),1)=".",FALSE,TRUE)</formula>
    </cfRule>
    <cfRule type="expression" dxfId="2654" priority="13230">
      <formula>IF(RIGHT(TEXT(AE110,"0.#"),1)=".",TRUE,FALSE)</formula>
    </cfRule>
  </conditionalFormatting>
  <conditionalFormatting sqref="AI110">
    <cfRule type="expression" dxfId="2653" priority="13227">
      <formula>IF(RIGHT(TEXT(AI110,"0.#"),1)=".",FALSE,TRUE)</formula>
    </cfRule>
    <cfRule type="expression" dxfId="2652" priority="13228">
      <formula>IF(RIGHT(TEXT(AI110,"0.#"),1)=".",TRUE,FALSE)</formula>
    </cfRule>
  </conditionalFormatting>
  <conditionalFormatting sqref="AM110">
    <cfRule type="expression" dxfId="2651" priority="13225">
      <formula>IF(RIGHT(TEXT(AM110,"0.#"),1)=".",FALSE,TRUE)</formula>
    </cfRule>
    <cfRule type="expression" dxfId="2650" priority="13226">
      <formula>IF(RIGHT(TEXT(AM110,"0.#"),1)=".",TRUE,FALSE)</formula>
    </cfRule>
  </conditionalFormatting>
  <conditionalFormatting sqref="AE111">
    <cfRule type="expression" dxfId="2649" priority="13223">
      <formula>IF(RIGHT(TEXT(AE111,"0.#"),1)=".",FALSE,TRUE)</formula>
    </cfRule>
    <cfRule type="expression" dxfId="2648" priority="13224">
      <formula>IF(RIGHT(TEXT(AE111,"0.#"),1)=".",TRUE,FALSE)</formula>
    </cfRule>
  </conditionalFormatting>
  <conditionalFormatting sqref="AI111">
    <cfRule type="expression" dxfId="2647" priority="13221">
      <formula>IF(RIGHT(TEXT(AI111,"0.#"),1)=".",FALSE,TRUE)</formula>
    </cfRule>
    <cfRule type="expression" dxfId="2646" priority="13222">
      <formula>IF(RIGHT(TEXT(AI111,"0.#"),1)=".",TRUE,FALSE)</formula>
    </cfRule>
  </conditionalFormatting>
  <conditionalFormatting sqref="AM111">
    <cfRule type="expression" dxfId="2645" priority="13219">
      <formula>IF(RIGHT(TEXT(AM111,"0.#"),1)=".",FALSE,TRUE)</formula>
    </cfRule>
    <cfRule type="expression" dxfId="2644" priority="13220">
      <formula>IF(RIGHT(TEXT(AM111,"0.#"),1)=".",TRUE,FALSE)</formula>
    </cfRule>
  </conditionalFormatting>
  <conditionalFormatting sqref="AE113">
    <cfRule type="expression" dxfId="2643" priority="13215">
      <formula>IF(RIGHT(TEXT(AE113,"0.#"),1)=".",FALSE,TRUE)</formula>
    </cfRule>
    <cfRule type="expression" dxfId="2642" priority="13216">
      <formula>IF(RIGHT(TEXT(AE113,"0.#"),1)=".",TRUE,FALSE)</formula>
    </cfRule>
  </conditionalFormatting>
  <conditionalFormatting sqref="AI113">
    <cfRule type="expression" dxfId="2641" priority="13213">
      <formula>IF(RIGHT(TEXT(AI113,"0.#"),1)=".",FALSE,TRUE)</formula>
    </cfRule>
    <cfRule type="expression" dxfId="2640" priority="13214">
      <formula>IF(RIGHT(TEXT(AI113,"0.#"),1)=".",TRUE,FALSE)</formula>
    </cfRule>
  </conditionalFormatting>
  <conditionalFormatting sqref="AM113">
    <cfRule type="expression" dxfId="2639" priority="13211">
      <formula>IF(RIGHT(TEXT(AM113,"0.#"),1)=".",FALSE,TRUE)</formula>
    </cfRule>
    <cfRule type="expression" dxfId="2638" priority="13212">
      <formula>IF(RIGHT(TEXT(AM113,"0.#"),1)=".",TRUE,FALSE)</formula>
    </cfRule>
  </conditionalFormatting>
  <conditionalFormatting sqref="AE114">
    <cfRule type="expression" dxfId="2637" priority="13209">
      <formula>IF(RIGHT(TEXT(AE114,"0.#"),1)=".",FALSE,TRUE)</formula>
    </cfRule>
    <cfRule type="expression" dxfId="2636" priority="13210">
      <formula>IF(RIGHT(TEXT(AE114,"0.#"),1)=".",TRUE,FALSE)</formula>
    </cfRule>
  </conditionalFormatting>
  <conditionalFormatting sqref="AI114">
    <cfRule type="expression" dxfId="2635" priority="13207">
      <formula>IF(RIGHT(TEXT(AI114,"0.#"),1)=".",FALSE,TRUE)</formula>
    </cfRule>
    <cfRule type="expression" dxfId="2634" priority="13208">
      <formula>IF(RIGHT(TEXT(AI114,"0.#"),1)=".",TRUE,FALSE)</formula>
    </cfRule>
  </conditionalFormatting>
  <conditionalFormatting sqref="AM114">
    <cfRule type="expression" dxfId="2633" priority="13205">
      <formula>IF(RIGHT(TEXT(AM114,"0.#"),1)=".",FALSE,TRUE)</formula>
    </cfRule>
    <cfRule type="expression" dxfId="2632" priority="13206">
      <formula>IF(RIGHT(TEXT(AM114,"0.#"),1)=".",TRUE,FALSE)</formula>
    </cfRule>
  </conditionalFormatting>
  <conditionalFormatting sqref="AE116 AQ116">
    <cfRule type="expression" dxfId="2631" priority="13201">
      <formula>IF(RIGHT(TEXT(AE116,"0.#"),1)=".",FALSE,TRUE)</formula>
    </cfRule>
    <cfRule type="expression" dxfId="2630" priority="13202">
      <formula>IF(RIGHT(TEXT(AE116,"0.#"),1)=".",TRUE,FALSE)</formula>
    </cfRule>
  </conditionalFormatting>
  <conditionalFormatting sqref="AI116">
    <cfRule type="expression" dxfId="2629" priority="13199">
      <formula>IF(RIGHT(TEXT(AI116,"0.#"),1)=".",FALSE,TRUE)</formula>
    </cfRule>
    <cfRule type="expression" dxfId="2628" priority="13200">
      <formula>IF(RIGHT(TEXT(AI116,"0.#"),1)=".",TRUE,FALSE)</formula>
    </cfRule>
  </conditionalFormatting>
  <conditionalFormatting sqref="AM116">
    <cfRule type="expression" dxfId="2627" priority="13197">
      <formula>IF(RIGHT(TEXT(AM116,"0.#"),1)=".",FALSE,TRUE)</formula>
    </cfRule>
    <cfRule type="expression" dxfId="2626" priority="13198">
      <formula>IF(RIGHT(TEXT(AM116,"0.#"),1)=".",TRUE,FALSE)</formula>
    </cfRule>
  </conditionalFormatting>
  <conditionalFormatting sqref="AE117 AM117">
    <cfRule type="expression" dxfId="2625" priority="13195">
      <formula>IF(RIGHT(TEXT(AE117,"0.#"),1)=".",FALSE,TRUE)</formula>
    </cfRule>
    <cfRule type="expression" dxfId="2624" priority="13196">
      <formula>IF(RIGHT(TEXT(AE117,"0.#"),1)=".",TRUE,FALSE)</formula>
    </cfRule>
  </conditionalFormatting>
  <conditionalFormatting sqref="AI117">
    <cfRule type="expression" dxfId="2623" priority="13193">
      <formula>IF(RIGHT(TEXT(AI117,"0.#"),1)=".",FALSE,TRUE)</formula>
    </cfRule>
    <cfRule type="expression" dxfId="2622" priority="13194">
      <formula>IF(RIGHT(TEXT(AI117,"0.#"),1)=".",TRUE,FALSE)</formula>
    </cfRule>
  </conditionalFormatting>
  <conditionalFormatting sqref="AQ117">
    <cfRule type="expression" dxfId="2621" priority="13189">
      <formula>IF(RIGHT(TEXT(AQ117,"0.#"),1)=".",FALSE,TRUE)</formula>
    </cfRule>
    <cfRule type="expression" dxfId="2620" priority="13190">
      <formula>IF(RIGHT(TEXT(AQ117,"0.#"),1)=".",TRUE,FALSE)</formula>
    </cfRule>
  </conditionalFormatting>
  <conditionalFormatting sqref="AE119 AQ119">
    <cfRule type="expression" dxfId="2619" priority="13187">
      <formula>IF(RIGHT(TEXT(AE119,"0.#"),1)=".",FALSE,TRUE)</formula>
    </cfRule>
    <cfRule type="expression" dxfId="2618" priority="13188">
      <formula>IF(RIGHT(TEXT(AE119,"0.#"),1)=".",TRUE,FALSE)</formula>
    </cfRule>
  </conditionalFormatting>
  <conditionalFormatting sqref="AI119">
    <cfRule type="expression" dxfId="2617" priority="13185">
      <formula>IF(RIGHT(TEXT(AI119,"0.#"),1)=".",FALSE,TRUE)</formula>
    </cfRule>
    <cfRule type="expression" dxfId="2616" priority="13186">
      <formula>IF(RIGHT(TEXT(AI119,"0.#"),1)=".",TRUE,FALSE)</formula>
    </cfRule>
  </conditionalFormatting>
  <conditionalFormatting sqref="AM119">
    <cfRule type="expression" dxfId="2615" priority="13183">
      <formula>IF(RIGHT(TEXT(AM119,"0.#"),1)=".",FALSE,TRUE)</formula>
    </cfRule>
    <cfRule type="expression" dxfId="2614" priority="13184">
      <formula>IF(RIGHT(TEXT(AM119,"0.#"),1)=".",TRUE,FALSE)</formula>
    </cfRule>
  </conditionalFormatting>
  <conditionalFormatting sqref="AQ120">
    <cfRule type="expression" dxfId="2613" priority="13175">
      <formula>IF(RIGHT(TEXT(AQ120,"0.#"),1)=".",FALSE,TRUE)</formula>
    </cfRule>
    <cfRule type="expression" dxfId="2612" priority="13176">
      <formula>IF(RIGHT(TEXT(AQ120,"0.#"),1)=".",TRUE,FALSE)</formula>
    </cfRule>
  </conditionalFormatting>
  <conditionalFormatting sqref="AE122 AQ122">
    <cfRule type="expression" dxfId="2611" priority="13173">
      <formula>IF(RIGHT(TEXT(AE122,"0.#"),1)=".",FALSE,TRUE)</formula>
    </cfRule>
    <cfRule type="expression" dxfId="2610" priority="13174">
      <formula>IF(RIGHT(TEXT(AE122,"0.#"),1)=".",TRUE,FALSE)</formula>
    </cfRule>
  </conditionalFormatting>
  <conditionalFormatting sqref="AI122">
    <cfRule type="expression" dxfId="2609" priority="13171">
      <formula>IF(RIGHT(TEXT(AI122,"0.#"),1)=".",FALSE,TRUE)</formula>
    </cfRule>
    <cfRule type="expression" dxfId="2608" priority="13172">
      <formula>IF(RIGHT(TEXT(AI122,"0.#"),1)=".",TRUE,FALSE)</formula>
    </cfRule>
  </conditionalFormatting>
  <conditionalFormatting sqref="AM122">
    <cfRule type="expression" dxfId="2607" priority="13169">
      <formula>IF(RIGHT(TEXT(AM122,"0.#"),1)=".",FALSE,TRUE)</formula>
    </cfRule>
    <cfRule type="expression" dxfId="2606" priority="13170">
      <formula>IF(RIGHT(TEXT(AM122,"0.#"),1)=".",TRUE,FALSE)</formula>
    </cfRule>
  </conditionalFormatting>
  <conditionalFormatting sqref="AQ123">
    <cfRule type="expression" dxfId="2605" priority="13161">
      <formula>IF(RIGHT(TEXT(AQ123,"0.#"),1)=".",FALSE,TRUE)</formula>
    </cfRule>
    <cfRule type="expression" dxfId="2604" priority="13162">
      <formula>IF(RIGHT(TEXT(AQ123,"0.#"),1)=".",TRUE,FALSE)</formula>
    </cfRule>
  </conditionalFormatting>
  <conditionalFormatting sqref="AE125 AQ125">
    <cfRule type="expression" dxfId="2603" priority="13159">
      <formula>IF(RIGHT(TEXT(AE125,"0.#"),1)=".",FALSE,TRUE)</formula>
    </cfRule>
    <cfRule type="expression" dxfId="2602" priority="13160">
      <formula>IF(RIGHT(TEXT(AE125,"0.#"),1)=".",TRUE,FALSE)</formula>
    </cfRule>
  </conditionalFormatting>
  <conditionalFormatting sqref="AI125">
    <cfRule type="expression" dxfId="2601" priority="13157">
      <formula>IF(RIGHT(TEXT(AI125,"0.#"),1)=".",FALSE,TRUE)</formula>
    </cfRule>
    <cfRule type="expression" dxfId="2600" priority="13158">
      <formula>IF(RIGHT(TEXT(AI125,"0.#"),1)=".",TRUE,FALSE)</formula>
    </cfRule>
  </conditionalFormatting>
  <conditionalFormatting sqref="AM125">
    <cfRule type="expression" dxfId="2599" priority="13155">
      <formula>IF(RIGHT(TEXT(AM125,"0.#"),1)=".",FALSE,TRUE)</formula>
    </cfRule>
    <cfRule type="expression" dxfId="2598" priority="13156">
      <formula>IF(RIGHT(TEXT(AM125,"0.#"),1)=".",TRUE,FALSE)</formula>
    </cfRule>
  </conditionalFormatting>
  <conditionalFormatting sqref="AQ126">
    <cfRule type="expression" dxfId="2597" priority="13147">
      <formula>IF(RIGHT(TEXT(AQ126,"0.#"),1)=".",FALSE,TRUE)</formula>
    </cfRule>
    <cfRule type="expression" dxfId="2596" priority="13148">
      <formula>IF(RIGHT(TEXT(AQ126,"0.#"),1)=".",TRUE,FALSE)</formula>
    </cfRule>
  </conditionalFormatting>
  <conditionalFormatting sqref="AE128 AQ128">
    <cfRule type="expression" dxfId="2595" priority="13145">
      <formula>IF(RIGHT(TEXT(AE128,"0.#"),1)=".",FALSE,TRUE)</formula>
    </cfRule>
    <cfRule type="expression" dxfId="2594" priority="13146">
      <formula>IF(RIGHT(TEXT(AE128,"0.#"),1)=".",TRUE,FALSE)</formula>
    </cfRule>
  </conditionalFormatting>
  <conditionalFormatting sqref="AI128">
    <cfRule type="expression" dxfId="2593" priority="13143">
      <formula>IF(RIGHT(TEXT(AI128,"0.#"),1)=".",FALSE,TRUE)</formula>
    </cfRule>
    <cfRule type="expression" dxfId="2592" priority="13144">
      <formula>IF(RIGHT(TEXT(AI128,"0.#"),1)=".",TRUE,FALSE)</formula>
    </cfRule>
  </conditionalFormatting>
  <conditionalFormatting sqref="AM128">
    <cfRule type="expression" dxfId="2591" priority="13141">
      <formula>IF(RIGHT(TEXT(AM128,"0.#"),1)=".",FALSE,TRUE)</formula>
    </cfRule>
    <cfRule type="expression" dxfId="2590" priority="13142">
      <formula>IF(RIGHT(TEXT(AM128,"0.#"),1)=".",TRUE,FALSE)</formula>
    </cfRule>
  </conditionalFormatting>
  <conditionalFormatting sqref="AQ129">
    <cfRule type="expression" dxfId="2589" priority="13133">
      <formula>IF(RIGHT(TEXT(AQ129,"0.#"),1)=".",FALSE,TRUE)</formula>
    </cfRule>
    <cfRule type="expression" dxfId="2588" priority="13134">
      <formula>IF(RIGHT(TEXT(AQ129,"0.#"),1)=".",TRUE,FALSE)</formula>
    </cfRule>
  </conditionalFormatting>
  <conditionalFormatting sqref="AE75">
    <cfRule type="expression" dxfId="2587" priority="13131">
      <formula>IF(RIGHT(TEXT(AE75,"0.#"),1)=".",FALSE,TRUE)</formula>
    </cfRule>
    <cfRule type="expression" dxfId="2586" priority="13132">
      <formula>IF(RIGHT(TEXT(AE75,"0.#"),1)=".",TRUE,FALSE)</formula>
    </cfRule>
  </conditionalFormatting>
  <conditionalFormatting sqref="AE76">
    <cfRule type="expression" dxfId="2585" priority="13129">
      <formula>IF(RIGHT(TEXT(AE76,"0.#"),1)=".",FALSE,TRUE)</formula>
    </cfRule>
    <cfRule type="expression" dxfId="2584" priority="13130">
      <formula>IF(RIGHT(TEXT(AE76,"0.#"),1)=".",TRUE,FALSE)</formula>
    </cfRule>
  </conditionalFormatting>
  <conditionalFormatting sqref="AE77">
    <cfRule type="expression" dxfId="2583" priority="13127">
      <formula>IF(RIGHT(TEXT(AE77,"0.#"),1)=".",FALSE,TRUE)</formula>
    </cfRule>
    <cfRule type="expression" dxfId="2582" priority="13128">
      <formula>IF(RIGHT(TEXT(AE77,"0.#"),1)=".",TRUE,FALSE)</formula>
    </cfRule>
  </conditionalFormatting>
  <conditionalFormatting sqref="AI77">
    <cfRule type="expression" dxfId="2581" priority="13125">
      <formula>IF(RIGHT(TEXT(AI77,"0.#"),1)=".",FALSE,TRUE)</formula>
    </cfRule>
    <cfRule type="expression" dxfId="2580" priority="13126">
      <formula>IF(RIGHT(TEXT(AI77,"0.#"),1)=".",TRUE,FALSE)</formula>
    </cfRule>
  </conditionalFormatting>
  <conditionalFormatting sqref="AI76">
    <cfRule type="expression" dxfId="2579" priority="13123">
      <formula>IF(RIGHT(TEXT(AI76,"0.#"),1)=".",FALSE,TRUE)</formula>
    </cfRule>
    <cfRule type="expression" dxfId="2578" priority="13124">
      <formula>IF(RIGHT(TEXT(AI76,"0.#"),1)=".",TRUE,FALSE)</formula>
    </cfRule>
  </conditionalFormatting>
  <conditionalFormatting sqref="AI75">
    <cfRule type="expression" dxfId="2577" priority="13121">
      <formula>IF(RIGHT(TEXT(AI75,"0.#"),1)=".",FALSE,TRUE)</formula>
    </cfRule>
    <cfRule type="expression" dxfId="2576" priority="13122">
      <formula>IF(RIGHT(TEXT(AI75,"0.#"),1)=".",TRUE,FALSE)</formula>
    </cfRule>
  </conditionalFormatting>
  <conditionalFormatting sqref="AM75">
    <cfRule type="expression" dxfId="2575" priority="13119">
      <formula>IF(RIGHT(TEXT(AM75,"0.#"),1)=".",FALSE,TRUE)</formula>
    </cfRule>
    <cfRule type="expression" dxfId="2574" priority="13120">
      <formula>IF(RIGHT(TEXT(AM75,"0.#"),1)=".",TRUE,FALSE)</formula>
    </cfRule>
  </conditionalFormatting>
  <conditionalFormatting sqref="AM76">
    <cfRule type="expression" dxfId="2573" priority="13117">
      <formula>IF(RIGHT(TEXT(AM76,"0.#"),1)=".",FALSE,TRUE)</formula>
    </cfRule>
    <cfRule type="expression" dxfId="2572" priority="13118">
      <formula>IF(RIGHT(TEXT(AM76,"0.#"),1)=".",TRUE,FALSE)</formula>
    </cfRule>
  </conditionalFormatting>
  <conditionalFormatting sqref="AM77">
    <cfRule type="expression" dxfId="2571" priority="13115">
      <formula>IF(RIGHT(TEXT(AM77,"0.#"),1)=".",FALSE,TRUE)</formula>
    </cfRule>
    <cfRule type="expression" dxfId="2570" priority="13116">
      <formula>IF(RIGHT(TEXT(AM77,"0.#"),1)=".",TRUE,FALSE)</formula>
    </cfRule>
  </conditionalFormatting>
  <conditionalFormatting sqref="AE134:AE135 AI134:AI135 AM134:AM135 AQ134:AQ135 AU134:AU135">
    <cfRule type="expression" dxfId="2569" priority="13101">
      <formula>IF(RIGHT(TEXT(AE134,"0.#"),1)=".",FALSE,TRUE)</formula>
    </cfRule>
    <cfRule type="expression" dxfId="2568" priority="13102">
      <formula>IF(RIGHT(TEXT(AE134,"0.#"),1)=".",TRUE,FALSE)</formula>
    </cfRule>
  </conditionalFormatting>
  <conditionalFormatting sqref="AE433">
    <cfRule type="expression" dxfId="2567" priority="13071">
      <formula>IF(RIGHT(TEXT(AE433,"0.#"),1)=".",FALSE,TRUE)</formula>
    </cfRule>
    <cfRule type="expression" dxfId="2566" priority="13072">
      <formula>IF(RIGHT(TEXT(AE433,"0.#"),1)=".",TRUE,FALSE)</formula>
    </cfRule>
  </conditionalFormatting>
  <conditionalFormatting sqref="AM435">
    <cfRule type="expression" dxfId="2565" priority="13055">
      <formula>IF(RIGHT(TEXT(AM435,"0.#"),1)=".",FALSE,TRUE)</formula>
    </cfRule>
    <cfRule type="expression" dxfId="2564" priority="13056">
      <formula>IF(RIGHT(TEXT(AM435,"0.#"),1)=".",TRUE,FALSE)</formula>
    </cfRule>
  </conditionalFormatting>
  <conditionalFormatting sqref="AE434">
    <cfRule type="expression" dxfId="2563" priority="13069">
      <formula>IF(RIGHT(TEXT(AE434,"0.#"),1)=".",FALSE,TRUE)</formula>
    </cfRule>
    <cfRule type="expression" dxfId="2562" priority="13070">
      <formula>IF(RIGHT(TEXT(AE434,"0.#"),1)=".",TRUE,FALSE)</formula>
    </cfRule>
  </conditionalFormatting>
  <conditionalFormatting sqref="AE435">
    <cfRule type="expression" dxfId="2561" priority="13067">
      <formula>IF(RIGHT(TEXT(AE435,"0.#"),1)=".",FALSE,TRUE)</formula>
    </cfRule>
    <cfRule type="expression" dxfId="2560" priority="13068">
      <formula>IF(RIGHT(TEXT(AE435,"0.#"),1)=".",TRUE,FALSE)</formula>
    </cfRule>
  </conditionalFormatting>
  <conditionalFormatting sqref="AM433">
    <cfRule type="expression" dxfId="2559" priority="13059">
      <formula>IF(RIGHT(TEXT(AM433,"0.#"),1)=".",FALSE,TRUE)</formula>
    </cfRule>
    <cfRule type="expression" dxfId="2558" priority="13060">
      <formula>IF(RIGHT(TEXT(AM433,"0.#"),1)=".",TRUE,FALSE)</formula>
    </cfRule>
  </conditionalFormatting>
  <conditionalFormatting sqref="AM434">
    <cfRule type="expression" dxfId="2557" priority="13057">
      <formula>IF(RIGHT(TEXT(AM434,"0.#"),1)=".",FALSE,TRUE)</formula>
    </cfRule>
    <cfRule type="expression" dxfId="2556" priority="13058">
      <formula>IF(RIGHT(TEXT(AM434,"0.#"),1)=".",TRUE,FALSE)</formula>
    </cfRule>
  </conditionalFormatting>
  <conditionalFormatting sqref="AU433">
    <cfRule type="expression" dxfId="2555" priority="13047">
      <formula>IF(RIGHT(TEXT(AU433,"0.#"),1)=".",FALSE,TRUE)</formula>
    </cfRule>
    <cfRule type="expression" dxfId="2554" priority="13048">
      <formula>IF(RIGHT(TEXT(AU433,"0.#"),1)=".",TRUE,FALSE)</formula>
    </cfRule>
  </conditionalFormatting>
  <conditionalFormatting sqref="AU434">
    <cfRule type="expression" dxfId="2553" priority="13045">
      <formula>IF(RIGHT(TEXT(AU434,"0.#"),1)=".",FALSE,TRUE)</formula>
    </cfRule>
    <cfRule type="expression" dxfId="2552" priority="13046">
      <formula>IF(RIGHT(TEXT(AU434,"0.#"),1)=".",TRUE,FALSE)</formula>
    </cfRule>
  </conditionalFormatting>
  <conditionalFormatting sqref="AU435">
    <cfRule type="expression" dxfId="2551" priority="13043">
      <formula>IF(RIGHT(TEXT(AU435,"0.#"),1)=".",FALSE,TRUE)</formula>
    </cfRule>
    <cfRule type="expression" dxfId="2550" priority="13044">
      <formula>IF(RIGHT(TEXT(AU435,"0.#"),1)=".",TRUE,FALSE)</formula>
    </cfRule>
  </conditionalFormatting>
  <conditionalFormatting sqref="AI435">
    <cfRule type="expression" dxfId="2549" priority="12977">
      <formula>IF(RIGHT(TEXT(AI435,"0.#"),1)=".",FALSE,TRUE)</formula>
    </cfRule>
    <cfRule type="expression" dxfId="2548" priority="12978">
      <formula>IF(RIGHT(TEXT(AI435,"0.#"),1)=".",TRUE,FALSE)</formula>
    </cfRule>
  </conditionalFormatting>
  <conditionalFormatting sqref="AI433">
    <cfRule type="expression" dxfId="2547" priority="12981">
      <formula>IF(RIGHT(TEXT(AI433,"0.#"),1)=".",FALSE,TRUE)</formula>
    </cfRule>
    <cfRule type="expression" dxfId="2546" priority="12982">
      <formula>IF(RIGHT(TEXT(AI433,"0.#"),1)=".",TRUE,FALSE)</formula>
    </cfRule>
  </conditionalFormatting>
  <conditionalFormatting sqref="AI434">
    <cfRule type="expression" dxfId="2545" priority="12979">
      <formula>IF(RIGHT(TEXT(AI434,"0.#"),1)=".",FALSE,TRUE)</formula>
    </cfRule>
    <cfRule type="expression" dxfId="2544" priority="12980">
      <formula>IF(RIGHT(TEXT(AI434,"0.#"),1)=".",TRUE,FALSE)</formula>
    </cfRule>
  </conditionalFormatting>
  <conditionalFormatting sqref="AQ434">
    <cfRule type="expression" dxfId="2543" priority="12963">
      <formula>IF(RIGHT(TEXT(AQ434,"0.#"),1)=".",FALSE,TRUE)</formula>
    </cfRule>
    <cfRule type="expression" dxfId="2542" priority="12964">
      <formula>IF(RIGHT(TEXT(AQ434,"0.#"),1)=".",TRUE,FALSE)</formula>
    </cfRule>
  </conditionalFormatting>
  <conditionalFormatting sqref="AQ435">
    <cfRule type="expression" dxfId="2541" priority="12949">
      <formula>IF(RIGHT(TEXT(AQ435,"0.#"),1)=".",FALSE,TRUE)</formula>
    </cfRule>
    <cfRule type="expression" dxfId="2540" priority="12950">
      <formula>IF(RIGHT(TEXT(AQ435,"0.#"),1)=".",TRUE,FALSE)</formula>
    </cfRule>
  </conditionalFormatting>
  <conditionalFormatting sqref="AQ433">
    <cfRule type="expression" dxfId="2539" priority="12947">
      <formula>IF(RIGHT(TEXT(AQ433,"0.#"),1)=".",FALSE,TRUE)</formula>
    </cfRule>
    <cfRule type="expression" dxfId="2538" priority="12948">
      <formula>IF(RIGHT(TEXT(AQ433,"0.#"),1)=".",TRUE,FALSE)</formula>
    </cfRule>
  </conditionalFormatting>
  <conditionalFormatting sqref="AL855:AO874">
    <cfRule type="expression" dxfId="2537" priority="6671">
      <formula>IF(AND(AL855&gt;=0, RIGHT(TEXT(AL855,"0.#"),1)&lt;&gt;"."),TRUE,FALSE)</formula>
    </cfRule>
    <cfRule type="expression" dxfId="2536" priority="6672">
      <formula>IF(AND(AL855&gt;=0, RIGHT(TEXT(AL855,"0.#"),1)="."),TRUE,FALSE)</formula>
    </cfRule>
    <cfRule type="expression" dxfId="2535" priority="6673">
      <formula>IF(AND(AL855&lt;0, RIGHT(TEXT(AL855,"0.#"),1)&lt;&gt;"."),TRUE,FALSE)</formula>
    </cfRule>
    <cfRule type="expression" dxfId="2534" priority="6674">
      <formula>IF(AND(AL855&lt;0, RIGHT(TEXT(AL855,"0.#"),1)="."),TRUE,FALSE)</formula>
    </cfRule>
  </conditionalFormatting>
  <conditionalFormatting sqref="AQ53:AQ55">
    <cfRule type="expression" dxfId="2533" priority="4693">
      <formula>IF(RIGHT(TEXT(AQ53,"0.#"),1)=".",FALSE,TRUE)</formula>
    </cfRule>
    <cfRule type="expression" dxfId="2532" priority="4694">
      <formula>IF(RIGHT(TEXT(AQ53,"0.#"),1)=".",TRUE,FALSE)</formula>
    </cfRule>
  </conditionalFormatting>
  <conditionalFormatting sqref="AU53:AU55">
    <cfRule type="expression" dxfId="2531" priority="4691">
      <formula>IF(RIGHT(TEXT(AU53,"0.#"),1)=".",FALSE,TRUE)</formula>
    </cfRule>
    <cfRule type="expression" dxfId="2530" priority="4692">
      <formula>IF(RIGHT(TEXT(AU53,"0.#"),1)=".",TRUE,FALSE)</formula>
    </cfRule>
  </conditionalFormatting>
  <conditionalFormatting sqref="AQ60:AQ62">
    <cfRule type="expression" dxfId="2529" priority="4689">
      <formula>IF(RIGHT(TEXT(AQ60,"0.#"),1)=".",FALSE,TRUE)</formula>
    </cfRule>
    <cfRule type="expression" dxfId="2528" priority="4690">
      <formula>IF(RIGHT(TEXT(AQ60,"0.#"),1)=".",TRUE,FALSE)</formula>
    </cfRule>
  </conditionalFormatting>
  <conditionalFormatting sqref="AU60:AU62">
    <cfRule type="expression" dxfId="2527" priority="4687">
      <formula>IF(RIGHT(TEXT(AU60,"0.#"),1)=".",FALSE,TRUE)</formula>
    </cfRule>
    <cfRule type="expression" dxfId="2526" priority="4688">
      <formula>IF(RIGHT(TEXT(AU60,"0.#"),1)=".",TRUE,FALSE)</formula>
    </cfRule>
  </conditionalFormatting>
  <conditionalFormatting sqref="AQ75:AQ77">
    <cfRule type="expression" dxfId="2525" priority="4685">
      <formula>IF(RIGHT(TEXT(AQ75,"0.#"),1)=".",FALSE,TRUE)</formula>
    </cfRule>
    <cfRule type="expression" dxfId="2524" priority="4686">
      <formula>IF(RIGHT(TEXT(AQ75,"0.#"),1)=".",TRUE,FALSE)</formula>
    </cfRule>
  </conditionalFormatting>
  <conditionalFormatting sqref="AU75:AU77">
    <cfRule type="expression" dxfId="2523" priority="4683">
      <formula>IF(RIGHT(TEXT(AU75,"0.#"),1)=".",FALSE,TRUE)</formula>
    </cfRule>
    <cfRule type="expression" dxfId="2522" priority="4684">
      <formula>IF(RIGHT(TEXT(AU75,"0.#"),1)=".",TRUE,FALSE)</formula>
    </cfRule>
  </conditionalFormatting>
  <conditionalFormatting sqref="AQ87:AQ89">
    <cfRule type="expression" dxfId="2521" priority="4681">
      <formula>IF(RIGHT(TEXT(AQ87,"0.#"),1)=".",FALSE,TRUE)</formula>
    </cfRule>
    <cfRule type="expression" dxfId="2520" priority="4682">
      <formula>IF(RIGHT(TEXT(AQ87,"0.#"),1)=".",TRUE,FALSE)</formula>
    </cfRule>
  </conditionalFormatting>
  <conditionalFormatting sqref="AU87:AU89">
    <cfRule type="expression" dxfId="2519" priority="4679">
      <formula>IF(RIGHT(TEXT(AU87,"0.#"),1)=".",FALSE,TRUE)</formula>
    </cfRule>
    <cfRule type="expression" dxfId="2518" priority="4680">
      <formula>IF(RIGHT(TEXT(AU87,"0.#"),1)=".",TRUE,FALSE)</formula>
    </cfRule>
  </conditionalFormatting>
  <conditionalFormatting sqref="AQ92:AQ94">
    <cfRule type="expression" dxfId="2517" priority="4677">
      <formula>IF(RIGHT(TEXT(AQ92,"0.#"),1)=".",FALSE,TRUE)</formula>
    </cfRule>
    <cfRule type="expression" dxfId="2516" priority="4678">
      <formula>IF(RIGHT(TEXT(AQ92,"0.#"),1)=".",TRUE,FALSE)</formula>
    </cfRule>
  </conditionalFormatting>
  <conditionalFormatting sqref="AU92:AU94">
    <cfRule type="expression" dxfId="2515" priority="4675">
      <formula>IF(RIGHT(TEXT(AU92,"0.#"),1)=".",FALSE,TRUE)</formula>
    </cfRule>
    <cfRule type="expression" dxfId="2514" priority="4676">
      <formula>IF(RIGHT(TEXT(AU92,"0.#"),1)=".",TRUE,FALSE)</formula>
    </cfRule>
  </conditionalFormatting>
  <conditionalFormatting sqref="AQ97:AQ99">
    <cfRule type="expression" dxfId="2513" priority="4673">
      <formula>IF(RIGHT(TEXT(AQ97,"0.#"),1)=".",FALSE,TRUE)</formula>
    </cfRule>
    <cfRule type="expression" dxfId="2512" priority="4674">
      <formula>IF(RIGHT(TEXT(AQ97,"0.#"),1)=".",TRUE,FALSE)</formula>
    </cfRule>
  </conditionalFormatting>
  <conditionalFormatting sqref="AU97:AU99">
    <cfRule type="expression" dxfId="2511" priority="4671">
      <formula>IF(RIGHT(TEXT(AU97,"0.#"),1)=".",FALSE,TRUE)</formula>
    </cfRule>
    <cfRule type="expression" dxfId="2510" priority="4672">
      <formula>IF(RIGHT(TEXT(AU97,"0.#"),1)=".",TRUE,FALSE)</formula>
    </cfRule>
  </conditionalFormatting>
  <conditionalFormatting sqref="AE458">
    <cfRule type="expression" dxfId="2509" priority="4365">
      <formula>IF(RIGHT(TEXT(AE458,"0.#"),1)=".",FALSE,TRUE)</formula>
    </cfRule>
    <cfRule type="expression" dxfId="2508" priority="4366">
      <formula>IF(RIGHT(TEXT(AE458,"0.#"),1)=".",TRUE,FALSE)</formula>
    </cfRule>
  </conditionalFormatting>
  <conditionalFormatting sqref="AM460">
    <cfRule type="expression" dxfId="2507" priority="4355">
      <formula>IF(RIGHT(TEXT(AM460,"0.#"),1)=".",FALSE,TRUE)</formula>
    </cfRule>
    <cfRule type="expression" dxfId="2506" priority="4356">
      <formula>IF(RIGHT(TEXT(AM460,"0.#"),1)=".",TRUE,FALSE)</formula>
    </cfRule>
  </conditionalFormatting>
  <conditionalFormatting sqref="AE459">
    <cfRule type="expression" dxfId="2505" priority="4363">
      <formula>IF(RIGHT(TEXT(AE459,"0.#"),1)=".",FALSE,TRUE)</formula>
    </cfRule>
    <cfRule type="expression" dxfId="2504" priority="4364">
      <formula>IF(RIGHT(TEXT(AE459,"0.#"),1)=".",TRUE,FALSE)</formula>
    </cfRule>
  </conditionalFormatting>
  <conditionalFormatting sqref="AE460">
    <cfRule type="expression" dxfId="2503" priority="4361">
      <formula>IF(RIGHT(TEXT(AE460,"0.#"),1)=".",FALSE,TRUE)</formula>
    </cfRule>
    <cfRule type="expression" dxfId="2502" priority="4362">
      <formula>IF(RIGHT(TEXT(AE460,"0.#"),1)=".",TRUE,FALSE)</formula>
    </cfRule>
  </conditionalFormatting>
  <conditionalFormatting sqref="AM458">
    <cfRule type="expression" dxfId="2501" priority="4359">
      <formula>IF(RIGHT(TEXT(AM458,"0.#"),1)=".",FALSE,TRUE)</formula>
    </cfRule>
    <cfRule type="expression" dxfId="2500" priority="4360">
      <formula>IF(RIGHT(TEXT(AM458,"0.#"),1)=".",TRUE,FALSE)</formula>
    </cfRule>
  </conditionalFormatting>
  <conditionalFormatting sqref="AM459">
    <cfRule type="expression" dxfId="2499" priority="4357">
      <formula>IF(RIGHT(TEXT(AM459,"0.#"),1)=".",FALSE,TRUE)</formula>
    </cfRule>
    <cfRule type="expression" dxfId="2498" priority="4358">
      <formula>IF(RIGHT(TEXT(AM459,"0.#"),1)=".",TRUE,FALSE)</formula>
    </cfRule>
  </conditionalFormatting>
  <conditionalFormatting sqref="AU458">
    <cfRule type="expression" dxfId="2497" priority="4353">
      <formula>IF(RIGHT(TEXT(AU458,"0.#"),1)=".",FALSE,TRUE)</formula>
    </cfRule>
    <cfRule type="expression" dxfId="2496" priority="4354">
      <formula>IF(RIGHT(TEXT(AU458,"0.#"),1)=".",TRUE,FALSE)</formula>
    </cfRule>
  </conditionalFormatting>
  <conditionalFormatting sqref="AU459">
    <cfRule type="expression" dxfId="2495" priority="4351">
      <formula>IF(RIGHT(TEXT(AU459,"0.#"),1)=".",FALSE,TRUE)</formula>
    </cfRule>
    <cfRule type="expression" dxfId="2494" priority="4352">
      <formula>IF(RIGHT(TEXT(AU459,"0.#"),1)=".",TRUE,FALSE)</formula>
    </cfRule>
  </conditionalFormatting>
  <conditionalFormatting sqref="AU460">
    <cfRule type="expression" dxfId="2493" priority="4349">
      <formula>IF(RIGHT(TEXT(AU460,"0.#"),1)=".",FALSE,TRUE)</formula>
    </cfRule>
    <cfRule type="expression" dxfId="2492" priority="4350">
      <formula>IF(RIGHT(TEXT(AU460,"0.#"),1)=".",TRUE,FALSE)</formula>
    </cfRule>
  </conditionalFormatting>
  <conditionalFormatting sqref="AI460">
    <cfRule type="expression" dxfId="2491" priority="4343">
      <formula>IF(RIGHT(TEXT(AI460,"0.#"),1)=".",FALSE,TRUE)</formula>
    </cfRule>
    <cfRule type="expression" dxfId="2490" priority="4344">
      <formula>IF(RIGHT(TEXT(AI460,"0.#"),1)=".",TRUE,FALSE)</formula>
    </cfRule>
  </conditionalFormatting>
  <conditionalFormatting sqref="AI458">
    <cfRule type="expression" dxfId="2489" priority="4347">
      <formula>IF(RIGHT(TEXT(AI458,"0.#"),1)=".",FALSE,TRUE)</formula>
    </cfRule>
    <cfRule type="expression" dxfId="2488" priority="4348">
      <formula>IF(RIGHT(TEXT(AI458,"0.#"),1)=".",TRUE,FALSE)</formula>
    </cfRule>
  </conditionalFormatting>
  <conditionalFormatting sqref="AI459">
    <cfRule type="expression" dxfId="2487" priority="4345">
      <formula>IF(RIGHT(TEXT(AI459,"0.#"),1)=".",FALSE,TRUE)</formula>
    </cfRule>
    <cfRule type="expression" dxfId="2486" priority="4346">
      <formula>IF(RIGHT(TEXT(AI459,"0.#"),1)=".",TRUE,FALSE)</formula>
    </cfRule>
  </conditionalFormatting>
  <conditionalFormatting sqref="AQ459">
    <cfRule type="expression" dxfId="2485" priority="4341">
      <formula>IF(RIGHT(TEXT(AQ459,"0.#"),1)=".",FALSE,TRUE)</formula>
    </cfRule>
    <cfRule type="expression" dxfId="2484" priority="4342">
      <formula>IF(RIGHT(TEXT(AQ459,"0.#"),1)=".",TRUE,FALSE)</formula>
    </cfRule>
  </conditionalFormatting>
  <conditionalFormatting sqref="AQ460">
    <cfRule type="expression" dxfId="2483" priority="4339">
      <formula>IF(RIGHT(TEXT(AQ460,"0.#"),1)=".",FALSE,TRUE)</formula>
    </cfRule>
    <cfRule type="expression" dxfId="2482" priority="4340">
      <formula>IF(RIGHT(TEXT(AQ460,"0.#"),1)=".",TRUE,FALSE)</formula>
    </cfRule>
  </conditionalFormatting>
  <conditionalFormatting sqref="AQ458">
    <cfRule type="expression" dxfId="2481" priority="4337">
      <formula>IF(RIGHT(TEXT(AQ458,"0.#"),1)=".",FALSE,TRUE)</formula>
    </cfRule>
    <cfRule type="expression" dxfId="2480" priority="4338">
      <formula>IF(RIGHT(TEXT(AQ458,"0.#"),1)=".",TRUE,FALSE)</formula>
    </cfRule>
  </conditionalFormatting>
  <conditionalFormatting sqref="AE120 AM120">
    <cfRule type="expression" dxfId="2479" priority="3015">
      <formula>IF(RIGHT(TEXT(AE120,"0.#"),1)=".",FALSE,TRUE)</formula>
    </cfRule>
    <cfRule type="expression" dxfId="2478" priority="3016">
      <formula>IF(RIGHT(TEXT(AE120,"0.#"),1)=".",TRUE,FALSE)</formula>
    </cfRule>
  </conditionalFormatting>
  <conditionalFormatting sqref="AI126">
    <cfRule type="expression" dxfId="2477" priority="3005">
      <formula>IF(RIGHT(TEXT(AI126,"0.#"),1)=".",FALSE,TRUE)</formula>
    </cfRule>
    <cfRule type="expression" dxfId="2476" priority="3006">
      <formula>IF(RIGHT(TEXT(AI126,"0.#"),1)=".",TRUE,FALSE)</formula>
    </cfRule>
  </conditionalFormatting>
  <conditionalFormatting sqref="AI120">
    <cfRule type="expression" dxfId="2475" priority="3013">
      <formula>IF(RIGHT(TEXT(AI120,"0.#"),1)=".",FALSE,TRUE)</formula>
    </cfRule>
    <cfRule type="expression" dxfId="2474" priority="3014">
      <formula>IF(RIGHT(TEXT(AI120,"0.#"),1)=".",TRUE,FALSE)</formula>
    </cfRule>
  </conditionalFormatting>
  <conditionalFormatting sqref="AE123 AM123">
    <cfRule type="expression" dxfId="2473" priority="3011">
      <formula>IF(RIGHT(TEXT(AE123,"0.#"),1)=".",FALSE,TRUE)</formula>
    </cfRule>
    <cfRule type="expression" dxfId="2472" priority="3012">
      <formula>IF(RIGHT(TEXT(AE123,"0.#"),1)=".",TRUE,FALSE)</formula>
    </cfRule>
  </conditionalFormatting>
  <conditionalFormatting sqref="AI123">
    <cfRule type="expression" dxfId="2471" priority="3009">
      <formula>IF(RIGHT(TEXT(AI123,"0.#"),1)=".",FALSE,TRUE)</formula>
    </cfRule>
    <cfRule type="expression" dxfId="2470" priority="3010">
      <formula>IF(RIGHT(TEXT(AI123,"0.#"),1)=".",TRUE,FALSE)</formula>
    </cfRule>
  </conditionalFormatting>
  <conditionalFormatting sqref="AE126 AM126">
    <cfRule type="expression" dxfId="2469" priority="3007">
      <formula>IF(RIGHT(TEXT(AE126,"0.#"),1)=".",FALSE,TRUE)</formula>
    </cfRule>
    <cfRule type="expression" dxfId="2468" priority="3008">
      <formula>IF(RIGHT(TEXT(AE126,"0.#"),1)=".",TRUE,FALSE)</formula>
    </cfRule>
  </conditionalFormatting>
  <conditionalFormatting sqref="AE129 AM129">
    <cfRule type="expression" dxfId="2467" priority="3003">
      <formula>IF(RIGHT(TEXT(AE129,"0.#"),1)=".",FALSE,TRUE)</formula>
    </cfRule>
    <cfRule type="expression" dxfId="2466" priority="3004">
      <formula>IF(RIGHT(TEXT(AE129,"0.#"),1)=".",TRUE,FALSE)</formula>
    </cfRule>
  </conditionalFormatting>
  <conditionalFormatting sqref="AI129">
    <cfRule type="expression" dxfId="2465" priority="3001">
      <formula>IF(RIGHT(TEXT(AI129,"0.#"),1)=".",FALSE,TRUE)</formula>
    </cfRule>
    <cfRule type="expression" dxfId="2464" priority="3002">
      <formula>IF(RIGHT(TEXT(AI129,"0.#"),1)=".",TRUE,FALSE)</formula>
    </cfRule>
  </conditionalFormatting>
  <conditionalFormatting sqref="Y855:Y874">
    <cfRule type="expression" dxfId="2463" priority="2999">
      <formula>IF(RIGHT(TEXT(Y855,"0.#"),1)=".",FALSE,TRUE)</formula>
    </cfRule>
    <cfRule type="expression" dxfId="2462" priority="3000">
      <formula>IF(RIGHT(TEXT(Y855,"0.#"),1)=".",TRUE,FALSE)</formula>
    </cfRule>
  </conditionalFormatting>
  <conditionalFormatting sqref="AU518">
    <cfRule type="expression" dxfId="2461" priority="1509">
      <formula>IF(RIGHT(TEXT(AU518,"0.#"),1)=".",FALSE,TRUE)</formula>
    </cfRule>
    <cfRule type="expression" dxfId="2460" priority="1510">
      <formula>IF(RIGHT(TEXT(AU518,"0.#"),1)=".",TRUE,FALSE)</formula>
    </cfRule>
  </conditionalFormatting>
  <conditionalFormatting sqref="AQ551">
    <cfRule type="expression" dxfId="2459" priority="1285">
      <formula>IF(RIGHT(TEXT(AQ551,"0.#"),1)=".",FALSE,TRUE)</formula>
    </cfRule>
    <cfRule type="expression" dxfId="2458" priority="1286">
      <formula>IF(RIGHT(TEXT(AQ551,"0.#"),1)=".",TRUE,FALSE)</formula>
    </cfRule>
  </conditionalFormatting>
  <conditionalFormatting sqref="AE556">
    <cfRule type="expression" dxfId="2457" priority="1283">
      <formula>IF(RIGHT(TEXT(AE556,"0.#"),1)=".",FALSE,TRUE)</formula>
    </cfRule>
    <cfRule type="expression" dxfId="2456" priority="1284">
      <formula>IF(RIGHT(TEXT(AE556,"0.#"),1)=".",TRUE,FALSE)</formula>
    </cfRule>
  </conditionalFormatting>
  <conditionalFormatting sqref="AE557">
    <cfRule type="expression" dxfId="2455" priority="1281">
      <formula>IF(RIGHT(TEXT(AE557,"0.#"),1)=".",FALSE,TRUE)</formula>
    </cfRule>
    <cfRule type="expression" dxfId="2454" priority="1282">
      <formula>IF(RIGHT(TEXT(AE557,"0.#"),1)=".",TRUE,FALSE)</formula>
    </cfRule>
  </conditionalFormatting>
  <conditionalFormatting sqref="AE558">
    <cfRule type="expression" dxfId="2453" priority="1279">
      <formula>IF(RIGHT(TEXT(AE558,"0.#"),1)=".",FALSE,TRUE)</formula>
    </cfRule>
    <cfRule type="expression" dxfId="2452" priority="1280">
      <formula>IF(RIGHT(TEXT(AE558,"0.#"),1)=".",TRUE,FALSE)</formula>
    </cfRule>
  </conditionalFormatting>
  <conditionalFormatting sqref="AU556">
    <cfRule type="expression" dxfId="2451" priority="1271">
      <formula>IF(RIGHT(TEXT(AU556,"0.#"),1)=".",FALSE,TRUE)</formula>
    </cfRule>
    <cfRule type="expression" dxfId="2450" priority="1272">
      <formula>IF(RIGHT(TEXT(AU556,"0.#"),1)=".",TRUE,FALSE)</formula>
    </cfRule>
  </conditionalFormatting>
  <conditionalFormatting sqref="AU557">
    <cfRule type="expression" dxfId="2449" priority="1269">
      <formula>IF(RIGHT(TEXT(AU557,"0.#"),1)=".",FALSE,TRUE)</formula>
    </cfRule>
    <cfRule type="expression" dxfId="2448" priority="1270">
      <formula>IF(RIGHT(TEXT(AU557,"0.#"),1)=".",TRUE,FALSE)</formula>
    </cfRule>
  </conditionalFormatting>
  <conditionalFormatting sqref="AU558">
    <cfRule type="expression" dxfId="2447" priority="1267">
      <formula>IF(RIGHT(TEXT(AU558,"0.#"),1)=".",FALSE,TRUE)</formula>
    </cfRule>
    <cfRule type="expression" dxfId="2446" priority="1268">
      <formula>IF(RIGHT(TEXT(AU558,"0.#"),1)=".",TRUE,FALSE)</formula>
    </cfRule>
  </conditionalFormatting>
  <conditionalFormatting sqref="AQ557">
    <cfRule type="expression" dxfId="2445" priority="1259">
      <formula>IF(RIGHT(TEXT(AQ557,"0.#"),1)=".",FALSE,TRUE)</formula>
    </cfRule>
    <cfRule type="expression" dxfId="2444" priority="1260">
      <formula>IF(RIGHT(TEXT(AQ557,"0.#"),1)=".",TRUE,FALSE)</formula>
    </cfRule>
  </conditionalFormatting>
  <conditionalFormatting sqref="AQ558">
    <cfRule type="expression" dxfId="2443" priority="1257">
      <formula>IF(RIGHT(TEXT(AQ558,"0.#"),1)=".",FALSE,TRUE)</formula>
    </cfRule>
    <cfRule type="expression" dxfId="2442" priority="1258">
      <formula>IF(RIGHT(TEXT(AQ558,"0.#"),1)=".",TRUE,FALSE)</formula>
    </cfRule>
  </conditionalFormatting>
  <conditionalFormatting sqref="AQ556">
    <cfRule type="expression" dxfId="2441" priority="1255">
      <formula>IF(RIGHT(TEXT(AQ556,"0.#"),1)=".",FALSE,TRUE)</formula>
    </cfRule>
    <cfRule type="expression" dxfId="2440" priority="1256">
      <formula>IF(RIGHT(TEXT(AQ556,"0.#"),1)=".",TRUE,FALSE)</formula>
    </cfRule>
  </conditionalFormatting>
  <conditionalFormatting sqref="AE561">
    <cfRule type="expression" dxfId="2439" priority="1253">
      <formula>IF(RIGHT(TEXT(AE561,"0.#"),1)=".",FALSE,TRUE)</formula>
    </cfRule>
    <cfRule type="expression" dxfId="2438" priority="1254">
      <formula>IF(RIGHT(TEXT(AE561,"0.#"),1)=".",TRUE,FALSE)</formula>
    </cfRule>
  </conditionalFormatting>
  <conditionalFormatting sqref="AE562">
    <cfRule type="expression" dxfId="2437" priority="1251">
      <formula>IF(RIGHT(TEXT(AE562,"0.#"),1)=".",FALSE,TRUE)</formula>
    </cfRule>
    <cfRule type="expression" dxfId="2436" priority="1252">
      <formula>IF(RIGHT(TEXT(AE562,"0.#"),1)=".",TRUE,FALSE)</formula>
    </cfRule>
  </conditionalFormatting>
  <conditionalFormatting sqref="AE563">
    <cfRule type="expression" dxfId="2435" priority="1249">
      <formula>IF(RIGHT(TEXT(AE563,"0.#"),1)=".",FALSE,TRUE)</formula>
    </cfRule>
    <cfRule type="expression" dxfId="2434" priority="1250">
      <formula>IF(RIGHT(TEXT(AE563,"0.#"),1)=".",TRUE,FALSE)</formula>
    </cfRule>
  </conditionalFormatting>
  <conditionalFormatting sqref="AL1110:AO1139">
    <cfRule type="expression" dxfId="2433" priority="2905">
      <formula>IF(AND(AL1110&gt;=0, RIGHT(TEXT(AL1110,"0.#"),1)&lt;&gt;"."),TRUE,FALSE)</formula>
    </cfRule>
    <cfRule type="expression" dxfId="2432" priority="2906">
      <formula>IF(AND(AL1110&gt;=0, RIGHT(TEXT(AL1110,"0.#"),1)="."),TRUE,FALSE)</formula>
    </cfRule>
    <cfRule type="expression" dxfId="2431" priority="2907">
      <formula>IF(AND(AL1110&lt;0, RIGHT(TEXT(AL1110,"0.#"),1)&lt;&gt;"."),TRUE,FALSE)</formula>
    </cfRule>
    <cfRule type="expression" dxfId="2430" priority="2908">
      <formula>IF(AND(AL1110&lt;0, RIGHT(TEXT(AL1110,"0.#"),1)="."),TRUE,FALSE)</formula>
    </cfRule>
  </conditionalFormatting>
  <conditionalFormatting sqref="Y1110:Y1139">
    <cfRule type="expression" dxfId="2429" priority="2903">
      <formula>IF(RIGHT(TEXT(Y1110,"0.#"),1)=".",FALSE,TRUE)</formula>
    </cfRule>
    <cfRule type="expression" dxfId="2428" priority="2904">
      <formula>IF(RIGHT(TEXT(Y1110,"0.#"),1)=".",TRUE,FALSE)</formula>
    </cfRule>
  </conditionalFormatting>
  <conditionalFormatting sqref="AQ553">
    <cfRule type="expression" dxfId="2427" priority="1287">
      <formula>IF(RIGHT(TEXT(AQ553,"0.#"),1)=".",FALSE,TRUE)</formula>
    </cfRule>
    <cfRule type="expression" dxfId="2426" priority="1288">
      <formula>IF(RIGHT(TEXT(AQ553,"0.#"),1)=".",TRUE,FALSE)</formula>
    </cfRule>
  </conditionalFormatting>
  <conditionalFormatting sqref="AU552">
    <cfRule type="expression" dxfId="2425" priority="1299">
      <formula>IF(RIGHT(TEXT(AU552,"0.#"),1)=".",FALSE,TRUE)</formula>
    </cfRule>
    <cfRule type="expression" dxfId="2424" priority="1300">
      <formula>IF(RIGHT(TEXT(AU552,"0.#"),1)=".",TRUE,FALSE)</formula>
    </cfRule>
  </conditionalFormatting>
  <conditionalFormatting sqref="AE552">
    <cfRule type="expression" dxfId="2423" priority="1311">
      <formula>IF(RIGHT(TEXT(AE552,"0.#"),1)=".",FALSE,TRUE)</formula>
    </cfRule>
    <cfRule type="expression" dxfId="2422" priority="1312">
      <formula>IF(RIGHT(TEXT(AE552,"0.#"),1)=".",TRUE,FALSE)</formula>
    </cfRule>
  </conditionalFormatting>
  <conditionalFormatting sqref="AQ548">
    <cfRule type="expression" dxfId="2421" priority="1317">
      <formula>IF(RIGHT(TEXT(AQ548,"0.#"),1)=".",FALSE,TRUE)</formula>
    </cfRule>
    <cfRule type="expression" dxfId="2420" priority="1318">
      <formula>IF(RIGHT(TEXT(AQ548,"0.#"),1)=".",TRUE,FALSE)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80:Y907">
    <cfRule type="expression" dxfId="2103" priority="2115">
      <formula>IF(RIGHT(TEXT(Y880,"0.#"),1)=".",FALSE,TRUE)</formula>
    </cfRule>
    <cfRule type="expression" dxfId="2102" priority="2116">
      <formula>IF(RIGHT(TEXT(Y880,"0.#"),1)=".",TRUE,FALSE)</formula>
    </cfRule>
  </conditionalFormatting>
  <conditionalFormatting sqref="Y878:Y879">
    <cfRule type="expression" dxfId="2101" priority="2109">
      <formula>IF(RIGHT(TEXT(Y878,"0.#"),1)=".",FALSE,TRUE)</formula>
    </cfRule>
    <cfRule type="expression" dxfId="2100" priority="2110">
      <formula>IF(RIGHT(TEXT(Y878,"0.#"),1)=".",TRUE,FALSE)</formula>
    </cfRule>
  </conditionalFormatting>
  <conditionalFormatting sqref="Y913:Y940">
    <cfRule type="expression" dxfId="2099" priority="2103">
      <formula>IF(RIGHT(TEXT(Y913,"0.#"),1)=".",FALSE,TRUE)</formula>
    </cfRule>
    <cfRule type="expression" dxfId="2098" priority="2104">
      <formula>IF(RIGHT(TEXT(Y913,"0.#"),1)=".",TRUE,FALSE)</formula>
    </cfRule>
  </conditionalFormatting>
  <conditionalFormatting sqref="Y911:Y912">
    <cfRule type="expression" dxfId="2097" priority="2097">
      <formula>IF(RIGHT(TEXT(Y911,"0.#"),1)=".",FALSE,TRUE)</formula>
    </cfRule>
    <cfRule type="expression" dxfId="2096" priority="2098">
      <formula>IF(RIGHT(TEXT(Y911,"0.#"),1)=".",TRUE,FALSE)</formula>
    </cfRule>
  </conditionalFormatting>
  <conditionalFormatting sqref="Y946:Y973">
    <cfRule type="expression" dxfId="2095" priority="2091">
      <formula>IF(RIGHT(TEXT(Y946,"0.#"),1)=".",FALSE,TRUE)</formula>
    </cfRule>
    <cfRule type="expression" dxfId="2094" priority="2092">
      <formula>IF(RIGHT(TEXT(Y946,"0.#"),1)=".",TRUE,FALSE)</formula>
    </cfRule>
  </conditionalFormatting>
  <conditionalFormatting sqref="Y944:Y945">
    <cfRule type="expression" dxfId="2093" priority="2085">
      <formula>IF(RIGHT(TEXT(Y944,"0.#"),1)=".",FALSE,TRUE)</formula>
    </cfRule>
    <cfRule type="expression" dxfId="2092" priority="2086">
      <formula>IF(RIGHT(TEXT(Y944,"0.#"),1)=".",TRUE,FALSE)</formula>
    </cfRule>
  </conditionalFormatting>
  <conditionalFormatting sqref="Y979:Y1006">
    <cfRule type="expression" dxfId="2091" priority="2079">
      <formula>IF(RIGHT(TEXT(Y979,"0.#"),1)=".",FALSE,TRUE)</formula>
    </cfRule>
    <cfRule type="expression" dxfId="2090" priority="2080">
      <formula>IF(RIGHT(TEXT(Y979,"0.#"),1)=".",TRUE,FALSE)</formula>
    </cfRule>
  </conditionalFormatting>
  <conditionalFormatting sqref="Y977:Y978">
    <cfRule type="expression" dxfId="2089" priority="2073">
      <formula>IF(RIGHT(TEXT(Y977,"0.#"),1)=".",FALSE,TRUE)</formula>
    </cfRule>
    <cfRule type="expression" dxfId="2088" priority="2074">
      <formula>IF(RIGHT(TEXT(Y977,"0.#"),1)=".",TRUE,FALSE)</formula>
    </cfRule>
  </conditionalFormatting>
  <conditionalFormatting sqref="Y1012:Y1039">
    <cfRule type="expression" dxfId="2087" priority="2067">
      <formula>IF(RIGHT(TEXT(Y1012,"0.#"),1)=".",FALSE,TRUE)</formula>
    </cfRule>
    <cfRule type="expression" dxfId="2086" priority="2068">
      <formula>IF(RIGHT(TEXT(Y1012,"0.#"),1)=".",TRUE,FALSE)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80:AO907">
    <cfRule type="expression" dxfId="2005" priority="2117">
      <formula>IF(AND(AL880&gt;=0, RIGHT(TEXT(AL880,"0.#"),1)&lt;&gt;"."),TRUE,FALSE)</formula>
    </cfRule>
    <cfRule type="expression" dxfId="2004" priority="2118">
      <formula>IF(AND(AL880&gt;=0, RIGHT(TEXT(AL880,"0.#"),1)="."),TRUE,FALSE)</formula>
    </cfRule>
    <cfRule type="expression" dxfId="2003" priority="2119">
      <formula>IF(AND(AL880&lt;0, RIGHT(TEXT(AL880,"0.#"),1)&lt;&gt;"."),TRUE,FALSE)</formula>
    </cfRule>
    <cfRule type="expression" dxfId="2002" priority="2120">
      <formula>IF(AND(AL880&lt;0, RIGHT(TEXT(AL880,"0.#"),1)="."),TRUE,FALSE)</formula>
    </cfRule>
  </conditionalFormatting>
  <conditionalFormatting sqref="AL878:AO879">
    <cfRule type="expression" dxfId="2001" priority="2111">
      <formula>IF(AND(AL878&gt;=0, RIGHT(TEXT(AL878,"0.#"),1)&lt;&gt;"."),TRUE,FALSE)</formula>
    </cfRule>
    <cfRule type="expression" dxfId="2000" priority="2112">
      <formula>IF(AND(AL878&gt;=0, RIGHT(TEXT(AL878,"0.#"),1)="."),TRUE,FALSE)</formula>
    </cfRule>
    <cfRule type="expression" dxfId="1999" priority="2113">
      <formula>IF(AND(AL878&lt;0, RIGHT(TEXT(AL878,"0.#"),1)&lt;&gt;"."),TRUE,FALSE)</formula>
    </cfRule>
    <cfRule type="expression" dxfId="1998" priority="2114">
      <formula>IF(AND(AL878&lt;0, RIGHT(TEXT(AL878,"0.#"),1)="."),TRUE,FALSE)</formula>
    </cfRule>
  </conditionalFormatting>
  <conditionalFormatting sqref="AL913:AO940">
    <cfRule type="expression" dxfId="1997" priority="2105">
      <formula>IF(AND(AL913&gt;=0, RIGHT(TEXT(AL913,"0.#"),1)&lt;&gt;"."),TRUE,FALSE)</formula>
    </cfRule>
    <cfRule type="expression" dxfId="1996" priority="2106">
      <formula>IF(AND(AL913&gt;=0, RIGHT(TEXT(AL913,"0.#"),1)="."),TRUE,FALSE)</formula>
    </cfRule>
    <cfRule type="expression" dxfId="1995" priority="2107">
      <formula>IF(AND(AL913&lt;0, RIGHT(TEXT(AL913,"0.#"),1)&lt;&gt;"."),TRUE,FALSE)</formula>
    </cfRule>
    <cfRule type="expression" dxfId="1994" priority="2108">
      <formula>IF(AND(AL913&lt;0, RIGHT(TEXT(AL913,"0.#"),1)="."),TRUE,FALSE)</formula>
    </cfRule>
  </conditionalFormatting>
  <conditionalFormatting sqref="AL911:AO912">
    <cfRule type="expression" dxfId="1993" priority="2099">
      <formula>IF(AND(AL911&gt;=0, RIGHT(TEXT(AL911,"0.#"),1)&lt;&gt;"."),TRUE,FALSE)</formula>
    </cfRule>
    <cfRule type="expression" dxfId="1992" priority="2100">
      <formula>IF(AND(AL911&gt;=0, RIGHT(TEXT(AL911,"0.#"),1)="."),TRUE,FALSE)</formula>
    </cfRule>
    <cfRule type="expression" dxfId="1991" priority="2101">
      <formula>IF(AND(AL911&lt;0, RIGHT(TEXT(AL911,"0.#"),1)&lt;&gt;"."),TRUE,FALSE)</formula>
    </cfRule>
    <cfRule type="expression" dxfId="1990" priority="2102">
      <formula>IF(AND(AL911&lt;0, RIGHT(TEXT(AL911,"0.#"),1)="."),TRUE,FALSE)</formula>
    </cfRule>
  </conditionalFormatting>
  <conditionalFormatting sqref="AL946:AO973">
    <cfRule type="expression" dxfId="1989" priority="2093">
      <formula>IF(AND(AL946&gt;=0, RIGHT(TEXT(AL946,"0.#"),1)&lt;&gt;"."),TRUE,FALSE)</formula>
    </cfRule>
    <cfRule type="expression" dxfId="1988" priority="2094">
      <formula>IF(AND(AL946&gt;=0, RIGHT(TEXT(AL946,"0.#"),1)="."),TRUE,FALSE)</formula>
    </cfRule>
    <cfRule type="expression" dxfId="1987" priority="2095">
      <formula>IF(AND(AL946&lt;0, RIGHT(TEXT(AL946,"0.#"),1)&lt;&gt;"."),TRUE,FALSE)</formula>
    </cfRule>
    <cfRule type="expression" dxfId="1986" priority="2096">
      <formula>IF(AND(AL946&lt;0, RIGHT(TEXT(AL946,"0.#"),1)="."),TRUE,FALSE)</formula>
    </cfRule>
  </conditionalFormatting>
  <conditionalFormatting sqref="AL944:AO945">
    <cfRule type="expression" dxfId="1985" priority="2087">
      <formula>IF(AND(AL944&gt;=0, RIGHT(TEXT(AL944,"0.#"),1)&lt;&gt;"."),TRUE,FALSE)</formula>
    </cfRule>
    <cfRule type="expression" dxfId="1984" priority="2088">
      <formula>IF(AND(AL944&gt;=0, RIGHT(TEXT(AL944,"0.#"),1)="."),TRUE,FALSE)</formula>
    </cfRule>
    <cfRule type="expression" dxfId="1983" priority="2089">
      <formula>IF(AND(AL944&lt;0, RIGHT(TEXT(AL944,"0.#"),1)&lt;&gt;"."),TRUE,FALSE)</formula>
    </cfRule>
    <cfRule type="expression" dxfId="1982" priority="2090">
      <formula>IF(AND(AL944&lt;0, RIGHT(TEXT(AL944,"0.#"),1)="."),TRUE,FALSE)</formula>
    </cfRule>
  </conditionalFormatting>
  <conditionalFormatting sqref="AL979:AO1006">
    <cfRule type="expression" dxfId="1981" priority="2081">
      <formula>IF(AND(AL979&gt;=0, RIGHT(TEXT(AL979,"0.#"),1)&lt;&gt;"."),TRUE,FALSE)</formula>
    </cfRule>
    <cfRule type="expression" dxfId="1980" priority="2082">
      <formula>IF(AND(AL979&gt;=0, RIGHT(TEXT(AL979,"0.#"),1)="."),TRUE,FALSE)</formula>
    </cfRule>
    <cfRule type="expression" dxfId="1979" priority="2083">
      <formula>IF(AND(AL979&lt;0, RIGHT(TEXT(AL979,"0.#"),1)&lt;&gt;"."),TRUE,FALSE)</formula>
    </cfRule>
    <cfRule type="expression" dxfId="1978" priority="2084">
      <formula>IF(AND(AL979&lt;0, RIGHT(TEXT(AL979,"0.#"),1)="."),TRUE,FALSE)</formula>
    </cfRule>
  </conditionalFormatting>
  <conditionalFormatting sqref="AL977:AO978">
    <cfRule type="expression" dxfId="1977" priority="2075">
      <formula>IF(AND(AL977&gt;=0, RIGHT(TEXT(AL977,"0.#"),1)&lt;&gt;"."),TRUE,FALSE)</formula>
    </cfRule>
    <cfRule type="expression" dxfId="1976" priority="2076">
      <formula>IF(AND(AL977&gt;=0, RIGHT(TEXT(AL977,"0.#"),1)="."),TRUE,FALSE)</formula>
    </cfRule>
    <cfRule type="expression" dxfId="1975" priority="2077">
      <formula>IF(AND(AL977&lt;0, RIGHT(TEXT(AL977,"0.#"),1)&lt;&gt;"."),TRUE,FALSE)</formula>
    </cfRule>
    <cfRule type="expression" dxfId="1974" priority="2078">
      <formula>IF(AND(AL977&lt;0, RIGHT(TEXT(AL977,"0.#"),1)="."),TRUE,FALSE)</formula>
    </cfRule>
  </conditionalFormatting>
  <conditionalFormatting sqref="AL1012:AO1039">
    <cfRule type="expression" dxfId="1973" priority="2069">
      <formula>IF(AND(AL1012&gt;=0, RIGHT(TEXT(AL1012,"0.#"),1)&lt;&gt;"."),TRUE,FALSE)</formula>
    </cfRule>
    <cfRule type="expression" dxfId="1972" priority="2070">
      <formula>IF(AND(AL1012&gt;=0, RIGHT(TEXT(AL1012,"0.#"),1)="."),TRUE,FALSE)</formula>
    </cfRule>
    <cfRule type="expression" dxfId="1971" priority="2071">
      <formula>IF(AND(AL1012&lt;0, RIGHT(TEXT(AL1012,"0.#"),1)&lt;&gt;"."),TRUE,FALSE)</formula>
    </cfRule>
    <cfRule type="expression" dxfId="1970" priority="2072">
      <formula>IF(AND(AL1012&lt;0, RIGHT(TEXT(AL1012,"0.#"),1)="."),TRUE,FALSE)</formula>
    </cfRule>
  </conditionalFormatting>
  <conditionalFormatting sqref="AL1010:AO1011">
    <cfRule type="expression" dxfId="1969" priority="2063">
      <formula>IF(AND(AL1010&gt;=0, RIGHT(TEXT(AL1010,"0.#"),1)&lt;&gt;"."),TRUE,FALSE)</formula>
    </cfRule>
    <cfRule type="expression" dxfId="1968" priority="2064">
      <formula>IF(AND(AL1010&gt;=0, RIGHT(TEXT(AL1010,"0.#"),1)="."),TRUE,FALSE)</formula>
    </cfRule>
    <cfRule type="expression" dxfId="1967" priority="2065">
      <formula>IF(AND(AL1010&lt;0, RIGHT(TEXT(AL1010,"0.#"),1)&lt;&gt;"."),TRUE,FALSE)</formula>
    </cfRule>
    <cfRule type="expression" dxfId="1966" priority="2066">
      <formula>IF(AND(AL1010&lt;0, RIGHT(TEXT(AL1010,"0.#"),1)="."),TRUE,FALSE)</formula>
    </cfRule>
  </conditionalFormatting>
  <conditionalFormatting sqref="Y1010:Y1011">
    <cfRule type="expression" dxfId="1965" priority="2061">
      <formula>IF(RIGHT(TEXT(Y1010,"0.#"),1)=".",FALSE,TRUE)</formula>
    </cfRule>
    <cfRule type="expression" dxfId="1964" priority="2062">
      <formula>IF(RIGHT(TEXT(Y1010,"0.#"),1)=".",TRUE,FALSE)</formula>
    </cfRule>
  </conditionalFormatting>
  <conditionalFormatting sqref="AL1045:AO1072">
    <cfRule type="expression" dxfId="1963" priority="2057">
      <formula>IF(AND(AL1045&gt;=0, RIGHT(TEXT(AL1045,"0.#"),1)&lt;&gt;"."),TRUE,FALSE)</formula>
    </cfRule>
    <cfRule type="expression" dxfId="1962" priority="2058">
      <formula>IF(AND(AL1045&gt;=0, RIGHT(TEXT(AL1045,"0.#"),1)="."),TRUE,FALSE)</formula>
    </cfRule>
    <cfRule type="expression" dxfId="1961" priority="2059">
      <formula>IF(AND(AL1045&lt;0, RIGHT(TEXT(AL1045,"0.#"),1)&lt;&gt;"."),TRUE,FALSE)</formula>
    </cfRule>
    <cfRule type="expression" dxfId="1960" priority="2060">
      <formula>IF(AND(AL1045&lt;0, RIGHT(TEXT(AL1045,"0.#"),1)="."),TRUE,FALSE)</formula>
    </cfRule>
  </conditionalFormatting>
  <conditionalFormatting sqref="Y1045:Y1072">
    <cfRule type="expression" dxfId="1959" priority="2055">
      <formula>IF(RIGHT(TEXT(Y1045,"0.#"),1)=".",FALSE,TRUE)</formula>
    </cfRule>
    <cfRule type="expression" dxfId="1958" priority="2056">
      <formula>IF(RIGHT(TEXT(Y1045,"0.#"),1)=".",TRUE,FALSE)</formula>
    </cfRule>
  </conditionalFormatting>
  <conditionalFormatting sqref="AL1043:AO1044">
    <cfRule type="expression" dxfId="1957" priority="2051">
      <formula>IF(AND(AL1043&gt;=0, RIGHT(TEXT(AL1043,"0.#"),1)&lt;&gt;"."),TRUE,FALSE)</formula>
    </cfRule>
    <cfRule type="expression" dxfId="1956" priority="2052">
      <formula>IF(AND(AL1043&gt;=0, RIGHT(TEXT(AL1043,"0.#"),1)="."),TRUE,FALSE)</formula>
    </cfRule>
    <cfRule type="expression" dxfId="1955" priority="2053">
      <formula>IF(AND(AL1043&lt;0, RIGHT(TEXT(AL1043,"0.#"),1)&lt;&gt;"."),TRUE,FALSE)</formula>
    </cfRule>
    <cfRule type="expression" dxfId="1954" priority="2054">
      <formula>IF(AND(AL1043&lt;0, RIGHT(TEXT(AL1043,"0.#"),1)="."),TRUE,FALSE)</formula>
    </cfRule>
  </conditionalFormatting>
  <conditionalFormatting sqref="Y1043:Y1044">
    <cfRule type="expression" dxfId="1953" priority="2049">
      <formula>IF(RIGHT(TEXT(Y1043,"0.#"),1)=".",FALSE,TRUE)</formula>
    </cfRule>
    <cfRule type="expression" dxfId="1952" priority="2050">
      <formula>IF(RIGHT(TEXT(Y1043,"0.#"),1)=".",TRUE,FALSE)</formula>
    </cfRule>
  </conditionalFormatting>
  <conditionalFormatting sqref="AL1078:AO1105">
    <cfRule type="expression" dxfId="1951" priority="2045">
      <formula>IF(AND(AL1078&gt;=0, RIGHT(TEXT(AL1078,"0.#"),1)&lt;&gt;"."),TRUE,FALSE)</formula>
    </cfRule>
    <cfRule type="expression" dxfId="1950" priority="2046">
      <formula>IF(AND(AL1078&gt;=0, RIGHT(TEXT(AL1078,"0.#"),1)="."),TRUE,FALSE)</formula>
    </cfRule>
    <cfRule type="expression" dxfId="1949" priority="2047">
      <formula>IF(AND(AL1078&lt;0, RIGHT(TEXT(AL1078,"0.#"),1)&lt;&gt;"."),TRUE,FALSE)</formula>
    </cfRule>
    <cfRule type="expression" dxfId="1948" priority="2048">
      <formula>IF(AND(AL1078&lt;0, RIGHT(TEXT(AL1078,"0.#"),1)="."),TRUE,FALSE)</formula>
    </cfRule>
  </conditionalFormatting>
  <conditionalFormatting sqref="Y1078:Y1105">
    <cfRule type="expression" dxfId="1947" priority="2043">
      <formula>IF(RIGHT(TEXT(Y1078,"0.#"),1)=".",FALSE,TRUE)</formula>
    </cfRule>
    <cfRule type="expression" dxfId="1946" priority="2044">
      <formula>IF(RIGHT(TEXT(Y1078,"0.#"),1)=".",TRUE,FALSE)</formula>
    </cfRule>
  </conditionalFormatting>
  <conditionalFormatting sqref="AL1076:AO1077">
    <cfRule type="expression" dxfId="1945" priority="2039">
      <formula>IF(AND(AL1076&gt;=0, RIGHT(TEXT(AL1076,"0.#"),1)&lt;&gt;"."),TRUE,FALSE)</formula>
    </cfRule>
    <cfRule type="expression" dxfId="1944" priority="2040">
      <formula>IF(AND(AL1076&gt;=0, RIGHT(TEXT(AL1076,"0.#"),1)="."),TRUE,FALSE)</formula>
    </cfRule>
    <cfRule type="expression" dxfId="1943" priority="2041">
      <formula>IF(AND(AL1076&lt;0, RIGHT(TEXT(AL1076,"0.#"),1)&lt;&gt;"."),TRUE,FALSE)</formula>
    </cfRule>
    <cfRule type="expression" dxfId="1942" priority="2042">
      <formula>IF(AND(AL1076&lt;0, RIGHT(TEXT(AL1076,"0.#"),1)="."),TRUE,FALSE)</formula>
    </cfRule>
  </conditionalFormatting>
  <conditionalFormatting sqref="Y1076:Y1077">
    <cfRule type="expression" dxfId="1941" priority="2037">
      <formula>IF(RIGHT(TEXT(Y1076,"0.#"),1)=".",FALSE,TRUE)</formula>
    </cfRule>
    <cfRule type="expression" dxfId="1940" priority="2038">
      <formula>IF(RIGHT(TEXT(Y1076,"0.#"),1)=".",TRUE,FALSE)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W29:AC29">
    <cfRule type="expression" dxfId="747" priority="47">
      <formula>IF(RIGHT(TEXT(W29,"0.#"),1)=".",FALSE,TRUE)</formula>
    </cfRule>
    <cfRule type="expression" dxfId="746" priority="48">
      <formula>IF(RIGHT(TEXT(W29,"0.#"),1)=".",TRUE,FALSE)</formula>
    </cfRule>
  </conditionalFormatting>
  <conditionalFormatting sqref="Y847:Y854">
    <cfRule type="expression" dxfId="745" priority="45">
      <formula>IF(RIGHT(TEXT(Y847,"0.#"),1)=".",FALSE,TRUE)</formula>
    </cfRule>
    <cfRule type="expression" dxfId="744" priority="46">
      <formula>IF(RIGHT(TEXT(Y847,"0.#"),1)=".",TRUE,FALSE)</formula>
    </cfRule>
  </conditionalFormatting>
  <conditionalFormatting sqref="Y845:Y846">
    <cfRule type="expression" dxfId="743" priority="43">
      <formula>IF(RIGHT(TEXT(Y845,"0.#"),1)=".",FALSE,TRUE)</formula>
    </cfRule>
    <cfRule type="expression" dxfId="742" priority="44">
      <formula>IF(RIGHT(TEXT(Y845,"0.#"),1)=".",TRUE,FALSE)</formula>
    </cfRule>
  </conditionalFormatting>
  <conditionalFormatting sqref="AL845:AO845">
    <cfRule type="expression" dxfId="741" priority="39">
      <formula>IF(AND(AL845&gt;=0, RIGHT(TEXT(AL845,"0.#"),1)&lt;&gt;"."),TRUE,FALSE)</formula>
    </cfRule>
    <cfRule type="expression" dxfId="740" priority="40">
      <formula>IF(AND(AL845&gt;=0, RIGHT(TEXT(AL845,"0.#"),1)="."),TRUE,FALSE)</formula>
    </cfRule>
    <cfRule type="expression" dxfId="739" priority="41">
      <formula>IF(AND(AL845&lt;0, RIGHT(TEXT(AL845,"0.#"),1)&lt;&gt;"."),TRUE,FALSE)</formula>
    </cfRule>
    <cfRule type="expression" dxfId="738" priority="42">
      <formula>IF(AND(AL845&lt;0, RIGHT(TEXT(AL845,"0.#"),1)="."),TRUE,FALSE)</formula>
    </cfRule>
  </conditionalFormatting>
  <conditionalFormatting sqref="AL846:AO846">
    <cfRule type="expression" dxfId="737" priority="35">
      <formula>IF(AND(AL846&gt;=0, RIGHT(TEXT(AL846,"0.#"),1)&lt;&gt;"."),TRUE,FALSE)</formula>
    </cfRule>
    <cfRule type="expression" dxfId="736" priority="36">
      <formula>IF(AND(AL846&gt;=0, RIGHT(TEXT(AL846,"0.#"),1)="."),TRUE,FALSE)</formula>
    </cfRule>
    <cfRule type="expression" dxfId="735" priority="37">
      <formula>IF(AND(AL846&lt;0, RIGHT(TEXT(AL846,"0.#"),1)&lt;&gt;"."),TRUE,FALSE)</formula>
    </cfRule>
    <cfRule type="expression" dxfId="734" priority="38">
      <formula>IF(AND(AL846&lt;0, RIGHT(TEXT(AL846,"0.#"),1)="."),TRUE,FALSE)</formula>
    </cfRule>
  </conditionalFormatting>
  <conditionalFormatting sqref="AL847:AO847">
    <cfRule type="expression" dxfId="733" priority="31">
      <formula>IF(AND(AL847&gt;=0, RIGHT(TEXT(AL847,"0.#"),1)&lt;&gt;"."),TRUE,FALSE)</formula>
    </cfRule>
    <cfRule type="expression" dxfId="732" priority="32">
      <formula>IF(AND(AL847&gt;=0, RIGHT(TEXT(AL847,"0.#"),1)="."),TRUE,FALSE)</formula>
    </cfRule>
    <cfRule type="expression" dxfId="731" priority="33">
      <formula>IF(AND(AL847&lt;0, RIGHT(TEXT(AL847,"0.#"),1)&lt;&gt;"."),TRUE,FALSE)</formula>
    </cfRule>
    <cfRule type="expression" dxfId="730" priority="34">
      <formula>IF(AND(AL847&lt;0, RIGHT(TEXT(AL847,"0.#"),1)="."),TRUE,FALSE)</formula>
    </cfRule>
  </conditionalFormatting>
  <conditionalFormatting sqref="AL848:AO848">
    <cfRule type="expression" dxfId="729" priority="27">
      <formula>IF(AND(AL848&gt;=0, RIGHT(TEXT(AL848,"0.#"),1)&lt;&gt;"."),TRUE,FALSE)</formula>
    </cfRule>
    <cfRule type="expression" dxfId="728" priority="28">
      <formula>IF(AND(AL848&gt;=0, RIGHT(TEXT(AL848,"0.#"),1)="."),TRUE,FALSE)</formula>
    </cfRule>
    <cfRule type="expression" dxfId="727" priority="29">
      <formula>IF(AND(AL848&lt;0, RIGHT(TEXT(AL848,"0.#"),1)&lt;&gt;"."),TRUE,FALSE)</formula>
    </cfRule>
    <cfRule type="expression" dxfId="726" priority="30">
      <formula>IF(AND(AL848&lt;0, RIGHT(TEXT(AL848,"0.#"),1)="."),TRUE,FALSE)</formula>
    </cfRule>
  </conditionalFormatting>
  <conditionalFormatting sqref="AL849:AO849">
    <cfRule type="expression" dxfId="725" priority="23">
      <formula>IF(AND(AL849&gt;=0, RIGHT(TEXT(AL849,"0.#"),1)&lt;&gt;"."),TRUE,FALSE)</formula>
    </cfRule>
    <cfRule type="expression" dxfId="724" priority="24">
      <formula>IF(AND(AL849&gt;=0, RIGHT(TEXT(AL849,"0.#"),1)="."),TRUE,FALSE)</formula>
    </cfRule>
    <cfRule type="expression" dxfId="723" priority="25">
      <formula>IF(AND(AL849&lt;0, RIGHT(TEXT(AL849,"0.#"),1)&lt;&gt;"."),TRUE,FALSE)</formula>
    </cfRule>
    <cfRule type="expression" dxfId="722" priority="26">
      <formula>IF(AND(AL849&lt;0, RIGHT(TEXT(AL849,"0.#"),1)="."),TRUE,FALSE)</formula>
    </cfRule>
  </conditionalFormatting>
  <conditionalFormatting sqref="AL850:AO850">
    <cfRule type="expression" dxfId="721" priority="19">
      <formula>IF(AND(AL850&gt;=0, RIGHT(TEXT(AL850,"0.#"),1)&lt;&gt;"."),TRUE,FALSE)</formula>
    </cfRule>
    <cfRule type="expression" dxfId="720" priority="20">
      <formula>IF(AND(AL850&gt;=0, RIGHT(TEXT(AL850,"0.#"),1)="."),TRUE,FALSE)</formula>
    </cfRule>
    <cfRule type="expression" dxfId="719" priority="21">
      <formula>IF(AND(AL850&lt;0, RIGHT(TEXT(AL850,"0.#"),1)&lt;&gt;"."),TRUE,FALSE)</formula>
    </cfRule>
    <cfRule type="expression" dxfId="718" priority="22">
      <formula>IF(AND(AL850&lt;0, RIGHT(TEXT(AL850,"0.#"),1)="."),TRUE,FALSE)</formula>
    </cfRule>
  </conditionalFormatting>
  <conditionalFormatting sqref="AL851:AO851">
    <cfRule type="expression" dxfId="717" priority="15">
      <formula>IF(AND(AL851&gt;=0, RIGHT(TEXT(AL851,"0.#"),1)&lt;&gt;"."),TRUE,FALSE)</formula>
    </cfRule>
    <cfRule type="expression" dxfId="716" priority="16">
      <formula>IF(AND(AL851&gt;=0, RIGHT(TEXT(AL851,"0.#"),1)="."),TRUE,FALSE)</formula>
    </cfRule>
    <cfRule type="expression" dxfId="715" priority="17">
      <formula>IF(AND(AL851&lt;0, RIGHT(TEXT(AL851,"0.#"),1)&lt;&gt;"."),TRUE,FALSE)</formula>
    </cfRule>
    <cfRule type="expression" dxfId="714" priority="18">
      <formula>IF(AND(AL851&lt;0, RIGHT(TEXT(AL851,"0.#"),1)="."),TRUE,FALSE)</formula>
    </cfRule>
  </conditionalFormatting>
  <conditionalFormatting sqref="AL852:AO852">
    <cfRule type="expression" dxfId="713" priority="11">
      <formula>IF(AND(AL852&gt;=0, RIGHT(TEXT(AL852,"0.#"),1)&lt;&gt;"."),TRUE,FALSE)</formula>
    </cfRule>
    <cfRule type="expression" dxfId="712" priority="12">
      <formula>IF(AND(AL852&gt;=0, RIGHT(TEXT(AL852,"0.#"),1)="."),TRUE,FALSE)</formula>
    </cfRule>
    <cfRule type="expression" dxfId="711" priority="13">
      <formula>IF(AND(AL852&lt;0, RIGHT(TEXT(AL852,"0.#"),1)&lt;&gt;"."),TRUE,FALSE)</formula>
    </cfRule>
    <cfRule type="expression" dxfId="710" priority="14">
      <formula>IF(AND(AL852&lt;0, RIGHT(TEXT(AL852,"0.#"),1)="."),TRUE,FALSE)</formula>
    </cfRule>
  </conditionalFormatting>
  <conditionalFormatting sqref="AL853:AO853">
    <cfRule type="expression" dxfId="709" priority="7">
      <formula>IF(AND(AL853&gt;=0, RIGHT(TEXT(AL853,"0.#"),1)&lt;&gt;"."),TRUE,FALSE)</formula>
    </cfRule>
    <cfRule type="expression" dxfId="708" priority="8">
      <formula>IF(AND(AL853&gt;=0, RIGHT(TEXT(AL853,"0.#"),1)="."),TRUE,FALSE)</formula>
    </cfRule>
    <cfRule type="expression" dxfId="707" priority="9">
      <formula>IF(AND(AL853&lt;0, RIGHT(TEXT(AL853,"0.#"),1)&lt;&gt;"."),TRUE,FALSE)</formula>
    </cfRule>
    <cfRule type="expression" dxfId="706" priority="10">
      <formula>IF(AND(AL853&lt;0, RIGHT(TEXT(AL853,"0.#"),1)="."),TRUE,FALSE)</formula>
    </cfRule>
  </conditionalFormatting>
  <conditionalFormatting sqref="AL854:AO854">
    <cfRule type="expression" dxfId="705" priority="3">
      <formula>IF(AND(AL854&gt;=0, RIGHT(TEXT(AL854,"0.#"),1)&lt;&gt;"."),TRUE,FALSE)</formula>
    </cfRule>
    <cfRule type="expression" dxfId="704" priority="4">
      <formula>IF(AND(AL854&gt;=0, RIGHT(TEXT(AL854,"0.#"),1)="."),TRUE,FALSE)</formula>
    </cfRule>
    <cfRule type="expression" dxfId="703" priority="5">
      <formula>IF(AND(AL854&lt;0, RIGHT(TEXT(AL854,"0.#"),1)&lt;&gt;"."),TRUE,FALSE)</formula>
    </cfRule>
    <cfRule type="expression" dxfId="702" priority="6">
      <formula>IF(AND(AL854&lt;0, RIGHT(TEXT(AL854,"0.#"),1)="."),TRUE,FALSE)</formula>
    </cfRule>
  </conditionalFormatting>
  <conditionalFormatting sqref="P29:V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727" max="49" man="1"/>
    <brk id="74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735" sqref="A735:AX7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t="s">
        <v>718</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t="s">
        <v>718</v>
      </c>
      <c r="R6" s="13" t="str">
        <f t="shared" si="3"/>
        <v>交付</v>
      </c>
      <c r="S6" s="13" t="str">
        <f t="shared" si="4"/>
        <v>交付</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交付</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交付</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718</v>
      </c>
      <c r="M9" s="13" t="str">
        <f t="shared" si="2"/>
        <v>エネルギー対策</v>
      </c>
      <c r="N9" s="13" t="str">
        <f t="shared" si="6"/>
        <v>エネルギー対策</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交付</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718</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735" sqref="A735:AX73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38"/>
      <c r="Z2" s="832"/>
      <c r="AA2" s="833"/>
      <c r="AB2" s="1042" t="s">
        <v>11</v>
      </c>
      <c r="AC2" s="1043"/>
      <c r="AD2" s="1044"/>
      <c r="AE2" s="1048" t="s">
        <v>391</v>
      </c>
      <c r="AF2" s="1048"/>
      <c r="AG2" s="1048"/>
      <c r="AH2" s="1048"/>
      <c r="AI2" s="1048" t="s">
        <v>413</v>
      </c>
      <c r="AJ2" s="1048"/>
      <c r="AK2" s="1048"/>
      <c r="AL2" s="557"/>
      <c r="AM2" s="1048" t="s">
        <v>510</v>
      </c>
      <c r="AN2" s="1048"/>
      <c r="AO2" s="1048"/>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39"/>
      <c r="Z3" s="1040"/>
      <c r="AA3" s="1041"/>
      <c r="AB3" s="1045"/>
      <c r="AC3" s="1046"/>
      <c r="AD3" s="1047"/>
      <c r="AE3" s="933"/>
      <c r="AF3" s="933"/>
      <c r="AG3" s="933"/>
      <c r="AH3" s="933"/>
      <c r="AI3" s="933"/>
      <c r="AJ3" s="933"/>
      <c r="AK3" s="933"/>
      <c r="AL3" s="408"/>
      <c r="AM3" s="933"/>
      <c r="AN3" s="933"/>
      <c r="AO3" s="933"/>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1015"/>
      <c r="I4" s="1015"/>
      <c r="J4" s="1015"/>
      <c r="K4" s="1015"/>
      <c r="L4" s="1015"/>
      <c r="M4" s="1015"/>
      <c r="N4" s="1015"/>
      <c r="O4" s="1016"/>
      <c r="P4" s="109"/>
      <c r="Q4" s="1023"/>
      <c r="R4" s="1023"/>
      <c r="S4" s="1023"/>
      <c r="T4" s="1023"/>
      <c r="U4" s="1023"/>
      <c r="V4" s="1023"/>
      <c r="W4" s="1023"/>
      <c r="X4" s="1024"/>
      <c r="Y4" s="1033" t="s">
        <v>12</v>
      </c>
      <c r="Z4" s="1034"/>
      <c r="AA4" s="1035"/>
      <c r="AB4" s="461"/>
      <c r="AC4" s="1037"/>
      <c r="AD4" s="1037"/>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1017"/>
      <c r="H5" s="1018"/>
      <c r="I5" s="1018"/>
      <c r="J5" s="1018"/>
      <c r="K5" s="1018"/>
      <c r="L5" s="1018"/>
      <c r="M5" s="1018"/>
      <c r="N5" s="1018"/>
      <c r="O5" s="1019"/>
      <c r="P5" s="1025"/>
      <c r="Q5" s="1025"/>
      <c r="R5" s="1025"/>
      <c r="S5" s="1025"/>
      <c r="T5" s="1025"/>
      <c r="U5" s="1025"/>
      <c r="V5" s="1025"/>
      <c r="W5" s="1025"/>
      <c r="X5" s="1026"/>
      <c r="Y5" s="447" t="s">
        <v>54</v>
      </c>
      <c r="Z5" s="1030"/>
      <c r="AA5" s="1031"/>
      <c r="AB5" s="523"/>
      <c r="AC5" s="1036"/>
      <c r="AD5" s="1036"/>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1020"/>
      <c r="H6" s="1021"/>
      <c r="I6" s="1021"/>
      <c r="J6" s="1021"/>
      <c r="K6" s="1021"/>
      <c r="L6" s="1021"/>
      <c r="M6" s="1021"/>
      <c r="N6" s="1021"/>
      <c r="O6" s="1022"/>
      <c r="P6" s="1027"/>
      <c r="Q6" s="1027"/>
      <c r="R6" s="1027"/>
      <c r="S6" s="1027"/>
      <c r="T6" s="1027"/>
      <c r="U6" s="1027"/>
      <c r="V6" s="1027"/>
      <c r="W6" s="1027"/>
      <c r="X6" s="1028"/>
      <c r="Y6" s="1029" t="s">
        <v>13</v>
      </c>
      <c r="Z6" s="1030"/>
      <c r="AA6" s="1031"/>
      <c r="AB6" s="593" t="s">
        <v>180</v>
      </c>
      <c r="AC6" s="1032"/>
      <c r="AD6" s="1032"/>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38"/>
      <c r="Z9" s="832"/>
      <c r="AA9" s="833"/>
      <c r="AB9" s="1042" t="s">
        <v>11</v>
      </c>
      <c r="AC9" s="1043"/>
      <c r="AD9" s="1044"/>
      <c r="AE9" s="1048" t="s">
        <v>391</v>
      </c>
      <c r="AF9" s="1048"/>
      <c r="AG9" s="1048"/>
      <c r="AH9" s="1048"/>
      <c r="AI9" s="1048" t="s">
        <v>413</v>
      </c>
      <c r="AJ9" s="1048"/>
      <c r="AK9" s="1048"/>
      <c r="AL9" s="557"/>
      <c r="AM9" s="1048" t="s">
        <v>510</v>
      </c>
      <c r="AN9" s="1048"/>
      <c r="AO9" s="1048"/>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39"/>
      <c r="Z10" s="1040"/>
      <c r="AA10" s="1041"/>
      <c r="AB10" s="1045"/>
      <c r="AC10" s="1046"/>
      <c r="AD10" s="1047"/>
      <c r="AE10" s="933"/>
      <c r="AF10" s="933"/>
      <c r="AG10" s="933"/>
      <c r="AH10" s="933"/>
      <c r="AI10" s="933"/>
      <c r="AJ10" s="933"/>
      <c r="AK10" s="933"/>
      <c r="AL10" s="408"/>
      <c r="AM10" s="933"/>
      <c r="AN10" s="933"/>
      <c r="AO10" s="933"/>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1015"/>
      <c r="I11" s="1015"/>
      <c r="J11" s="1015"/>
      <c r="K11" s="1015"/>
      <c r="L11" s="1015"/>
      <c r="M11" s="1015"/>
      <c r="N11" s="1015"/>
      <c r="O11" s="1016"/>
      <c r="P11" s="109"/>
      <c r="Q11" s="1023"/>
      <c r="R11" s="1023"/>
      <c r="S11" s="1023"/>
      <c r="T11" s="1023"/>
      <c r="U11" s="1023"/>
      <c r="V11" s="1023"/>
      <c r="W11" s="1023"/>
      <c r="X11" s="1024"/>
      <c r="Y11" s="1033" t="s">
        <v>12</v>
      </c>
      <c r="Z11" s="1034"/>
      <c r="AA11" s="1035"/>
      <c r="AB11" s="461"/>
      <c r="AC11" s="1037"/>
      <c r="AD11" s="1037"/>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1017"/>
      <c r="H12" s="1018"/>
      <c r="I12" s="1018"/>
      <c r="J12" s="1018"/>
      <c r="K12" s="1018"/>
      <c r="L12" s="1018"/>
      <c r="M12" s="1018"/>
      <c r="N12" s="1018"/>
      <c r="O12" s="1019"/>
      <c r="P12" s="1025"/>
      <c r="Q12" s="1025"/>
      <c r="R12" s="1025"/>
      <c r="S12" s="1025"/>
      <c r="T12" s="1025"/>
      <c r="U12" s="1025"/>
      <c r="V12" s="1025"/>
      <c r="W12" s="1025"/>
      <c r="X12" s="1026"/>
      <c r="Y12" s="447" t="s">
        <v>54</v>
      </c>
      <c r="Z12" s="1030"/>
      <c r="AA12" s="1031"/>
      <c r="AB12" s="523"/>
      <c r="AC12" s="1036"/>
      <c r="AD12" s="1036"/>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93" t="s">
        <v>180</v>
      </c>
      <c r="AC13" s="1032"/>
      <c r="AD13" s="1032"/>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38"/>
      <c r="Z16" s="832"/>
      <c r="AA16" s="833"/>
      <c r="AB16" s="1042" t="s">
        <v>11</v>
      </c>
      <c r="AC16" s="1043"/>
      <c r="AD16" s="1044"/>
      <c r="AE16" s="1048" t="s">
        <v>391</v>
      </c>
      <c r="AF16" s="1048"/>
      <c r="AG16" s="1048"/>
      <c r="AH16" s="1048"/>
      <c r="AI16" s="1048" t="s">
        <v>413</v>
      </c>
      <c r="AJ16" s="1048"/>
      <c r="AK16" s="1048"/>
      <c r="AL16" s="557"/>
      <c r="AM16" s="1048" t="s">
        <v>510</v>
      </c>
      <c r="AN16" s="1048"/>
      <c r="AO16" s="1048"/>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39"/>
      <c r="Z17" s="1040"/>
      <c r="AA17" s="1041"/>
      <c r="AB17" s="1045"/>
      <c r="AC17" s="1046"/>
      <c r="AD17" s="1047"/>
      <c r="AE17" s="933"/>
      <c r="AF17" s="933"/>
      <c r="AG17" s="933"/>
      <c r="AH17" s="933"/>
      <c r="AI17" s="933"/>
      <c r="AJ17" s="933"/>
      <c r="AK17" s="933"/>
      <c r="AL17" s="408"/>
      <c r="AM17" s="933"/>
      <c r="AN17" s="933"/>
      <c r="AO17" s="933"/>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1015"/>
      <c r="I18" s="1015"/>
      <c r="J18" s="1015"/>
      <c r="K18" s="1015"/>
      <c r="L18" s="1015"/>
      <c r="M18" s="1015"/>
      <c r="N18" s="1015"/>
      <c r="O18" s="1016"/>
      <c r="P18" s="109"/>
      <c r="Q18" s="1023"/>
      <c r="R18" s="1023"/>
      <c r="S18" s="1023"/>
      <c r="T18" s="1023"/>
      <c r="U18" s="1023"/>
      <c r="V18" s="1023"/>
      <c r="W18" s="1023"/>
      <c r="X18" s="1024"/>
      <c r="Y18" s="1033" t="s">
        <v>12</v>
      </c>
      <c r="Z18" s="1034"/>
      <c r="AA18" s="1035"/>
      <c r="AB18" s="461"/>
      <c r="AC18" s="1037"/>
      <c r="AD18" s="1037"/>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1017"/>
      <c r="H19" s="1018"/>
      <c r="I19" s="1018"/>
      <c r="J19" s="1018"/>
      <c r="K19" s="1018"/>
      <c r="L19" s="1018"/>
      <c r="M19" s="1018"/>
      <c r="N19" s="1018"/>
      <c r="O19" s="1019"/>
      <c r="P19" s="1025"/>
      <c r="Q19" s="1025"/>
      <c r="R19" s="1025"/>
      <c r="S19" s="1025"/>
      <c r="T19" s="1025"/>
      <c r="U19" s="1025"/>
      <c r="V19" s="1025"/>
      <c r="W19" s="1025"/>
      <c r="X19" s="1026"/>
      <c r="Y19" s="447" t="s">
        <v>54</v>
      </c>
      <c r="Z19" s="1030"/>
      <c r="AA19" s="1031"/>
      <c r="AB19" s="523"/>
      <c r="AC19" s="1036"/>
      <c r="AD19" s="1036"/>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93" t="s">
        <v>180</v>
      </c>
      <c r="AC20" s="1032"/>
      <c r="AD20" s="1032"/>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38"/>
      <c r="Z23" s="832"/>
      <c r="AA23" s="833"/>
      <c r="AB23" s="1042" t="s">
        <v>11</v>
      </c>
      <c r="AC23" s="1043"/>
      <c r="AD23" s="1044"/>
      <c r="AE23" s="1048" t="s">
        <v>391</v>
      </c>
      <c r="AF23" s="1048"/>
      <c r="AG23" s="1048"/>
      <c r="AH23" s="1048"/>
      <c r="AI23" s="1048" t="s">
        <v>413</v>
      </c>
      <c r="AJ23" s="1048"/>
      <c r="AK23" s="1048"/>
      <c r="AL23" s="557"/>
      <c r="AM23" s="1048" t="s">
        <v>510</v>
      </c>
      <c r="AN23" s="1048"/>
      <c r="AO23" s="1048"/>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39"/>
      <c r="Z24" s="1040"/>
      <c r="AA24" s="1041"/>
      <c r="AB24" s="1045"/>
      <c r="AC24" s="1046"/>
      <c r="AD24" s="1047"/>
      <c r="AE24" s="933"/>
      <c r="AF24" s="933"/>
      <c r="AG24" s="933"/>
      <c r="AH24" s="933"/>
      <c r="AI24" s="933"/>
      <c r="AJ24" s="933"/>
      <c r="AK24" s="933"/>
      <c r="AL24" s="408"/>
      <c r="AM24" s="933"/>
      <c r="AN24" s="933"/>
      <c r="AO24" s="933"/>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1015"/>
      <c r="I25" s="1015"/>
      <c r="J25" s="1015"/>
      <c r="K25" s="1015"/>
      <c r="L25" s="1015"/>
      <c r="M25" s="1015"/>
      <c r="N25" s="1015"/>
      <c r="O25" s="1016"/>
      <c r="P25" s="109"/>
      <c r="Q25" s="1023"/>
      <c r="R25" s="1023"/>
      <c r="S25" s="1023"/>
      <c r="T25" s="1023"/>
      <c r="U25" s="1023"/>
      <c r="V25" s="1023"/>
      <c r="W25" s="1023"/>
      <c r="X25" s="1024"/>
      <c r="Y25" s="1033" t="s">
        <v>12</v>
      </c>
      <c r="Z25" s="1034"/>
      <c r="AA25" s="1035"/>
      <c r="AB25" s="461"/>
      <c r="AC25" s="1037"/>
      <c r="AD25" s="1037"/>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1017"/>
      <c r="H26" s="1018"/>
      <c r="I26" s="1018"/>
      <c r="J26" s="1018"/>
      <c r="K26" s="1018"/>
      <c r="L26" s="1018"/>
      <c r="M26" s="1018"/>
      <c r="N26" s="1018"/>
      <c r="O26" s="1019"/>
      <c r="P26" s="1025"/>
      <c r="Q26" s="1025"/>
      <c r="R26" s="1025"/>
      <c r="S26" s="1025"/>
      <c r="T26" s="1025"/>
      <c r="U26" s="1025"/>
      <c r="V26" s="1025"/>
      <c r="W26" s="1025"/>
      <c r="X26" s="1026"/>
      <c r="Y26" s="447" t="s">
        <v>54</v>
      </c>
      <c r="Z26" s="1030"/>
      <c r="AA26" s="1031"/>
      <c r="AB26" s="523"/>
      <c r="AC26" s="1036"/>
      <c r="AD26" s="1036"/>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93" t="s">
        <v>180</v>
      </c>
      <c r="AC27" s="1032"/>
      <c r="AD27" s="1032"/>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38"/>
      <c r="Z30" s="832"/>
      <c r="AA30" s="833"/>
      <c r="AB30" s="1042" t="s">
        <v>11</v>
      </c>
      <c r="AC30" s="1043"/>
      <c r="AD30" s="1044"/>
      <c r="AE30" s="1048" t="s">
        <v>391</v>
      </c>
      <c r="AF30" s="1048"/>
      <c r="AG30" s="1048"/>
      <c r="AH30" s="1048"/>
      <c r="AI30" s="1048" t="s">
        <v>413</v>
      </c>
      <c r="AJ30" s="1048"/>
      <c r="AK30" s="1048"/>
      <c r="AL30" s="557"/>
      <c r="AM30" s="1048" t="s">
        <v>510</v>
      </c>
      <c r="AN30" s="1048"/>
      <c r="AO30" s="1048"/>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39"/>
      <c r="Z31" s="1040"/>
      <c r="AA31" s="1041"/>
      <c r="AB31" s="1045"/>
      <c r="AC31" s="1046"/>
      <c r="AD31" s="1047"/>
      <c r="AE31" s="933"/>
      <c r="AF31" s="933"/>
      <c r="AG31" s="933"/>
      <c r="AH31" s="933"/>
      <c r="AI31" s="933"/>
      <c r="AJ31" s="933"/>
      <c r="AK31" s="933"/>
      <c r="AL31" s="408"/>
      <c r="AM31" s="933"/>
      <c r="AN31" s="933"/>
      <c r="AO31" s="933"/>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1015"/>
      <c r="I32" s="1015"/>
      <c r="J32" s="1015"/>
      <c r="K32" s="1015"/>
      <c r="L32" s="1015"/>
      <c r="M32" s="1015"/>
      <c r="N32" s="1015"/>
      <c r="O32" s="1016"/>
      <c r="P32" s="109"/>
      <c r="Q32" s="1023"/>
      <c r="R32" s="1023"/>
      <c r="S32" s="1023"/>
      <c r="T32" s="1023"/>
      <c r="U32" s="1023"/>
      <c r="V32" s="1023"/>
      <c r="W32" s="1023"/>
      <c r="X32" s="1024"/>
      <c r="Y32" s="1033" t="s">
        <v>12</v>
      </c>
      <c r="Z32" s="1034"/>
      <c r="AA32" s="1035"/>
      <c r="AB32" s="461"/>
      <c r="AC32" s="1037"/>
      <c r="AD32" s="1037"/>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1017"/>
      <c r="H33" s="1018"/>
      <c r="I33" s="1018"/>
      <c r="J33" s="1018"/>
      <c r="K33" s="1018"/>
      <c r="L33" s="1018"/>
      <c r="M33" s="1018"/>
      <c r="N33" s="1018"/>
      <c r="O33" s="1019"/>
      <c r="P33" s="1025"/>
      <c r="Q33" s="1025"/>
      <c r="R33" s="1025"/>
      <c r="S33" s="1025"/>
      <c r="T33" s="1025"/>
      <c r="U33" s="1025"/>
      <c r="V33" s="1025"/>
      <c r="W33" s="1025"/>
      <c r="X33" s="1026"/>
      <c r="Y33" s="447" t="s">
        <v>54</v>
      </c>
      <c r="Z33" s="1030"/>
      <c r="AA33" s="1031"/>
      <c r="AB33" s="523"/>
      <c r="AC33" s="1036"/>
      <c r="AD33" s="1036"/>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93" t="s">
        <v>180</v>
      </c>
      <c r="AC34" s="1032"/>
      <c r="AD34" s="1032"/>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38"/>
      <c r="Z37" s="832"/>
      <c r="AA37" s="833"/>
      <c r="AB37" s="1042" t="s">
        <v>11</v>
      </c>
      <c r="AC37" s="1043"/>
      <c r="AD37" s="1044"/>
      <c r="AE37" s="1048" t="s">
        <v>391</v>
      </c>
      <c r="AF37" s="1048"/>
      <c r="AG37" s="1048"/>
      <c r="AH37" s="1048"/>
      <c r="AI37" s="1048" t="s">
        <v>413</v>
      </c>
      <c r="AJ37" s="1048"/>
      <c r="AK37" s="1048"/>
      <c r="AL37" s="557"/>
      <c r="AM37" s="1048" t="s">
        <v>510</v>
      </c>
      <c r="AN37" s="1048"/>
      <c r="AO37" s="1048"/>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39"/>
      <c r="Z38" s="1040"/>
      <c r="AA38" s="1041"/>
      <c r="AB38" s="1045"/>
      <c r="AC38" s="1046"/>
      <c r="AD38" s="1047"/>
      <c r="AE38" s="933"/>
      <c r="AF38" s="933"/>
      <c r="AG38" s="933"/>
      <c r="AH38" s="933"/>
      <c r="AI38" s="933"/>
      <c r="AJ38" s="933"/>
      <c r="AK38" s="933"/>
      <c r="AL38" s="408"/>
      <c r="AM38" s="933"/>
      <c r="AN38" s="933"/>
      <c r="AO38" s="933"/>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1015"/>
      <c r="I39" s="1015"/>
      <c r="J39" s="1015"/>
      <c r="K39" s="1015"/>
      <c r="L39" s="1015"/>
      <c r="M39" s="1015"/>
      <c r="N39" s="1015"/>
      <c r="O39" s="1016"/>
      <c r="P39" s="109"/>
      <c r="Q39" s="1023"/>
      <c r="R39" s="1023"/>
      <c r="S39" s="1023"/>
      <c r="T39" s="1023"/>
      <c r="U39" s="1023"/>
      <c r="V39" s="1023"/>
      <c r="W39" s="1023"/>
      <c r="X39" s="1024"/>
      <c r="Y39" s="1033" t="s">
        <v>12</v>
      </c>
      <c r="Z39" s="1034"/>
      <c r="AA39" s="1035"/>
      <c r="AB39" s="461"/>
      <c r="AC39" s="1037"/>
      <c r="AD39" s="1037"/>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1017"/>
      <c r="H40" s="1018"/>
      <c r="I40" s="1018"/>
      <c r="J40" s="1018"/>
      <c r="K40" s="1018"/>
      <c r="L40" s="1018"/>
      <c r="M40" s="1018"/>
      <c r="N40" s="1018"/>
      <c r="O40" s="1019"/>
      <c r="P40" s="1025"/>
      <c r="Q40" s="1025"/>
      <c r="R40" s="1025"/>
      <c r="S40" s="1025"/>
      <c r="T40" s="1025"/>
      <c r="U40" s="1025"/>
      <c r="V40" s="1025"/>
      <c r="W40" s="1025"/>
      <c r="X40" s="1026"/>
      <c r="Y40" s="447" t="s">
        <v>54</v>
      </c>
      <c r="Z40" s="1030"/>
      <c r="AA40" s="1031"/>
      <c r="AB40" s="523"/>
      <c r="AC40" s="1036"/>
      <c r="AD40" s="1036"/>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93" t="s">
        <v>180</v>
      </c>
      <c r="AC41" s="1032"/>
      <c r="AD41" s="1032"/>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38"/>
      <c r="Z44" s="832"/>
      <c r="AA44" s="833"/>
      <c r="AB44" s="1042" t="s">
        <v>11</v>
      </c>
      <c r="AC44" s="1043"/>
      <c r="AD44" s="1044"/>
      <c r="AE44" s="1048" t="s">
        <v>391</v>
      </c>
      <c r="AF44" s="1048"/>
      <c r="AG44" s="1048"/>
      <c r="AH44" s="1048"/>
      <c r="AI44" s="1048" t="s">
        <v>413</v>
      </c>
      <c r="AJ44" s="1048"/>
      <c r="AK44" s="1048"/>
      <c r="AL44" s="557"/>
      <c r="AM44" s="1048" t="s">
        <v>510</v>
      </c>
      <c r="AN44" s="1048"/>
      <c r="AO44" s="1048"/>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39"/>
      <c r="Z45" s="1040"/>
      <c r="AA45" s="1041"/>
      <c r="AB45" s="1045"/>
      <c r="AC45" s="1046"/>
      <c r="AD45" s="1047"/>
      <c r="AE45" s="933"/>
      <c r="AF45" s="933"/>
      <c r="AG45" s="933"/>
      <c r="AH45" s="933"/>
      <c r="AI45" s="933"/>
      <c r="AJ45" s="933"/>
      <c r="AK45" s="933"/>
      <c r="AL45" s="408"/>
      <c r="AM45" s="933"/>
      <c r="AN45" s="933"/>
      <c r="AO45" s="933"/>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1015"/>
      <c r="I46" s="1015"/>
      <c r="J46" s="1015"/>
      <c r="K46" s="1015"/>
      <c r="L46" s="1015"/>
      <c r="M46" s="1015"/>
      <c r="N46" s="1015"/>
      <c r="O46" s="1016"/>
      <c r="P46" s="109"/>
      <c r="Q46" s="1023"/>
      <c r="R46" s="1023"/>
      <c r="S46" s="1023"/>
      <c r="T46" s="1023"/>
      <c r="U46" s="1023"/>
      <c r="V46" s="1023"/>
      <c r="W46" s="1023"/>
      <c r="X46" s="1024"/>
      <c r="Y46" s="1033" t="s">
        <v>12</v>
      </c>
      <c r="Z46" s="1034"/>
      <c r="AA46" s="1035"/>
      <c r="AB46" s="461"/>
      <c r="AC46" s="1037"/>
      <c r="AD46" s="1037"/>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1017"/>
      <c r="H47" s="1018"/>
      <c r="I47" s="1018"/>
      <c r="J47" s="1018"/>
      <c r="K47" s="1018"/>
      <c r="L47" s="1018"/>
      <c r="M47" s="1018"/>
      <c r="N47" s="1018"/>
      <c r="O47" s="1019"/>
      <c r="P47" s="1025"/>
      <c r="Q47" s="1025"/>
      <c r="R47" s="1025"/>
      <c r="S47" s="1025"/>
      <c r="T47" s="1025"/>
      <c r="U47" s="1025"/>
      <c r="V47" s="1025"/>
      <c r="W47" s="1025"/>
      <c r="X47" s="1026"/>
      <c r="Y47" s="447" t="s">
        <v>54</v>
      </c>
      <c r="Z47" s="1030"/>
      <c r="AA47" s="1031"/>
      <c r="AB47" s="523"/>
      <c r="AC47" s="1036"/>
      <c r="AD47" s="1036"/>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93" t="s">
        <v>180</v>
      </c>
      <c r="AC48" s="1032"/>
      <c r="AD48" s="1032"/>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38"/>
      <c r="Z51" s="832"/>
      <c r="AA51" s="833"/>
      <c r="AB51" s="557" t="s">
        <v>11</v>
      </c>
      <c r="AC51" s="1043"/>
      <c r="AD51" s="1044"/>
      <c r="AE51" s="1048" t="s">
        <v>391</v>
      </c>
      <c r="AF51" s="1048"/>
      <c r="AG51" s="1048"/>
      <c r="AH51" s="1048"/>
      <c r="AI51" s="1048" t="s">
        <v>413</v>
      </c>
      <c r="AJ51" s="1048"/>
      <c r="AK51" s="1048"/>
      <c r="AL51" s="557"/>
      <c r="AM51" s="1048" t="s">
        <v>510</v>
      </c>
      <c r="AN51" s="1048"/>
      <c r="AO51" s="1048"/>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39"/>
      <c r="Z52" s="1040"/>
      <c r="AA52" s="1041"/>
      <c r="AB52" s="1045"/>
      <c r="AC52" s="1046"/>
      <c r="AD52" s="1047"/>
      <c r="AE52" s="933"/>
      <c r="AF52" s="933"/>
      <c r="AG52" s="933"/>
      <c r="AH52" s="933"/>
      <c r="AI52" s="933"/>
      <c r="AJ52" s="933"/>
      <c r="AK52" s="933"/>
      <c r="AL52" s="408"/>
      <c r="AM52" s="933"/>
      <c r="AN52" s="933"/>
      <c r="AO52" s="933"/>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1015"/>
      <c r="I53" s="1015"/>
      <c r="J53" s="1015"/>
      <c r="K53" s="1015"/>
      <c r="L53" s="1015"/>
      <c r="M53" s="1015"/>
      <c r="N53" s="1015"/>
      <c r="O53" s="1016"/>
      <c r="P53" s="109"/>
      <c r="Q53" s="1023"/>
      <c r="R53" s="1023"/>
      <c r="S53" s="1023"/>
      <c r="T53" s="1023"/>
      <c r="U53" s="1023"/>
      <c r="V53" s="1023"/>
      <c r="W53" s="1023"/>
      <c r="X53" s="1024"/>
      <c r="Y53" s="1033" t="s">
        <v>12</v>
      </c>
      <c r="Z53" s="1034"/>
      <c r="AA53" s="1035"/>
      <c r="AB53" s="461"/>
      <c r="AC53" s="1037"/>
      <c r="AD53" s="1037"/>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1017"/>
      <c r="H54" s="1018"/>
      <c r="I54" s="1018"/>
      <c r="J54" s="1018"/>
      <c r="K54" s="1018"/>
      <c r="L54" s="1018"/>
      <c r="M54" s="1018"/>
      <c r="N54" s="1018"/>
      <c r="O54" s="1019"/>
      <c r="P54" s="1025"/>
      <c r="Q54" s="1025"/>
      <c r="R54" s="1025"/>
      <c r="S54" s="1025"/>
      <c r="T54" s="1025"/>
      <c r="U54" s="1025"/>
      <c r="V54" s="1025"/>
      <c r="W54" s="1025"/>
      <c r="X54" s="1026"/>
      <c r="Y54" s="447" t="s">
        <v>54</v>
      </c>
      <c r="Z54" s="1030"/>
      <c r="AA54" s="1031"/>
      <c r="AB54" s="523"/>
      <c r="AC54" s="1036"/>
      <c r="AD54" s="1036"/>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93" t="s">
        <v>180</v>
      </c>
      <c r="AC55" s="1032"/>
      <c r="AD55" s="1032"/>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38"/>
      <c r="Z58" s="832"/>
      <c r="AA58" s="833"/>
      <c r="AB58" s="1042" t="s">
        <v>11</v>
      </c>
      <c r="AC58" s="1043"/>
      <c r="AD58" s="1044"/>
      <c r="AE58" s="1048" t="s">
        <v>391</v>
      </c>
      <c r="AF58" s="1048"/>
      <c r="AG58" s="1048"/>
      <c r="AH58" s="1048"/>
      <c r="AI58" s="1048" t="s">
        <v>413</v>
      </c>
      <c r="AJ58" s="1048"/>
      <c r="AK58" s="1048"/>
      <c r="AL58" s="557"/>
      <c r="AM58" s="1048" t="s">
        <v>510</v>
      </c>
      <c r="AN58" s="1048"/>
      <c r="AO58" s="1048"/>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39"/>
      <c r="Z59" s="1040"/>
      <c r="AA59" s="1041"/>
      <c r="AB59" s="1045"/>
      <c r="AC59" s="1046"/>
      <c r="AD59" s="1047"/>
      <c r="AE59" s="933"/>
      <c r="AF59" s="933"/>
      <c r="AG59" s="933"/>
      <c r="AH59" s="933"/>
      <c r="AI59" s="933"/>
      <c r="AJ59" s="933"/>
      <c r="AK59" s="933"/>
      <c r="AL59" s="408"/>
      <c r="AM59" s="933"/>
      <c r="AN59" s="933"/>
      <c r="AO59" s="933"/>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1015"/>
      <c r="I60" s="1015"/>
      <c r="J60" s="1015"/>
      <c r="K60" s="1015"/>
      <c r="L60" s="1015"/>
      <c r="M60" s="1015"/>
      <c r="N60" s="1015"/>
      <c r="O60" s="1016"/>
      <c r="P60" s="109"/>
      <c r="Q60" s="1023"/>
      <c r="R60" s="1023"/>
      <c r="S60" s="1023"/>
      <c r="T60" s="1023"/>
      <c r="U60" s="1023"/>
      <c r="V60" s="1023"/>
      <c r="W60" s="1023"/>
      <c r="X60" s="1024"/>
      <c r="Y60" s="1033" t="s">
        <v>12</v>
      </c>
      <c r="Z60" s="1034"/>
      <c r="AA60" s="1035"/>
      <c r="AB60" s="461"/>
      <c r="AC60" s="1037"/>
      <c r="AD60" s="1037"/>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1017"/>
      <c r="H61" s="1018"/>
      <c r="I61" s="1018"/>
      <c r="J61" s="1018"/>
      <c r="K61" s="1018"/>
      <c r="L61" s="1018"/>
      <c r="M61" s="1018"/>
      <c r="N61" s="1018"/>
      <c r="O61" s="1019"/>
      <c r="P61" s="1025"/>
      <c r="Q61" s="1025"/>
      <c r="R61" s="1025"/>
      <c r="S61" s="1025"/>
      <c r="T61" s="1025"/>
      <c r="U61" s="1025"/>
      <c r="V61" s="1025"/>
      <c r="W61" s="1025"/>
      <c r="X61" s="1026"/>
      <c r="Y61" s="447" t="s">
        <v>54</v>
      </c>
      <c r="Z61" s="1030"/>
      <c r="AA61" s="1031"/>
      <c r="AB61" s="523"/>
      <c r="AC61" s="1036"/>
      <c r="AD61" s="1036"/>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93" t="s">
        <v>180</v>
      </c>
      <c r="AC62" s="1032"/>
      <c r="AD62" s="1032"/>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38"/>
      <c r="Z65" s="832"/>
      <c r="AA65" s="833"/>
      <c r="AB65" s="1042" t="s">
        <v>11</v>
      </c>
      <c r="AC65" s="1043"/>
      <c r="AD65" s="1044"/>
      <c r="AE65" s="1048" t="s">
        <v>391</v>
      </c>
      <c r="AF65" s="1048"/>
      <c r="AG65" s="1048"/>
      <c r="AH65" s="1048"/>
      <c r="AI65" s="1048" t="s">
        <v>413</v>
      </c>
      <c r="AJ65" s="1048"/>
      <c r="AK65" s="1048"/>
      <c r="AL65" s="557"/>
      <c r="AM65" s="1048" t="s">
        <v>510</v>
      </c>
      <c r="AN65" s="1048"/>
      <c r="AO65" s="1048"/>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39"/>
      <c r="Z66" s="1040"/>
      <c r="AA66" s="1041"/>
      <c r="AB66" s="1045"/>
      <c r="AC66" s="1046"/>
      <c r="AD66" s="1047"/>
      <c r="AE66" s="933"/>
      <c r="AF66" s="933"/>
      <c r="AG66" s="933"/>
      <c r="AH66" s="933"/>
      <c r="AI66" s="933"/>
      <c r="AJ66" s="933"/>
      <c r="AK66" s="933"/>
      <c r="AL66" s="408"/>
      <c r="AM66" s="933"/>
      <c r="AN66" s="933"/>
      <c r="AO66" s="933"/>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1015"/>
      <c r="I67" s="1015"/>
      <c r="J67" s="1015"/>
      <c r="K67" s="1015"/>
      <c r="L67" s="1015"/>
      <c r="M67" s="1015"/>
      <c r="N67" s="1015"/>
      <c r="O67" s="1016"/>
      <c r="P67" s="109"/>
      <c r="Q67" s="1023"/>
      <c r="R67" s="1023"/>
      <c r="S67" s="1023"/>
      <c r="T67" s="1023"/>
      <c r="U67" s="1023"/>
      <c r="V67" s="1023"/>
      <c r="W67" s="1023"/>
      <c r="X67" s="1024"/>
      <c r="Y67" s="1033" t="s">
        <v>12</v>
      </c>
      <c r="Z67" s="1034"/>
      <c r="AA67" s="1035"/>
      <c r="AB67" s="461"/>
      <c r="AC67" s="1037"/>
      <c r="AD67" s="1037"/>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1017"/>
      <c r="H68" s="1018"/>
      <c r="I68" s="1018"/>
      <c r="J68" s="1018"/>
      <c r="K68" s="1018"/>
      <c r="L68" s="1018"/>
      <c r="M68" s="1018"/>
      <c r="N68" s="1018"/>
      <c r="O68" s="1019"/>
      <c r="P68" s="1025"/>
      <c r="Q68" s="1025"/>
      <c r="R68" s="1025"/>
      <c r="S68" s="1025"/>
      <c r="T68" s="1025"/>
      <c r="U68" s="1025"/>
      <c r="V68" s="1025"/>
      <c r="W68" s="1025"/>
      <c r="X68" s="1026"/>
      <c r="Y68" s="447" t="s">
        <v>54</v>
      </c>
      <c r="Z68" s="1030"/>
      <c r="AA68" s="1031"/>
      <c r="AB68" s="523"/>
      <c r="AC68" s="1036"/>
      <c r="AD68" s="1036"/>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1020"/>
      <c r="H69" s="1021"/>
      <c r="I69" s="1021"/>
      <c r="J69" s="1021"/>
      <c r="K69" s="1021"/>
      <c r="L69" s="1021"/>
      <c r="M69" s="1021"/>
      <c r="N69" s="1021"/>
      <c r="O69" s="1022"/>
      <c r="P69" s="1027"/>
      <c r="Q69" s="1027"/>
      <c r="R69" s="1027"/>
      <c r="S69" s="1027"/>
      <c r="T69" s="1027"/>
      <c r="U69" s="1027"/>
      <c r="V69" s="1027"/>
      <c r="W69" s="1027"/>
      <c r="X69" s="1028"/>
      <c r="Y69" s="447" t="s">
        <v>13</v>
      </c>
      <c r="Z69" s="1030"/>
      <c r="AA69" s="1031"/>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735" sqref="A735:AX73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7" t="s">
        <v>28</v>
      </c>
      <c r="B2" s="1068"/>
      <c r="C2" s="1068"/>
      <c r="D2" s="1068"/>
      <c r="E2" s="1068"/>
      <c r="F2" s="1069"/>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70"/>
      <c r="AE2" s="1070"/>
      <c r="AF2" s="1070"/>
      <c r="AG2" s="1070"/>
      <c r="AH2" s="1070"/>
      <c r="AI2" s="1070"/>
      <c r="AJ2" s="1070"/>
      <c r="AK2" s="1070"/>
      <c r="AL2" s="1070"/>
      <c r="AM2" s="1070"/>
      <c r="AN2" s="1070"/>
      <c r="AO2" s="1070"/>
      <c r="AP2" s="1070"/>
      <c r="AQ2" s="1070"/>
      <c r="AR2" s="1070"/>
      <c r="AS2" s="1070"/>
      <c r="AT2" s="1070"/>
      <c r="AU2" s="1070"/>
      <c r="AV2" s="1070"/>
      <c r="AW2" s="1070"/>
      <c r="AX2" s="1071"/>
      <c r="AY2">
        <f>COUNTA($G$4,$AC$4)</f>
        <v>0</v>
      </c>
    </row>
    <row r="3" spans="1:51" ht="24.75" customHeight="1" x14ac:dyDescent="0.15">
      <c r="A3" s="1061"/>
      <c r="B3" s="1062"/>
      <c r="C3" s="1062"/>
      <c r="D3" s="1062"/>
      <c r="E3" s="1062"/>
      <c r="F3" s="1063"/>
      <c r="G3" s="818" t="s">
        <v>17</v>
      </c>
      <c r="H3" s="670"/>
      <c r="I3" s="670"/>
      <c r="J3" s="670"/>
      <c r="K3" s="670"/>
      <c r="L3" s="669" t="s">
        <v>18</v>
      </c>
      <c r="M3" s="670"/>
      <c r="N3" s="670"/>
      <c r="O3" s="670"/>
      <c r="P3" s="670"/>
      <c r="Q3" s="670"/>
      <c r="R3" s="670"/>
      <c r="S3" s="670"/>
      <c r="T3" s="670"/>
      <c r="U3" s="670"/>
      <c r="V3" s="670"/>
      <c r="W3" s="670"/>
      <c r="X3" s="671"/>
      <c r="Y3" s="652" t="s">
        <v>19</v>
      </c>
      <c r="Z3" s="653"/>
      <c r="AA3" s="653"/>
      <c r="AB3" s="804"/>
      <c r="AC3" s="818" t="s">
        <v>17</v>
      </c>
      <c r="AD3" s="670"/>
      <c r="AE3" s="670"/>
      <c r="AF3" s="670"/>
      <c r="AG3" s="670"/>
      <c r="AH3" s="669" t="s">
        <v>18</v>
      </c>
      <c r="AI3" s="670"/>
      <c r="AJ3" s="670"/>
      <c r="AK3" s="670"/>
      <c r="AL3" s="670"/>
      <c r="AM3" s="670"/>
      <c r="AN3" s="670"/>
      <c r="AO3" s="670"/>
      <c r="AP3" s="670"/>
      <c r="AQ3" s="670"/>
      <c r="AR3" s="670"/>
      <c r="AS3" s="670"/>
      <c r="AT3" s="671"/>
      <c r="AU3" s="652" t="s">
        <v>19</v>
      </c>
      <c r="AV3" s="653"/>
      <c r="AW3" s="653"/>
      <c r="AX3" s="654"/>
      <c r="AY3" s="34">
        <f>$AY$2</f>
        <v>0</v>
      </c>
    </row>
    <row r="4" spans="1:51" ht="24.75" customHeight="1" x14ac:dyDescent="0.15">
      <c r="A4" s="1061"/>
      <c r="B4" s="1062"/>
      <c r="C4" s="1062"/>
      <c r="D4" s="1062"/>
      <c r="E4" s="1062"/>
      <c r="F4" s="1063"/>
      <c r="G4" s="663"/>
      <c r="H4" s="664"/>
      <c r="I4" s="664"/>
      <c r="J4" s="664"/>
      <c r="K4" s="665"/>
      <c r="L4" s="666"/>
      <c r="M4" s="667"/>
      <c r="N4" s="667"/>
      <c r="O4" s="667"/>
      <c r="P4" s="667"/>
      <c r="Q4" s="667"/>
      <c r="R4" s="667"/>
      <c r="S4" s="667"/>
      <c r="T4" s="667"/>
      <c r="U4" s="667"/>
      <c r="V4" s="667"/>
      <c r="W4" s="667"/>
      <c r="X4" s="668"/>
      <c r="Y4" s="383"/>
      <c r="Z4" s="384"/>
      <c r="AA4" s="384"/>
      <c r="AB4" s="808"/>
      <c r="AC4" s="663"/>
      <c r="AD4" s="664"/>
      <c r="AE4" s="664"/>
      <c r="AF4" s="664"/>
      <c r="AG4" s="665"/>
      <c r="AH4" s="666"/>
      <c r="AI4" s="667"/>
      <c r="AJ4" s="667"/>
      <c r="AK4" s="667"/>
      <c r="AL4" s="667"/>
      <c r="AM4" s="667"/>
      <c r="AN4" s="667"/>
      <c r="AO4" s="667"/>
      <c r="AP4" s="667"/>
      <c r="AQ4" s="667"/>
      <c r="AR4" s="667"/>
      <c r="AS4" s="667"/>
      <c r="AT4" s="668"/>
      <c r="AU4" s="383"/>
      <c r="AV4" s="384"/>
      <c r="AW4" s="384"/>
      <c r="AX4" s="385"/>
      <c r="AY4" s="34">
        <f t="shared" ref="AY4:AY14" si="0">$AY$2</f>
        <v>0</v>
      </c>
    </row>
    <row r="5" spans="1:51" ht="24.75" customHeight="1" x14ac:dyDescent="0.15">
      <c r="A5" s="1061"/>
      <c r="B5" s="1062"/>
      <c r="C5" s="1062"/>
      <c r="D5" s="1062"/>
      <c r="E5" s="1062"/>
      <c r="F5" s="106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61"/>
      <c r="B6" s="1062"/>
      <c r="C6" s="1062"/>
      <c r="D6" s="1062"/>
      <c r="E6" s="1062"/>
      <c r="F6" s="106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61"/>
      <c r="B7" s="1062"/>
      <c r="C7" s="1062"/>
      <c r="D7" s="1062"/>
      <c r="E7" s="1062"/>
      <c r="F7" s="106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61"/>
      <c r="B8" s="1062"/>
      <c r="C8" s="1062"/>
      <c r="D8" s="1062"/>
      <c r="E8" s="1062"/>
      <c r="F8" s="106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61"/>
      <c r="B9" s="1062"/>
      <c r="C9" s="1062"/>
      <c r="D9" s="1062"/>
      <c r="E9" s="1062"/>
      <c r="F9" s="106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61"/>
      <c r="B10" s="1062"/>
      <c r="C10" s="1062"/>
      <c r="D10" s="1062"/>
      <c r="E10" s="1062"/>
      <c r="F10" s="106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61"/>
      <c r="B11" s="1062"/>
      <c r="C11" s="1062"/>
      <c r="D11" s="1062"/>
      <c r="E11" s="1062"/>
      <c r="F11" s="106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61"/>
      <c r="B12" s="1062"/>
      <c r="C12" s="1062"/>
      <c r="D12" s="1062"/>
      <c r="E12" s="1062"/>
      <c r="F12" s="106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61"/>
      <c r="B13" s="1062"/>
      <c r="C13" s="1062"/>
      <c r="D13" s="1062"/>
      <c r="E13" s="1062"/>
      <c r="F13" s="106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61"/>
      <c r="B14" s="1062"/>
      <c r="C14" s="1062"/>
      <c r="D14" s="1062"/>
      <c r="E14" s="1062"/>
      <c r="F14" s="1063"/>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c r="AY14" s="34">
        <f t="shared" si="0"/>
        <v>0</v>
      </c>
    </row>
    <row r="15" spans="1:51" ht="30" customHeight="1" x14ac:dyDescent="0.15">
      <c r="A15" s="1061"/>
      <c r="B15" s="1062"/>
      <c r="C15" s="1062"/>
      <c r="D15" s="1062"/>
      <c r="E15" s="1062"/>
      <c r="F15" s="1063"/>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9"/>
      <c r="AY15">
        <f>COUNTA($G$17,$AC$17)</f>
        <v>0</v>
      </c>
    </row>
    <row r="16" spans="1:51" ht="25.5" customHeight="1" x14ac:dyDescent="0.15">
      <c r="A16" s="1061"/>
      <c r="B16" s="1062"/>
      <c r="C16" s="1062"/>
      <c r="D16" s="1062"/>
      <c r="E16" s="1062"/>
      <c r="F16" s="1063"/>
      <c r="G16" s="818" t="s">
        <v>17</v>
      </c>
      <c r="H16" s="670"/>
      <c r="I16" s="670"/>
      <c r="J16" s="670"/>
      <c r="K16" s="670"/>
      <c r="L16" s="669" t="s">
        <v>18</v>
      </c>
      <c r="M16" s="670"/>
      <c r="N16" s="670"/>
      <c r="O16" s="670"/>
      <c r="P16" s="670"/>
      <c r="Q16" s="670"/>
      <c r="R16" s="670"/>
      <c r="S16" s="670"/>
      <c r="T16" s="670"/>
      <c r="U16" s="670"/>
      <c r="V16" s="670"/>
      <c r="W16" s="670"/>
      <c r="X16" s="671"/>
      <c r="Y16" s="652" t="s">
        <v>19</v>
      </c>
      <c r="Z16" s="653"/>
      <c r="AA16" s="653"/>
      <c r="AB16" s="804"/>
      <c r="AC16" s="818" t="s">
        <v>17</v>
      </c>
      <c r="AD16" s="670"/>
      <c r="AE16" s="670"/>
      <c r="AF16" s="670"/>
      <c r="AG16" s="670"/>
      <c r="AH16" s="669" t="s">
        <v>18</v>
      </c>
      <c r="AI16" s="670"/>
      <c r="AJ16" s="670"/>
      <c r="AK16" s="670"/>
      <c r="AL16" s="670"/>
      <c r="AM16" s="670"/>
      <c r="AN16" s="670"/>
      <c r="AO16" s="670"/>
      <c r="AP16" s="670"/>
      <c r="AQ16" s="670"/>
      <c r="AR16" s="670"/>
      <c r="AS16" s="670"/>
      <c r="AT16" s="671"/>
      <c r="AU16" s="652" t="s">
        <v>19</v>
      </c>
      <c r="AV16" s="653"/>
      <c r="AW16" s="653"/>
      <c r="AX16" s="654"/>
      <c r="AY16" s="34">
        <f>$AY$15</f>
        <v>0</v>
      </c>
    </row>
    <row r="17" spans="1:51" ht="24.75" customHeight="1" x14ac:dyDescent="0.15">
      <c r="A17" s="1061"/>
      <c r="B17" s="1062"/>
      <c r="C17" s="1062"/>
      <c r="D17" s="1062"/>
      <c r="E17" s="1062"/>
      <c r="F17" s="1063"/>
      <c r="G17" s="663"/>
      <c r="H17" s="664"/>
      <c r="I17" s="664"/>
      <c r="J17" s="664"/>
      <c r="K17" s="665"/>
      <c r="L17" s="666"/>
      <c r="M17" s="667"/>
      <c r="N17" s="667"/>
      <c r="O17" s="667"/>
      <c r="P17" s="667"/>
      <c r="Q17" s="667"/>
      <c r="R17" s="667"/>
      <c r="S17" s="667"/>
      <c r="T17" s="667"/>
      <c r="U17" s="667"/>
      <c r="V17" s="667"/>
      <c r="W17" s="667"/>
      <c r="X17" s="668"/>
      <c r="Y17" s="383"/>
      <c r="Z17" s="384"/>
      <c r="AA17" s="384"/>
      <c r="AB17" s="808"/>
      <c r="AC17" s="663"/>
      <c r="AD17" s="664"/>
      <c r="AE17" s="664"/>
      <c r="AF17" s="664"/>
      <c r="AG17" s="665"/>
      <c r="AH17" s="666"/>
      <c r="AI17" s="667"/>
      <c r="AJ17" s="667"/>
      <c r="AK17" s="667"/>
      <c r="AL17" s="667"/>
      <c r="AM17" s="667"/>
      <c r="AN17" s="667"/>
      <c r="AO17" s="667"/>
      <c r="AP17" s="667"/>
      <c r="AQ17" s="667"/>
      <c r="AR17" s="667"/>
      <c r="AS17" s="667"/>
      <c r="AT17" s="668"/>
      <c r="AU17" s="383"/>
      <c r="AV17" s="384"/>
      <c r="AW17" s="384"/>
      <c r="AX17" s="385"/>
      <c r="AY17" s="34">
        <f t="shared" ref="AY17:AY27" si="1">$AY$15</f>
        <v>0</v>
      </c>
    </row>
    <row r="18" spans="1:51" ht="24.75" customHeight="1" x14ac:dyDescent="0.15">
      <c r="A18" s="1061"/>
      <c r="B18" s="1062"/>
      <c r="C18" s="1062"/>
      <c r="D18" s="1062"/>
      <c r="E18" s="1062"/>
      <c r="F18" s="106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61"/>
      <c r="B19" s="1062"/>
      <c r="C19" s="1062"/>
      <c r="D19" s="1062"/>
      <c r="E19" s="1062"/>
      <c r="F19" s="106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61"/>
      <c r="B20" s="1062"/>
      <c r="C20" s="1062"/>
      <c r="D20" s="1062"/>
      <c r="E20" s="1062"/>
      <c r="F20" s="106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61"/>
      <c r="B21" s="1062"/>
      <c r="C21" s="1062"/>
      <c r="D21" s="1062"/>
      <c r="E21" s="1062"/>
      <c r="F21" s="106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61"/>
      <c r="B22" s="1062"/>
      <c r="C22" s="1062"/>
      <c r="D22" s="1062"/>
      <c r="E22" s="1062"/>
      <c r="F22" s="106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61"/>
      <c r="B23" s="1062"/>
      <c r="C23" s="1062"/>
      <c r="D23" s="1062"/>
      <c r="E23" s="1062"/>
      <c r="F23" s="106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61"/>
      <c r="B24" s="1062"/>
      <c r="C24" s="1062"/>
      <c r="D24" s="1062"/>
      <c r="E24" s="1062"/>
      <c r="F24" s="106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61"/>
      <c r="B25" s="1062"/>
      <c r="C25" s="1062"/>
      <c r="D25" s="1062"/>
      <c r="E25" s="1062"/>
      <c r="F25" s="106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61"/>
      <c r="B26" s="1062"/>
      <c r="C26" s="1062"/>
      <c r="D26" s="1062"/>
      <c r="E26" s="1062"/>
      <c r="F26" s="106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61"/>
      <c r="B27" s="1062"/>
      <c r="C27" s="1062"/>
      <c r="D27" s="1062"/>
      <c r="E27" s="1062"/>
      <c r="F27" s="1063"/>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c r="AY27" s="34">
        <f t="shared" si="1"/>
        <v>0</v>
      </c>
    </row>
    <row r="28" spans="1:51" ht="30" customHeight="1" x14ac:dyDescent="0.15">
      <c r="A28" s="1061"/>
      <c r="B28" s="1062"/>
      <c r="C28" s="1062"/>
      <c r="D28" s="1062"/>
      <c r="E28" s="1062"/>
      <c r="F28" s="1063"/>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9"/>
      <c r="AY28">
        <f>COUNTA($G$30,$AC$30)</f>
        <v>0</v>
      </c>
    </row>
    <row r="29" spans="1:51" ht="24.75" customHeight="1" x14ac:dyDescent="0.15">
      <c r="A29" s="1061"/>
      <c r="B29" s="1062"/>
      <c r="C29" s="1062"/>
      <c r="D29" s="1062"/>
      <c r="E29" s="1062"/>
      <c r="F29" s="1063"/>
      <c r="G29" s="818" t="s">
        <v>17</v>
      </c>
      <c r="H29" s="670"/>
      <c r="I29" s="670"/>
      <c r="J29" s="670"/>
      <c r="K29" s="670"/>
      <c r="L29" s="669" t="s">
        <v>18</v>
      </c>
      <c r="M29" s="670"/>
      <c r="N29" s="670"/>
      <c r="O29" s="670"/>
      <c r="P29" s="670"/>
      <c r="Q29" s="670"/>
      <c r="R29" s="670"/>
      <c r="S29" s="670"/>
      <c r="T29" s="670"/>
      <c r="U29" s="670"/>
      <c r="V29" s="670"/>
      <c r="W29" s="670"/>
      <c r="X29" s="671"/>
      <c r="Y29" s="652" t="s">
        <v>19</v>
      </c>
      <c r="Z29" s="653"/>
      <c r="AA29" s="653"/>
      <c r="AB29" s="804"/>
      <c r="AC29" s="818" t="s">
        <v>17</v>
      </c>
      <c r="AD29" s="670"/>
      <c r="AE29" s="670"/>
      <c r="AF29" s="670"/>
      <c r="AG29" s="670"/>
      <c r="AH29" s="669" t="s">
        <v>18</v>
      </c>
      <c r="AI29" s="670"/>
      <c r="AJ29" s="670"/>
      <c r="AK29" s="670"/>
      <c r="AL29" s="670"/>
      <c r="AM29" s="670"/>
      <c r="AN29" s="670"/>
      <c r="AO29" s="670"/>
      <c r="AP29" s="670"/>
      <c r="AQ29" s="670"/>
      <c r="AR29" s="670"/>
      <c r="AS29" s="670"/>
      <c r="AT29" s="671"/>
      <c r="AU29" s="652" t="s">
        <v>19</v>
      </c>
      <c r="AV29" s="653"/>
      <c r="AW29" s="653"/>
      <c r="AX29" s="654"/>
      <c r="AY29" s="34">
        <f>$AY$28</f>
        <v>0</v>
      </c>
    </row>
    <row r="30" spans="1:51" ht="24.75" customHeight="1" x14ac:dyDescent="0.15">
      <c r="A30" s="1061"/>
      <c r="B30" s="1062"/>
      <c r="C30" s="1062"/>
      <c r="D30" s="1062"/>
      <c r="E30" s="1062"/>
      <c r="F30" s="1063"/>
      <c r="G30" s="663"/>
      <c r="H30" s="664"/>
      <c r="I30" s="664"/>
      <c r="J30" s="664"/>
      <c r="K30" s="665"/>
      <c r="L30" s="666"/>
      <c r="M30" s="667"/>
      <c r="N30" s="667"/>
      <c r="O30" s="667"/>
      <c r="P30" s="667"/>
      <c r="Q30" s="667"/>
      <c r="R30" s="667"/>
      <c r="S30" s="667"/>
      <c r="T30" s="667"/>
      <c r="U30" s="667"/>
      <c r="V30" s="667"/>
      <c r="W30" s="667"/>
      <c r="X30" s="668"/>
      <c r="Y30" s="383"/>
      <c r="Z30" s="384"/>
      <c r="AA30" s="384"/>
      <c r="AB30" s="808"/>
      <c r="AC30" s="663"/>
      <c r="AD30" s="664"/>
      <c r="AE30" s="664"/>
      <c r="AF30" s="664"/>
      <c r="AG30" s="665"/>
      <c r="AH30" s="666"/>
      <c r="AI30" s="667"/>
      <c r="AJ30" s="667"/>
      <c r="AK30" s="667"/>
      <c r="AL30" s="667"/>
      <c r="AM30" s="667"/>
      <c r="AN30" s="667"/>
      <c r="AO30" s="667"/>
      <c r="AP30" s="667"/>
      <c r="AQ30" s="667"/>
      <c r="AR30" s="667"/>
      <c r="AS30" s="667"/>
      <c r="AT30" s="668"/>
      <c r="AU30" s="383"/>
      <c r="AV30" s="384"/>
      <c r="AW30" s="384"/>
      <c r="AX30" s="385"/>
      <c r="AY30" s="34">
        <f t="shared" ref="AY30:AY40" si="2">$AY$28</f>
        <v>0</v>
      </c>
    </row>
    <row r="31" spans="1:51" ht="24.75" customHeight="1" x14ac:dyDescent="0.15">
      <c r="A31" s="1061"/>
      <c r="B31" s="1062"/>
      <c r="C31" s="1062"/>
      <c r="D31" s="1062"/>
      <c r="E31" s="1062"/>
      <c r="F31" s="106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61"/>
      <c r="B32" s="1062"/>
      <c r="C32" s="1062"/>
      <c r="D32" s="1062"/>
      <c r="E32" s="1062"/>
      <c r="F32" s="106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61"/>
      <c r="B33" s="1062"/>
      <c r="C33" s="1062"/>
      <c r="D33" s="1062"/>
      <c r="E33" s="1062"/>
      <c r="F33" s="106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61"/>
      <c r="B34" s="1062"/>
      <c r="C34" s="1062"/>
      <c r="D34" s="1062"/>
      <c r="E34" s="1062"/>
      <c r="F34" s="106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61"/>
      <c r="B35" s="1062"/>
      <c r="C35" s="1062"/>
      <c r="D35" s="1062"/>
      <c r="E35" s="1062"/>
      <c r="F35" s="106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61"/>
      <c r="B36" s="1062"/>
      <c r="C36" s="1062"/>
      <c r="D36" s="1062"/>
      <c r="E36" s="1062"/>
      <c r="F36" s="106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61"/>
      <c r="B37" s="1062"/>
      <c r="C37" s="1062"/>
      <c r="D37" s="1062"/>
      <c r="E37" s="1062"/>
      <c r="F37" s="106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61"/>
      <c r="B38" s="1062"/>
      <c r="C38" s="1062"/>
      <c r="D38" s="1062"/>
      <c r="E38" s="1062"/>
      <c r="F38" s="106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61"/>
      <c r="B39" s="1062"/>
      <c r="C39" s="1062"/>
      <c r="D39" s="1062"/>
      <c r="E39" s="1062"/>
      <c r="F39" s="106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61"/>
      <c r="B40" s="1062"/>
      <c r="C40" s="1062"/>
      <c r="D40" s="1062"/>
      <c r="E40" s="1062"/>
      <c r="F40" s="106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c r="AY40" s="34">
        <f t="shared" si="2"/>
        <v>0</v>
      </c>
    </row>
    <row r="41" spans="1:51" ht="30" customHeight="1" x14ac:dyDescent="0.15">
      <c r="A41" s="1061"/>
      <c r="B41" s="1062"/>
      <c r="C41" s="1062"/>
      <c r="D41" s="1062"/>
      <c r="E41" s="1062"/>
      <c r="F41" s="1063"/>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9"/>
      <c r="AY41">
        <f>COUNTA($G$43,$AC$43)</f>
        <v>0</v>
      </c>
    </row>
    <row r="42" spans="1:51" ht="24.75" customHeight="1" x14ac:dyDescent="0.15">
      <c r="A42" s="1061"/>
      <c r="B42" s="1062"/>
      <c r="C42" s="1062"/>
      <c r="D42" s="1062"/>
      <c r="E42" s="1062"/>
      <c r="F42" s="1063"/>
      <c r="G42" s="818" t="s">
        <v>17</v>
      </c>
      <c r="H42" s="670"/>
      <c r="I42" s="670"/>
      <c r="J42" s="670"/>
      <c r="K42" s="670"/>
      <c r="L42" s="669" t="s">
        <v>18</v>
      </c>
      <c r="M42" s="670"/>
      <c r="N42" s="670"/>
      <c r="O42" s="670"/>
      <c r="P42" s="670"/>
      <c r="Q42" s="670"/>
      <c r="R42" s="670"/>
      <c r="S42" s="670"/>
      <c r="T42" s="670"/>
      <c r="U42" s="670"/>
      <c r="V42" s="670"/>
      <c r="W42" s="670"/>
      <c r="X42" s="671"/>
      <c r="Y42" s="652" t="s">
        <v>19</v>
      </c>
      <c r="Z42" s="653"/>
      <c r="AA42" s="653"/>
      <c r="AB42" s="804"/>
      <c r="AC42" s="818" t="s">
        <v>17</v>
      </c>
      <c r="AD42" s="670"/>
      <c r="AE42" s="670"/>
      <c r="AF42" s="670"/>
      <c r="AG42" s="670"/>
      <c r="AH42" s="669" t="s">
        <v>18</v>
      </c>
      <c r="AI42" s="670"/>
      <c r="AJ42" s="670"/>
      <c r="AK42" s="670"/>
      <c r="AL42" s="670"/>
      <c r="AM42" s="670"/>
      <c r="AN42" s="670"/>
      <c r="AO42" s="670"/>
      <c r="AP42" s="670"/>
      <c r="AQ42" s="670"/>
      <c r="AR42" s="670"/>
      <c r="AS42" s="670"/>
      <c r="AT42" s="671"/>
      <c r="AU42" s="652" t="s">
        <v>19</v>
      </c>
      <c r="AV42" s="653"/>
      <c r="AW42" s="653"/>
      <c r="AX42" s="654"/>
      <c r="AY42" s="34">
        <f>$AY$41</f>
        <v>0</v>
      </c>
    </row>
    <row r="43" spans="1:51" ht="24.75" customHeight="1" x14ac:dyDescent="0.15">
      <c r="A43" s="1061"/>
      <c r="B43" s="1062"/>
      <c r="C43" s="1062"/>
      <c r="D43" s="1062"/>
      <c r="E43" s="1062"/>
      <c r="F43" s="1063"/>
      <c r="G43" s="663"/>
      <c r="H43" s="664"/>
      <c r="I43" s="664"/>
      <c r="J43" s="664"/>
      <c r="K43" s="665"/>
      <c r="L43" s="666"/>
      <c r="M43" s="667"/>
      <c r="N43" s="667"/>
      <c r="O43" s="667"/>
      <c r="P43" s="667"/>
      <c r="Q43" s="667"/>
      <c r="R43" s="667"/>
      <c r="S43" s="667"/>
      <c r="T43" s="667"/>
      <c r="U43" s="667"/>
      <c r="V43" s="667"/>
      <c r="W43" s="667"/>
      <c r="X43" s="668"/>
      <c r="Y43" s="383"/>
      <c r="Z43" s="384"/>
      <c r="AA43" s="384"/>
      <c r="AB43" s="808"/>
      <c r="AC43" s="663"/>
      <c r="AD43" s="664"/>
      <c r="AE43" s="664"/>
      <c r="AF43" s="664"/>
      <c r="AG43" s="665"/>
      <c r="AH43" s="666"/>
      <c r="AI43" s="667"/>
      <c r="AJ43" s="667"/>
      <c r="AK43" s="667"/>
      <c r="AL43" s="667"/>
      <c r="AM43" s="667"/>
      <c r="AN43" s="667"/>
      <c r="AO43" s="667"/>
      <c r="AP43" s="667"/>
      <c r="AQ43" s="667"/>
      <c r="AR43" s="667"/>
      <c r="AS43" s="667"/>
      <c r="AT43" s="668"/>
      <c r="AU43" s="383"/>
      <c r="AV43" s="384"/>
      <c r="AW43" s="384"/>
      <c r="AX43" s="385"/>
      <c r="AY43" s="34">
        <f t="shared" ref="AY43:AY53" si="3">$AY$41</f>
        <v>0</v>
      </c>
    </row>
    <row r="44" spans="1:51" ht="24.75" customHeight="1" x14ac:dyDescent="0.15">
      <c r="A44" s="1061"/>
      <c r="B44" s="1062"/>
      <c r="C44" s="1062"/>
      <c r="D44" s="1062"/>
      <c r="E44" s="1062"/>
      <c r="F44" s="106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61"/>
      <c r="B45" s="1062"/>
      <c r="C45" s="1062"/>
      <c r="D45" s="1062"/>
      <c r="E45" s="1062"/>
      <c r="F45" s="106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61"/>
      <c r="B46" s="1062"/>
      <c r="C46" s="1062"/>
      <c r="D46" s="1062"/>
      <c r="E46" s="1062"/>
      <c r="F46" s="106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61"/>
      <c r="B47" s="1062"/>
      <c r="C47" s="1062"/>
      <c r="D47" s="1062"/>
      <c r="E47" s="1062"/>
      <c r="F47" s="106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61"/>
      <c r="B48" s="1062"/>
      <c r="C48" s="1062"/>
      <c r="D48" s="1062"/>
      <c r="E48" s="1062"/>
      <c r="F48" s="106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61"/>
      <c r="B49" s="1062"/>
      <c r="C49" s="1062"/>
      <c r="D49" s="1062"/>
      <c r="E49" s="1062"/>
      <c r="F49" s="106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61"/>
      <c r="B50" s="1062"/>
      <c r="C50" s="1062"/>
      <c r="D50" s="1062"/>
      <c r="E50" s="1062"/>
      <c r="F50" s="106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61"/>
      <c r="B51" s="1062"/>
      <c r="C51" s="1062"/>
      <c r="D51" s="1062"/>
      <c r="E51" s="1062"/>
      <c r="F51" s="106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61"/>
      <c r="B52" s="1062"/>
      <c r="C52" s="1062"/>
      <c r="D52" s="1062"/>
      <c r="E52" s="1062"/>
      <c r="F52" s="106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67" t="s">
        <v>28</v>
      </c>
      <c r="B55" s="1068"/>
      <c r="C55" s="1068"/>
      <c r="D55" s="1068"/>
      <c r="E55" s="1068"/>
      <c r="F55" s="1069"/>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9"/>
      <c r="AY55">
        <f>COUNTA($G$57,$AC$57)</f>
        <v>0</v>
      </c>
    </row>
    <row r="56" spans="1:51" ht="24.75" customHeight="1" x14ac:dyDescent="0.15">
      <c r="A56" s="1061"/>
      <c r="B56" s="1062"/>
      <c r="C56" s="1062"/>
      <c r="D56" s="1062"/>
      <c r="E56" s="1062"/>
      <c r="F56" s="1063"/>
      <c r="G56" s="818" t="s">
        <v>17</v>
      </c>
      <c r="H56" s="670"/>
      <c r="I56" s="670"/>
      <c r="J56" s="670"/>
      <c r="K56" s="670"/>
      <c r="L56" s="669" t="s">
        <v>18</v>
      </c>
      <c r="M56" s="670"/>
      <c r="N56" s="670"/>
      <c r="O56" s="670"/>
      <c r="P56" s="670"/>
      <c r="Q56" s="670"/>
      <c r="R56" s="670"/>
      <c r="S56" s="670"/>
      <c r="T56" s="670"/>
      <c r="U56" s="670"/>
      <c r="V56" s="670"/>
      <c r="W56" s="670"/>
      <c r="X56" s="671"/>
      <c r="Y56" s="652" t="s">
        <v>19</v>
      </c>
      <c r="Z56" s="653"/>
      <c r="AA56" s="653"/>
      <c r="AB56" s="804"/>
      <c r="AC56" s="818" t="s">
        <v>17</v>
      </c>
      <c r="AD56" s="670"/>
      <c r="AE56" s="670"/>
      <c r="AF56" s="670"/>
      <c r="AG56" s="670"/>
      <c r="AH56" s="669" t="s">
        <v>18</v>
      </c>
      <c r="AI56" s="670"/>
      <c r="AJ56" s="670"/>
      <c r="AK56" s="670"/>
      <c r="AL56" s="670"/>
      <c r="AM56" s="670"/>
      <c r="AN56" s="670"/>
      <c r="AO56" s="670"/>
      <c r="AP56" s="670"/>
      <c r="AQ56" s="670"/>
      <c r="AR56" s="670"/>
      <c r="AS56" s="670"/>
      <c r="AT56" s="671"/>
      <c r="AU56" s="652" t="s">
        <v>19</v>
      </c>
      <c r="AV56" s="653"/>
      <c r="AW56" s="653"/>
      <c r="AX56" s="654"/>
      <c r="AY56" s="34">
        <f>$AY$55</f>
        <v>0</v>
      </c>
    </row>
    <row r="57" spans="1:51" ht="24.75" customHeight="1" x14ac:dyDescent="0.15">
      <c r="A57" s="1061"/>
      <c r="B57" s="1062"/>
      <c r="C57" s="1062"/>
      <c r="D57" s="1062"/>
      <c r="E57" s="1062"/>
      <c r="F57" s="1063"/>
      <c r="G57" s="663"/>
      <c r="H57" s="664"/>
      <c r="I57" s="664"/>
      <c r="J57" s="664"/>
      <c r="K57" s="665"/>
      <c r="L57" s="666"/>
      <c r="M57" s="667"/>
      <c r="N57" s="667"/>
      <c r="O57" s="667"/>
      <c r="P57" s="667"/>
      <c r="Q57" s="667"/>
      <c r="R57" s="667"/>
      <c r="S57" s="667"/>
      <c r="T57" s="667"/>
      <c r="U57" s="667"/>
      <c r="V57" s="667"/>
      <c r="W57" s="667"/>
      <c r="X57" s="668"/>
      <c r="Y57" s="383"/>
      <c r="Z57" s="384"/>
      <c r="AA57" s="384"/>
      <c r="AB57" s="808"/>
      <c r="AC57" s="663"/>
      <c r="AD57" s="664"/>
      <c r="AE57" s="664"/>
      <c r="AF57" s="664"/>
      <c r="AG57" s="665"/>
      <c r="AH57" s="666"/>
      <c r="AI57" s="667"/>
      <c r="AJ57" s="667"/>
      <c r="AK57" s="667"/>
      <c r="AL57" s="667"/>
      <c r="AM57" s="667"/>
      <c r="AN57" s="667"/>
      <c r="AO57" s="667"/>
      <c r="AP57" s="667"/>
      <c r="AQ57" s="667"/>
      <c r="AR57" s="667"/>
      <c r="AS57" s="667"/>
      <c r="AT57" s="668"/>
      <c r="AU57" s="383"/>
      <c r="AV57" s="384"/>
      <c r="AW57" s="384"/>
      <c r="AX57" s="385"/>
      <c r="AY57" s="34">
        <f t="shared" ref="AY57:AY67" si="4">$AY$55</f>
        <v>0</v>
      </c>
    </row>
    <row r="58" spans="1:51" ht="24.75" customHeight="1" x14ac:dyDescent="0.15">
      <c r="A58" s="1061"/>
      <c r="B58" s="1062"/>
      <c r="C58" s="1062"/>
      <c r="D58" s="1062"/>
      <c r="E58" s="1062"/>
      <c r="F58" s="106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61"/>
      <c r="B59" s="1062"/>
      <c r="C59" s="1062"/>
      <c r="D59" s="1062"/>
      <c r="E59" s="1062"/>
      <c r="F59" s="106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61"/>
      <c r="B60" s="1062"/>
      <c r="C60" s="1062"/>
      <c r="D60" s="1062"/>
      <c r="E60" s="1062"/>
      <c r="F60" s="106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61"/>
      <c r="B61" s="1062"/>
      <c r="C61" s="1062"/>
      <c r="D61" s="1062"/>
      <c r="E61" s="1062"/>
      <c r="F61" s="106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61"/>
      <c r="B62" s="1062"/>
      <c r="C62" s="1062"/>
      <c r="D62" s="1062"/>
      <c r="E62" s="1062"/>
      <c r="F62" s="106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61"/>
      <c r="B63" s="1062"/>
      <c r="C63" s="1062"/>
      <c r="D63" s="1062"/>
      <c r="E63" s="1062"/>
      <c r="F63" s="106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61"/>
      <c r="B64" s="1062"/>
      <c r="C64" s="1062"/>
      <c r="D64" s="1062"/>
      <c r="E64" s="1062"/>
      <c r="F64" s="106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61"/>
      <c r="B65" s="1062"/>
      <c r="C65" s="1062"/>
      <c r="D65" s="1062"/>
      <c r="E65" s="1062"/>
      <c r="F65" s="106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61"/>
      <c r="B66" s="1062"/>
      <c r="C66" s="1062"/>
      <c r="D66" s="1062"/>
      <c r="E66" s="1062"/>
      <c r="F66" s="106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61"/>
      <c r="B67" s="1062"/>
      <c r="C67" s="1062"/>
      <c r="D67" s="1062"/>
      <c r="E67" s="1062"/>
      <c r="F67" s="106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c r="AY67" s="34">
        <f t="shared" si="4"/>
        <v>0</v>
      </c>
    </row>
    <row r="68" spans="1:51" ht="30" customHeight="1" x14ac:dyDescent="0.15">
      <c r="A68" s="1061"/>
      <c r="B68" s="1062"/>
      <c r="C68" s="1062"/>
      <c r="D68" s="1062"/>
      <c r="E68" s="1062"/>
      <c r="F68" s="1063"/>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9"/>
      <c r="AY68">
        <f>COUNTA($G$70,$AC$70)</f>
        <v>0</v>
      </c>
    </row>
    <row r="69" spans="1:51" ht="25.5" customHeight="1" x14ac:dyDescent="0.15">
      <c r="A69" s="1061"/>
      <c r="B69" s="1062"/>
      <c r="C69" s="1062"/>
      <c r="D69" s="1062"/>
      <c r="E69" s="1062"/>
      <c r="F69" s="1063"/>
      <c r="G69" s="818" t="s">
        <v>17</v>
      </c>
      <c r="H69" s="670"/>
      <c r="I69" s="670"/>
      <c r="J69" s="670"/>
      <c r="K69" s="670"/>
      <c r="L69" s="669" t="s">
        <v>18</v>
      </c>
      <c r="M69" s="670"/>
      <c r="N69" s="670"/>
      <c r="O69" s="670"/>
      <c r="P69" s="670"/>
      <c r="Q69" s="670"/>
      <c r="R69" s="670"/>
      <c r="S69" s="670"/>
      <c r="T69" s="670"/>
      <c r="U69" s="670"/>
      <c r="V69" s="670"/>
      <c r="W69" s="670"/>
      <c r="X69" s="671"/>
      <c r="Y69" s="652" t="s">
        <v>19</v>
      </c>
      <c r="Z69" s="653"/>
      <c r="AA69" s="653"/>
      <c r="AB69" s="804"/>
      <c r="AC69" s="818" t="s">
        <v>17</v>
      </c>
      <c r="AD69" s="670"/>
      <c r="AE69" s="670"/>
      <c r="AF69" s="670"/>
      <c r="AG69" s="670"/>
      <c r="AH69" s="669" t="s">
        <v>18</v>
      </c>
      <c r="AI69" s="670"/>
      <c r="AJ69" s="670"/>
      <c r="AK69" s="670"/>
      <c r="AL69" s="670"/>
      <c r="AM69" s="670"/>
      <c r="AN69" s="670"/>
      <c r="AO69" s="670"/>
      <c r="AP69" s="670"/>
      <c r="AQ69" s="670"/>
      <c r="AR69" s="670"/>
      <c r="AS69" s="670"/>
      <c r="AT69" s="671"/>
      <c r="AU69" s="652" t="s">
        <v>19</v>
      </c>
      <c r="AV69" s="653"/>
      <c r="AW69" s="653"/>
      <c r="AX69" s="654"/>
      <c r="AY69" s="34">
        <f>$AY$68</f>
        <v>0</v>
      </c>
    </row>
    <row r="70" spans="1:51" ht="24.75" customHeight="1" x14ac:dyDescent="0.15">
      <c r="A70" s="1061"/>
      <c r="B70" s="1062"/>
      <c r="C70" s="1062"/>
      <c r="D70" s="1062"/>
      <c r="E70" s="1062"/>
      <c r="F70" s="1063"/>
      <c r="G70" s="663"/>
      <c r="H70" s="664"/>
      <c r="I70" s="664"/>
      <c r="J70" s="664"/>
      <c r="K70" s="665"/>
      <c r="L70" s="666"/>
      <c r="M70" s="667"/>
      <c r="N70" s="667"/>
      <c r="O70" s="667"/>
      <c r="P70" s="667"/>
      <c r="Q70" s="667"/>
      <c r="R70" s="667"/>
      <c r="S70" s="667"/>
      <c r="T70" s="667"/>
      <c r="U70" s="667"/>
      <c r="V70" s="667"/>
      <c r="W70" s="667"/>
      <c r="X70" s="668"/>
      <c r="Y70" s="383"/>
      <c r="Z70" s="384"/>
      <c r="AA70" s="384"/>
      <c r="AB70" s="808"/>
      <c r="AC70" s="663"/>
      <c r="AD70" s="664"/>
      <c r="AE70" s="664"/>
      <c r="AF70" s="664"/>
      <c r="AG70" s="665"/>
      <c r="AH70" s="666"/>
      <c r="AI70" s="667"/>
      <c r="AJ70" s="667"/>
      <c r="AK70" s="667"/>
      <c r="AL70" s="667"/>
      <c r="AM70" s="667"/>
      <c r="AN70" s="667"/>
      <c r="AO70" s="667"/>
      <c r="AP70" s="667"/>
      <c r="AQ70" s="667"/>
      <c r="AR70" s="667"/>
      <c r="AS70" s="667"/>
      <c r="AT70" s="668"/>
      <c r="AU70" s="383"/>
      <c r="AV70" s="384"/>
      <c r="AW70" s="384"/>
      <c r="AX70" s="385"/>
      <c r="AY70" s="34">
        <f t="shared" ref="AY70:AY80" si="5">$AY$68</f>
        <v>0</v>
      </c>
    </row>
    <row r="71" spans="1:51" ht="24.75" customHeight="1" x14ac:dyDescent="0.15">
      <c r="A71" s="1061"/>
      <c r="B71" s="1062"/>
      <c r="C71" s="1062"/>
      <c r="D71" s="1062"/>
      <c r="E71" s="1062"/>
      <c r="F71" s="106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61"/>
      <c r="B72" s="1062"/>
      <c r="C72" s="1062"/>
      <c r="D72" s="1062"/>
      <c r="E72" s="1062"/>
      <c r="F72" s="106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61"/>
      <c r="B73" s="1062"/>
      <c r="C73" s="1062"/>
      <c r="D73" s="1062"/>
      <c r="E73" s="1062"/>
      <c r="F73" s="106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61"/>
      <c r="B74" s="1062"/>
      <c r="C74" s="1062"/>
      <c r="D74" s="1062"/>
      <c r="E74" s="1062"/>
      <c r="F74" s="106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61"/>
      <c r="B75" s="1062"/>
      <c r="C75" s="1062"/>
      <c r="D75" s="1062"/>
      <c r="E75" s="1062"/>
      <c r="F75" s="106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61"/>
      <c r="B76" s="1062"/>
      <c r="C76" s="1062"/>
      <c r="D76" s="1062"/>
      <c r="E76" s="1062"/>
      <c r="F76" s="106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61"/>
      <c r="B77" s="1062"/>
      <c r="C77" s="1062"/>
      <c r="D77" s="1062"/>
      <c r="E77" s="1062"/>
      <c r="F77" s="106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61"/>
      <c r="B78" s="1062"/>
      <c r="C78" s="1062"/>
      <c r="D78" s="1062"/>
      <c r="E78" s="1062"/>
      <c r="F78" s="106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61"/>
      <c r="B79" s="1062"/>
      <c r="C79" s="1062"/>
      <c r="D79" s="1062"/>
      <c r="E79" s="1062"/>
      <c r="F79" s="106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61"/>
      <c r="B80" s="1062"/>
      <c r="C80" s="1062"/>
      <c r="D80" s="1062"/>
      <c r="E80" s="1062"/>
      <c r="F80" s="106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c r="AY80" s="34">
        <f t="shared" si="5"/>
        <v>0</v>
      </c>
    </row>
    <row r="81" spans="1:51" ht="30" customHeight="1" x14ac:dyDescent="0.15">
      <c r="A81" s="1061"/>
      <c r="B81" s="1062"/>
      <c r="C81" s="1062"/>
      <c r="D81" s="1062"/>
      <c r="E81" s="1062"/>
      <c r="F81" s="1063"/>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9"/>
      <c r="AY81">
        <f>COUNTA($G$83,$AC$83)</f>
        <v>0</v>
      </c>
    </row>
    <row r="82" spans="1:51" ht="24.75" customHeight="1" x14ac:dyDescent="0.15">
      <c r="A82" s="1061"/>
      <c r="B82" s="1062"/>
      <c r="C82" s="1062"/>
      <c r="D82" s="1062"/>
      <c r="E82" s="1062"/>
      <c r="F82" s="1063"/>
      <c r="G82" s="818" t="s">
        <v>17</v>
      </c>
      <c r="H82" s="670"/>
      <c r="I82" s="670"/>
      <c r="J82" s="670"/>
      <c r="K82" s="670"/>
      <c r="L82" s="669" t="s">
        <v>18</v>
      </c>
      <c r="M82" s="670"/>
      <c r="N82" s="670"/>
      <c r="O82" s="670"/>
      <c r="P82" s="670"/>
      <c r="Q82" s="670"/>
      <c r="R82" s="670"/>
      <c r="S82" s="670"/>
      <c r="T82" s="670"/>
      <c r="U82" s="670"/>
      <c r="V82" s="670"/>
      <c r="W82" s="670"/>
      <c r="X82" s="671"/>
      <c r="Y82" s="652" t="s">
        <v>19</v>
      </c>
      <c r="Z82" s="653"/>
      <c r="AA82" s="653"/>
      <c r="AB82" s="804"/>
      <c r="AC82" s="818" t="s">
        <v>17</v>
      </c>
      <c r="AD82" s="670"/>
      <c r="AE82" s="670"/>
      <c r="AF82" s="670"/>
      <c r="AG82" s="670"/>
      <c r="AH82" s="669" t="s">
        <v>18</v>
      </c>
      <c r="AI82" s="670"/>
      <c r="AJ82" s="670"/>
      <c r="AK82" s="670"/>
      <c r="AL82" s="670"/>
      <c r="AM82" s="670"/>
      <c r="AN82" s="670"/>
      <c r="AO82" s="670"/>
      <c r="AP82" s="670"/>
      <c r="AQ82" s="670"/>
      <c r="AR82" s="670"/>
      <c r="AS82" s="670"/>
      <c r="AT82" s="671"/>
      <c r="AU82" s="652" t="s">
        <v>19</v>
      </c>
      <c r="AV82" s="653"/>
      <c r="AW82" s="653"/>
      <c r="AX82" s="654"/>
      <c r="AY82" s="34">
        <f>$AY$81</f>
        <v>0</v>
      </c>
    </row>
    <row r="83" spans="1:51" ht="24.75" customHeight="1" x14ac:dyDescent="0.15">
      <c r="A83" s="1061"/>
      <c r="B83" s="1062"/>
      <c r="C83" s="1062"/>
      <c r="D83" s="1062"/>
      <c r="E83" s="1062"/>
      <c r="F83" s="1063"/>
      <c r="G83" s="663"/>
      <c r="H83" s="664"/>
      <c r="I83" s="664"/>
      <c r="J83" s="664"/>
      <c r="K83" s="665"/>
      <c r="L83" s="666"/>
      <c r="M83" s="667"/>
      <c r="N83" s="667"/>
      <c r="O83" s="667"/>
      <c r="P83" s="667"/>
      <c r="Q83" s="667"/>
      <c r="R83" s="667"/>
      <c r="S83" s="667"/>
      <c r="T83" s="667"/>
      <c r="U83" s="667"/>
      <c r="V83" s="667"/>
      <c r="W83" s="667"/>
      <c r="X83" s="668"/>
      <c r="Y83" s="383"/>
      <c r="Z83" s="384"/>
      <c r="AA83" s="384"/>
      <c r="AB83" s="808"/>
      <c r="AC83" s="663"/>
      <c r="AD83" s="664"/>
      <c r="AE83" s="664"/>
      <c r="AF83" s="664"/>
      <c r="AG83" s="665"/>
      <c r="AH83" s="666"/>
      <c r="AI83" s="667"/>
      <c r="AJ83" s="667"/>
      <c r="AK83" s="667"/>
      <c r="AL83" s="667"/>
      <c r="AM83" s="667"/>
      <c r="AN83" s="667"/>
      <c r="AO83" s="667"/>
      <c r="AP83" s="667"/>
      <c r="AQ83" s="667"/>
      <c r="AR83" s="667"/>
      <c r="AS83" s="667"/>
      <c r="AT83" s="668"/>
      <c r="AU83" s="383"/>
      <c r="AV83" s="384"/>
      <c r="AW83" s="384"/>
      <c r="AX83" s="385"/>
      <c r="AY83" s="34">
        <f t="shared" ref="AY83:AY93" si="6">$AY$81</f>
        <v>0</v>
      </c>
    </row>
    <row r="84" spans="1:51" ht="24.75" customHeight="1" x14ac:dyDescent="0.15">
      <c r="A84" s="1061"/>
      <c r="B84" s="1062"/>
      <c r="C84" s="1062"/>
      <c r="D84" s="1062"/>
      <c r="E84" s="1062"/>
      <c r="F84" s="106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61"/>
      <c r="B85" s="1062"/>
      <c r="C85" s="1062"/>
      <c r="D85" s="1062"/>
      <c r="E85" s="1062"/>
      <c r="F85" s="106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61"/>
      <c r="B86" s="1062"/>
      <c r="C86" s="1062"/>
      <c r="D86" s="1062"/>
      <c r="E86" s="1062"/>
      <c r="F86" s="106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61"/>
      <c r="B87" s="1062"/>
      <c r="C87" s="1062"/>
      <c r="D87" s="1062"/>
      <c r="E87" s="1062"/>
      <c r="F87" s="106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61"/>
      <c r="B88" s="1062"/>
      <c r="C88" s="1062"/>
      <c r="D88" s="1062"/>
      <c r="E88" s="1062"/>
      <c r="F88" s="106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61"/>
      <c r="B89" s="1062"/>
      <c r="C89" s="1062"/>
      <c r="D89" s="1062"/>
      <c r="E89" s="1062"/>
      <c r="F89" s="106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61"/>
      <c r="B90" s="1062"/>
      <c r="C90" s="1062"/>
      <c r="D90" s="1062"/>
      <c r="E90" s="1062"/>
      <c r="F90" s="106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61"/>
      <c r="B91" s="1062"/>
      <c r="C91" s="1062"/>
      <c r="D91" s="1062"/>
      <c r="E91" s="1062"/>
      <c r="F91" s="106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61"/>
      <c r="B92" s="1062"/>
      <c r="C92" s="1062"/>
      <c r="D92" s="1062"/>
      <c r="E92" s="1062"/>
      <c r="F92" s="106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61"/>
      <c r="B93" s="1062"/>
      <c r="C93" s="1062"/>
      <c r="D93" s="1062"/>
      <c r="E93" s="1062"/>
      <c r="F93" s="106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c r="AY93" s="34">
        <f t="shared" si="6"/>
        <v>0</v>
      </c>
    </row>
    <row r="94" spans="1:51" ht="30" customHeight="1" x14ac:dyDescent="0.15">
      <c r="A94" s="1061"/>
      <c r="B94" s="1062"/>
      <c r="C94" s="1062"/>
      <c r="D94" s="1062"/>
      <c r="E94" s="1062"/>
      <c r="F94" s="1063"/>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9"/>
      <c r="AY94">
        <f>COUNTA($G$96,$AC$96)</f>
        <v>0</v>
      </c>
    </row>
    <row r="95" spans="1:51" ht="24.75" customHeight="1" x14ac:dyDescent="0.15">
      <c r="A95" s="1061"/>
      <c r="B95" s="1062"/>
      <c r="C95" s="1062"/>
      <c r="D95" s="1062"/>
      <c r="E95" s="1062"/>
      <c r="F95" s="1063"/>
      <c r="G95" s="818" t="s">
        <v>17</v>
      </c>
      <c r="H95" s="670"/>
      <c r="I95" s="670"/>
      <c r="J95" s="670"/>
      <c r="K95" s="670"/>
      <c r="L95" s="669" t="s">
        <v>18</v>
      </c>
      <c r="M95" s="670"/>
      <c r="N95" s="670"/>
      <c r="O95" s="670"/>
      <c r="P95" s="670"/>
      <c r="Q95" s="670"/>
      <c r="R95" s="670"/>
      <c r="S95" s="670"/>
      <c r="T95" s="670"/>
      <c r="U95" s="670"/>
      <c r="V95" s="670"/>
      <c r="W95" s="670"/>
      <c r="X95" s="671"/>
      <c r="Y95" s="652" t="s">
        <v>19</v>
      </c>
      <c r="Z95" s="653"/>
      <c r="AA95" s="653"/>
      <c r="AB95" s="804"/>
      <c r="AC95" s="818" t="s">
        <v>17</v>
      </c>
      <c r="AD95" s="670"/>
      <c r="AE95" s="670"/>
      <c r="AF95" s="670"/>
      <c r="AG95" s="670"/>
      <c r="AH95" s="669" t="s">
        <v>18</v>
      </c>
      <c r="AI95" s="670"/>
      <c r="AJ95" s="670"/>
      <c r="AK95" s="670"/>
      <c r="AL95" s="670"/>
      <c r="AM95" s="670"/>
      <c r="AN95" s="670"/>
      <c r="AO95" s="670"/>
      <c r="AP95" s="670"/>
      <c r="AQ95" s="670"/>
      <c r="AR95" s="670"/>
      <c r="AS95" s="670"/>
      <c r="AT95" s="671"/>
      <c r="AU95" s="652" t="s">
        <v>19</v>
      </c>
      <c r="AV95" s="653"/>
      <c r="AW95" s="653"/>
      <c r="AX95" s="654"/>
      <c r="AY95" s="34">
        <f>$AY$94</f>
        <v>0</v>
      </c>
    </row>
    <row r="96" spans="1:51" ht="24.75" customHeight="1" x14ac:dyDescent="0.15">
      <c r="A96" s="1061"/>
      <c r="B96" s="1062"/>
      <c r="C96" s="1062"/>
      <c r="D96" s="1062"/>
      <c r="E96" s="1062"/>
      <c r="F96" s="1063"/>
      <c r="G96" s="663"/>
      <c r="H96" s="664"/>
      <c r="I96" s="664"/>
      <c r="J96" s="664"/>
      <c r="K96" s="665"/>
      <c r="L96" s="666"/>
      <c r="M96" s="667"/>
      <c r="N96" s="667"/>
      <c r="O96" s="667"/>
      <c r="P96" s="667"/>
      <c r="Q96" s="667"/>
      <c r="R96" s="667"/>
      <c r="S96" s="667"/>
      <c r="T96" s="667"/>
      <c r="U96" s="667"/>
      <c r="V96" s="667"/>
      <c r="W96" s="667"/>
      <c r="X96" s="668"/>
      <c r="Y96" s="383"/>
      <c r="Z96" s="384"/>
      <c r="AA96" s="384"/>
      <c r="AB96" s="808"/>
      <c r="AC96" s="663"/>
      <c r="AD96" s="664"/>
      <c r="AE96" s="664"/>
      <c r="AF96" s="664"/>
      <c r="AG96" s="665"/>
      <c r="AH96" s="666"/>
      <c r="AI96" s="667"/>
      <c r="AJ96" s="667"/>
      <c r="AK96" s="667"/>
      <c r="AL96" s="667"/>
      <c r="AM96" s="667"/>
      <c r="AN96" s="667"/>
      <c r="AO96" s="667"/>
      <c r="AP96" s="667"/>
      <c r="AQ96" s="667"/>
      <c r="AR96" s="667"/>
      <c r="AS96" s="667"/>
      <c r="AT96" s="668"/>
      <c r="AU96" s="383"/>
      <c r="AV96" s="384"/>
      <c r="AW96" s="384"/>
      <c r="AX96" s="385"/>
      <c r="AY96" s="34">
        <f t="shared" ref="AY96:AY106" si="7">$AY$94</f>
        <v>0</v>
      </c>
    </row>
    <row r="97" spans="1:51" ht="24.75" customHeight="1" x14ac:dyDescent="0.15">
      <c r="A97" s="1061"/>
      <c r="B97" s="1062"/>
      <c r="C97" s="1062"/>
      <c r="D97" s="1062"/>
      <c r="E97" s="1062"/>
      <c r="F97" s="106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61"/>
      <c r="B98" s="1062"/>
      <c r="C98" s="1062"/>
      <c r="D98" s="1062"/>
      <c r="E98" s="1062"/>
      <c r="F98" s="106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61"/>
      <c r="B99" s="1062"/>
      <c r="C99" s="1062"/>
      <c r="D99" s="1062"/>
      <c r="E99" s="1062"/>
      <c r="F99" s="106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61"/>
      <c r="B100" s="1062"/>
      <c r="C100" s="1062"/>
      <c r="D100" s="1062"/>
      <c r="E100" s="1062"/>
      <c r="F100" s="106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61"/>
      <c r="B101" s="1062"/>
      <c r="C101" s="1062"/>
      <c r="D101" s="1062"/>
      <c r="E101" s="1062"/>
      <c r="F101" s="106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61"/>
      <c r="B102" s="1062"/>
      <c r="C102" s="1062"/>
      <c r="D102" s="1062"/>
      <c r="E102" s="1062"/>
      <c r="F102" s="106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61"/>
      <c r="B103" s="1062"/>
      <c r="C103" s="1062"/>
      <c r="D103" s="1062"/>
      <c r="E103" s="1062"/>
      <c r="F103" s="106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61"/>
      <c r="B104" s="1062"/>
      <c r="C104" s="1062"/>
      <c r="D104" s="1062"/>
      <c r="E104" s="1062"/>
      <c r="F104" s="106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61"/>
      <c r="B105" s="1062"/>
      <c r="C105" s="1062"/>
      <c r="D105" s="1062"/>
      <c r="E105" s="1062"/>
      <c r="F105" s="106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67" t="s">
        <v>28</v>
      </c>
      <c r="B108" s="1068"/>
      <c r="C108" s="1068"/>
      <c r="D108" s="1068"/>
      <c r="E108" s="1068"/>
      <c r="F108" s="1069"/>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9"/>
      <c r="AY108">
        <f>COUNTA($G$110,$AC$110)</f>
        <v>0</v>
      </c>
    </row>
    <row r="109" spans="1:51" ht="24.75" customHeight="1" x14ac:dyDescent="0.15">
      <c r="A109" s="1061"/>
      <c r="B109" s="1062"/>
      <c r="C109" s="1062"/>
      <c r="D109" s="1062"/>
      <c r="E109" s="1062"/>
      <c r="F109" s="1063"/>
      <c r="G109" s="818" t="s">
        <v>17</v>
      </c>
      <c r="H109" s="670"/>
      <c r="I109" s="670"/>
      <c r="J109" s="670"/>
      <c r="K109" s="670"/>
      <c r="L109" s="669" t="s">
        <v>18</v>
      </c>
      <c r="M109" s="670"/>
      <c r="N109" s="670"/>
      <c r="O109" s="670"/>
      <c r="P109" s="670"/>
      <c r="Q109" s="670"/>
      <c r="R109" s="670"/>
      <c r="S109" s="670"/>
      <c r="T109" s="670"/>
      <c r="U109" s="670"/>
      <c r="V109" s="670"/>
      <c r="W109" s="670"/>
      <c r="X109" s="671"/>
      <c r="Y109" s="652" t="s">
        <v>19</v>
      </c>
      <c r="Z109" s="653"/>
      <c r="AA109" s="653"/>
      <c r="AB109" s="804"/>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2" t="s">
        <v>19</v>
      </c>
      <c r="AV109" s="653"/>
      <c r="AW109" s="653"/>
      <c r="AX109" s="654"/>
      <c r="AY109" s="34">
        <f>$AY$108</f>
        <v>0</v>
      </c>
    </row>
    <row r="110" spans="1:51" ht="24.75" customHeight="1" x14ac:dyDescent="0.15">
      <c r="A110" s="1061"/>
      <c r="B110" s="1062"/>
      <c r="C110" s="1062"/>
      <c r="D110" s="1062"/>
      <c r="E110" s="1062"/>
      <c r="F110" s="1063"/>
      <c r="G110" s="663"/>
      <c r="H110" s="664"/>
      <c r="I110" s="664"/>
      <c r="J110" s="664"/>
      <c r="K110" s="665"/>
      <c r="L110" s="666"/>
      <c r="M110" s="667"/>
      <c r="N110" s="667"/>
      <c r="O110" s="667"/>
      <c r="P110" s="667"/>
      <c r="Q110" s="667"/>
      <c r="R110" s="667"/>
      <c r="S110" s="667"/>
      <c r="T110" s="667"/>
      <c r="U110" s="667"/>
      <c r="V110" s="667"/>
      <c r="W110" s="667"/>
      <c r="X110" s="668"/>
      <c r="Y110" s="383"/>
      <c r="Z110" s="384"/>
      <c r="AA110" s="384"/>
      <c r="AB110" s="808"/>
      <c r="AC110" s="663"/>
      <c r="AD110" s="664"/>
      <c r="AE110" s="664"/>
      <c r="AF110" s="664"/>
      <c r="AG110" s="665"/>
      <c r="AH110" s="666"/>
      <c r="AI110" s="667"/>
      <c r="AJ110" s="667"/>
      <c r="AK110" s="667"/>
      <c r="AL110" s="667"/>
      <c r="AM110" s="667"/>
      <c r="AN110" s="667"/>
      <c r="AO110" s="667"/>
      <c r="AP110" s="667"/>
      <c r="AQ110" s="667"/>
      <c r="AR110" s="667"/>
      <c r="AS110" s="667"/>
      <c r="AT110" s="668"/>
      <c r="AU110" s="383"/>
      <c r="AV110" s="384"/>
      <c r="AW110" s="384"/>
      <c r="AX110" s="385"/>
      <c r="AY110" s="34">
        <f t="shared" ref="AY110:AY120" si="8">$AY$108</f>
        <v>0</v>
      </c>
    </row>
    <row r="111" spans="1:51" ht="24.75" customHeight="1" x14ac:dyDescent="0.15">
      <c r="A111" s="1061"/>
      <c r="B111" s="1062"/>
      <c r="C111" s="1062"/>
      <c r="D111" s="1062"/>
      <c r="E111" s="1062"/>
      <c r="F111" s="106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61"/>
      <c r="B112" s="1062"/>
      <c r="C112" s="1062"/>
      <c r="D112" s="1062"/>
      <c r="E112" s="1062"/>
      <c r="F112" s="106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61"/>
      <c r="B113" s="1062"/>
      <c r="C113" s="1062"/>
      <c r="D113" s="1062"/>
      <c r="E113" s="1062"/>
      <c r="F113" s="106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61"/>
      <c r="B114" s="1062"/>
      <c r="C114" s="1062"/>
      <c r="D114" s="1062"/>
      <c r="E114" s="1062"/>
      <c r="F114" s="106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61"/>
      <c r="B115" s="1062"/>
      <c r="C115" s="1062"/>
      <c r="D115" s="1062"/>
      <c r="E115" s="1062"/>
      <c r="F115" s="106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61"/>
      <c r="B116" s="1062"/>
      <c r="C116" s="1062"/>
      <c r="D116" s="1062"/>
      <c r="E116" s="1062"/>
      <c r="F116" s="106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61"/>
      <c r="B117" s="1062"/>
      <c r="C117" s="1062"/>
      <c r="D117" s="1062"/>
      <c r="E117" s="1062"/>
      <c r="F117" s="106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61"/>
      <c r="B118" s="1062"/>
      <c r="C118" s="1062"/>
      <c r="D118" s="1062"/>
      <c r="E118" s="1062"/>
      <c r="F118" s="106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61"/>
      <c r="B119" s="1062"/>
      <c r="C119" s="1062"/>
      <c r="D119" s="1062"/>
      <c r="E119" s="1062"/>
      <c r="F119" s="106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61"/>
      <c r="B120" s="1062"/>
      <c r="C120" s="1062"/>
      <c r="D120" s="1062"/>
      <c r="E120" s="1062"/>
      <c r="F120" s="106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c r="AY120" s="34">
        <f t="shared" si="8"/>
        <v>0</v>
      </c>
    </row>
    <row r="121" spans="1:51" ht="30" customHeight="1" x14ac:dyDescent="0.15">
      <c r="A121" s="1061"/>
      <c r="B121" s="1062"/>
      <c r="C121" s="1062"/>
      <c r="D121" s="1062"/>
      <c r="E121" s="1062"/>
      <c r="F121" s="1063"/>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9"/>
      <c r="AY121">
        <f>COUNTA($G$123,$AC$123)</f>
        <v>0</v>
      </c>
    </row>
    <row r="122" spans="1:51" ht="25.5" customHeight="1" x14ac:dyDescent="0.15">
      <c r="A122" s="1061"/>
      <c r="B122" s="1062"/>
      <c r="C122" s="1062"/>
      <c r="D122" s="1062"/>
      <c r="E122" s="1062"/>
      <c r="F122" s="1063"/>
      <c r="G122" s="818" t="s">
        <v>17</v>
      </c>
      <c r="H122" s="670"/>
      <c r="I122" s="670"/>
      <c r="J122" s="670"/>
      <c r="K122" s="670"/>
      <c r="L122" s="669" t="s">
        <v>18</v>
      </c>
      <c r="M122" s="670"/>
      <c r="N122" s="670"/>
      <c r="O122" s="670"/>
      <c r="P122" s="670"/>
      <c r="Q122" s="670"/>
      <c r="R122" s="670"/>
      <c r="S122" s="670"/>
      <c r="T122" s="670"/>
      <c r="U122" s="670"/>
      <c r="V122" s="670"/>
      <c r="W122" s="670"/>
      <c r="X122" s="671"/>
      <c r="Y122" s="652" t="s">
        <v>19</v>
      </c>
      <c r="Z122" s="653"/>
      <c r="AA122" s="653"/>
      <c r="AB122" s="804"/>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2" t="s">
        <v>19</v>
      </c>
      <c r="AV122" s="653"/>
      <c r="AW122" s="653"/>
      <c r="AX122" s="654"/>
      <c r="AY122" s="34">
        <f>$AY$121</f>
        <v>0</v>
      </c>
    </row>
    <row r="123" spans="1:51" ht="24.75" customHeight="1" x14ac:dyDescent="0.15">
      <c r="A123" s="1061"/>
      <c r="B123" s="1062"/>
      <c r="C123" s="1062"/>
      <c r="D123" s="1062"/>
      <c r="E123" s="1062"/>
      <c r="F123" s="1063"/>
      <c r="G123" s="663"/>
      <c r="H123" s="664"/>
      <c r="I123" s="664"/>
      <c r="J123" s="664"/>
      <c r="K123" s="665"/>
      <c r="L123" s="666"/>
      <c r="M123" s="667"/>
      <c r="N123" s="667"/>
      <c r="O123" s="667"/>
      <c r="P123" s="667"/>
      <c r="Q123" s="667"/>
      <c r="R123" s="667"/>
      <c r="S123" s="667"/>
      <c r="T123" s="667"/>
      <c r="U123" s="667"/>
      <c r="V123" s="667"/>
      <c r="W123" s="667"/>
      <c r="X123" s="668"/>
      <c r="Y123" s="383"/>
      <c r="Z123" s="384"/>
      <c r="AA123" s="384"/>
      <c r="AB123" s="808"/>
      <c r="AC123" s="663"/>
      <c r="AD123" s="664"/>
      <c r="AE123" s="664"/>
      <c r="AF123" s="664"/>
      <c r="AG123" s="665"/>
      <c r="AH123" s="666"/>
      <c r="AI123" s="667"/>
      <c r="AJ123" s="667"/>
      <c r="AK123" s="667"/>
      <c r="AL123" s="667"/>
      <c r="AM123" s="667"/>
      <c r="AN123" s="667"/>
      <c r="AO123" s="667"/>
      <c r="AP123" s="667"/>
      <c r="AQ123" s="667"/>
      <c r="AR123" s="667"/>
      <c r="AS123" s="667"/>
      <c r="AT123" s="668"/>
      <c r="AU123" s="383"/>
      <c r="AV123" s="384"/>
      <c r="AW123" s="384"/>
      <c r="AX123" s="385"/>
      <c r="AY123" s="34">
        <f t="shared" ref="AY123:AY133" si="9">$AY$121</f>
        <v>0</v>
      </c>
    </row>
    <row r="124" spans="1:51" ht="24.75" customHeight="1" x14ac:dyDescent="0.15">
      <c r="A124" s="1061"/>
      <c r="B124" s="1062"/>
      <c r="C124" s="1062"/>
      <c r="D124" s="1062"/>
      <c r="E124" s="1062"/>
      <c r="F124" s="106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61"/>
      <c r="B125" s="1062"/>
      <c r="C125" s="1062"/>
      <c r="D125" s="1062"/>
      <c r="E125" s="1062"/>
      <c r="F125" s="106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61"/>
      <c r="B126" s="1062"/>
      <c r="C126" s="1062"/>
      <c r="D126" s="1062"/>
      <c r="E126" s="1062"/>
      <c r="F126" s="106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61"/>
      <c r="B127" s="1062"/>
      <c r="C127" s="1062"/>
      <c r="D127" s="1062"/>
      <c r="E127" s="1062"/>
      <c r="F127" s="106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61"/>
      <c r="B128" s="1062"/>
      <c r="C128" s="1062"/>
      <c r="D128" s="1062"/>
      <c r="E128" s="1062"/>
      <c r="F128" s="106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61"/>
      <c r="B129" s="1062"/>
      <c r="C129" s="1062"/>
      <c r="D129" s="1062"/>
      <c r="E129" s="1062"/>
      <c r="F129" s="106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61"/>
      <c r="B130" s="1062"/>
      <c r="C130" s="1062"/>
      <c r="D130" s="1062"/>
      <c r="E130" s="1062"/>
      <c r="F130" s="106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61"/>
      <c r="B131" s="1062"/>
      <c r="C131" s="1062"/>
      <c r="D131" s="1062"/>
      <c r="E131" s="1062"/>
      <c r="F131" s="106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61"/>
      <c r="B132" s="1062"/>
      <c r="C132" s="1062"/>
      <c r="D132" s="1062"/>
      <c r="E132" s="1062"/>
      <c r="F132" s="106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61"/>
      <c r="B133" s="1062"/>
      <c r="C133" s="1062"/>
      <c r="D133" s="1062"/>
      <c r="E133" s="1062"/>
      <c r="F133" s="106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c r="AY133" s="34">
        <f t="shared" si="9"/>
        <v>0</v>
      </c>
    </row>
    <row r="134" spans="1:51" ht="30" customHeight="1" x14ac:dyDescent="0.15">
      <c r="A134" s="1061"/>
      <c r="B134" s="1062"/>
      <c r="C134" s="1062"/>
      <c r="D134" s="1062"/>
      <c r="E134" s="1062"/>
      <c r="F134" s="1063"/>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9"/>
      <c r="AY134">
        <f>COUNTA($G$136,$AC$136)</f>
        <v>0</v>
      </c>
    </row>
    <row r="135" spans="1:51" ht="24.75" customHeight="1" x14ac:dyDescent="0.15">
      <c r="A135" s="1061"/>
      <c r="B135" s="1062"/>
      <c r="C135" s="1062"/>
      <c r="D135" s="1062"/>
      <c r="E135" s="1062"/>
      <c r="F135" s="1063"/>
      <c r="G135" s="818" t="s">
        <v>17</v>
      </c>
      <c r="H135" s="670"/>
      <c r="I135" s="670"/>
      <c r="J135" s="670"/>
      <c r="K135" s="670"/>
      <c r="L135" s="669" t="s">
        <v>18</v>
      </c>
      <c r="M135" s="670"/>
      <c r="N135" s="670"/>
      <c r="O135" s="670"/>
      <c r="P135" s="670"/>
      <c r="Q135" s="670"/>
      <c r="R135" s="670"/>
      <c r="S135" s="670"/>
      <c r="T135" s="670"/>
      <c r="U135" s="670"/>
      <c r="V135" s="670"/>
      <c r="W135" s="670"/>
      <c r="X135" s="671"/>
      <c r="Y135" s="652" t="s">
        <v>19</v>
      </c>
      <c r="Z135" s="653"/>
      <c r="AA135" s="653"/>
      <c r="AB135" s="804"/>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2" t="s">
        <v>19</v>
      </c>
      <c r="AV135" s="653"/>
      <c r="AW135" s="653"/>
      <c r="AX135" s="654"/>
      <c r="AY135" s="34">
        <f>$AY$134</f>
        <v>0</v>
      </c>
    </row>
    <row r="136" spans="1:51" ht="24.75" customHeight="1" x14ac:dyDescent="0.15">
      <c r="A136" s="1061"/>
      <c r="B136" s="1062"/>
      <c r="C136" s="1062"/>
      <c r="D136" s="1062"/>
      <c r="E136" s="1062"/>
      <c r="F136" s="1063"/>
      <c r="G136" s="663"/>
      <c r="H136" s="664"/>
      <c r="I136" s="664"/>
      <c r="J136" s="664"/>
      <c r="K136" s="665"/>
      <c r="L136" s="666"/>
      <c r="M136" s="667"/>
      <c r="N136" s="667"/>
      <c r="O136" s="667"/>
      <c r="P136" s="667"/>
      <c r="Q136" s="667"/>
      <c r="R136" s="667"/>
      <c r="S136" s="667"/>
      <c r="T136" s="667"/>
      <c r="U136" s="667"/>
      <c r="V136" s="667"/>
      <c r="W136" s="667"/>
      <c r="X136" s="668"/>
      <c r="Y136" s="383"/>
      <c r="Z136" s="384"/>
      <c r="AA136" s="384"/>
      <c r="AB136" s="808"/>
      <c r="AC136" s="663"/>
      <c r="AD136" s="664"/>
      <c r="AE136" s="664"/>
      <c r="AF136" s="664"/>
      <c r="AG136" s="665"/>
      <c r="AH136" s="666"/>
      <c r="AI136" s="667"/>
      <c r="AJ136" s="667"/>
      <c r="AK136" s="667"/>
      <c r="AL136" s="667"/>
      <c r="AM136" s="667"/>
      <c r="AN136" s="667"/>
      <c r="AO136" s="667"/>
      <c r="AP136" s="667"/>
      <c r="AQ136" s="667"/>
      <c r="AR136" s="667"/>
      <c r="AS136" s="667"/>
      <c r="AT136" s="668"/>
      <c r="AU136" s="383"/>
      <c r="AV136" s="384"/>
      <c r="AW136" s="384"/>
      <c r="AX136" s="385"/>
      <c r="AY136" s="34">
        <f t="shared" ref="AY136:AY146" si="10">$AY$134</f>
        <v>0</v>
      </c>
    </row>
    <row r="137" spans="1:51" ht="24.75" customHeight="1" x14ac:dyDescent="0.15">
      <c r="A137" s="1061"/>
      <c r="B137" s="1062"/>
      <c r="C137" s="1062"/>
      <c r="D137" s="1062"/>
      <c r="E137" s="1062"/>
      <c r="F137" s="106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61"/>
      <c r="B138" s="1062"/>
      <c r="C138" s="1062"/>
      <c r="D138" s="1062"/>
      <c r="E138" s="1062"/>
      <c r="F138" s="106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61"/>
      <c r="B139" s="1062"/>
      <c r="C139" s="1062"/>
      <c r="D139" s="1062"/>
      <c r="E139" s="1062"/>
      <c r="F139" s="106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61"/>
      <c r="B140" s="1062"/>
      <c r="C140" s="1062"/>
      <c r="D140" s="1062"/>
      <c r="E140" s="1062"/>
      <c r="F140" s="106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61"/>
      <c r="B141" s="1062"/>
      <c r="C141" s="1062"/>
      <c r="D141" s="1062"/>
      <c r="E141" s="1062"/>
      <c r="F141" s="106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61"/>
      <c r="B142" s="1062"/>
      <c r="C142" s="1062"/>
      <c r="D142" s="1062"/>
      <c r="E142" s="1062"/>
      <c r="F142" s="106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61"/>
      <c r="B143" s="1062"/>
      <c r="C143" s="1062"/>
      <c r="D143" s="1062"/>
      <c r="E143" s="1062"/>
      <c r="F143" s="106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61"/>
      <c r="B144" s="1062"/>
      <c r="C144" s="1062"/>
      <c r="D144" s="1062"/>
      <c r="E144" s="1062"/>
      <c r="F144" s="106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61"/>
      <c r="B145" s="1062"/>
      <c r="C145" s="1062"/>
      <c r="D145" s="1062"/>
      <c r="E145" s="1062"/>
      <c r="F145" s="106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61"/>
      <c r="B146" s="1062"/>
      <c r="C146" s="1062"/>
      <c r="D146" s="1062"/>
      <c r="E146" s="1062"/>
      <c r="F146" s="106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c r="AY146" s="34">
        <f t="shared" si="10"/>
        <v>0</v>
      </c>
    </row>
    <row r="147" spans="1:51" ht="30" customHeight="1" x14ac:dyDescent="0.15">
      <c r="A147" s="1061"/>
      <c r="B147" s="1062"/>
      <c r="C147" s="1062"/>
      <c r="D147" s="1062"/>
      <c r="E147" s="1062"/>
      <c r="F147" s="1063"/>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9"/>
      <c r="AY147">
        <f>COUNTA($G$149,$AC$149)</f>
        <v>0</v>
      </c>
    </row>
    <row r="148" spans="1:51" ht="24.75" customHeight="1" x14ac:dyDescent="0.15">
      <c r="A148" s="1061"/>
      <c r="B148" s="1062"/>
      <c r="C148" s="1062"/>
      <c r="D148" s="1062"/>
      <c r="E148" s="1062"/>
      <c r="F148" s="1063"/>
      <c r="G148" s="818" t="s">
        <v>17</v>
      </c>
      <c r="H148" s="670"/>
      <c r="I148" s="670"/>
      <c r="J148" s="670"/>
      <c r="K148" s="670"/>
      <c r="L148" s="669" t="s">
        <v>18</v>
      </c>
      <c r="M148" s="670"/>
      <c r="N148" s="670"/>
      <c r="O148" s="670"/>
      <c r="P148" s="670"/>
      <c r="Q148" s="670"/>
      <c r="R148" s="670"/>
      <c r="S148" s="670"/>
      <c r="T148" s="670"/>
      <c r="U148" s="670"/>
      <c r="V148" s="670"/>
      <c r="W148" s="670"/>
      <c r="X148" s="671"/>
      <c r="Y148" s="652" t="s">
        <v>19</v>
      </c>
      <c r="Z148" s="653"/>
      <c r="AA148" s="653"/>
      <c r="AB148" s="804"/>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2" t="s">
        <v>19</v>
      </c>
      <c r="AV148" s="653"/>
      <c r="AW148" s="653"/>
      <c r="AX148" s="654"/>
      <c r="AY148" s="34">
        <f>$AY$147</f>
        <v>0</v>
      </c>
    </row>
    <row r="149" spans="1:51" ht="24.75" customHeight="1" x14ac:dyDescent="0.15">
      <c r="A149" s="1061"/>
      <c r="B149" s="1062"/>
      <c r="C149" s="1062"/>
      <c r="D149" s="1062"/>
      <c r="E149" s="1062"/>
      <c r="F149" s="1063"/>
      <c r="G149" s="663"/>
      <c r="H149" s="664"/>
      <c r="I149" s="664"/>
      <c r="J149" s="664"/>
      <c r="K149" s="665"/>
      <c r="L149" s="666"/>
      <c r="M149" s="667"/>
      <c r="N149" s="667"/>
      <c r="O149" s="667"/>
      <c r="P149" s="667"/>
      <c r="Q149" s="667"/>
      <c r="R149" s="667"/>
      <c r="S149" s="667"/>
      <c r="T149" s="667"/>
      <c r="U149" s="667"/>
      <c r="V149" s="667"/>
      <c r="W149" s="667"/>
      <c r="X149" s="668"/>
      <c r="Y149" s="383"/>
      <c r="Z149" s="384"/>
      <c r="AA149" s="384"/>
      <c r="AB149" s="808"/>
      <c r="AC149" s="663"/>
      <c r="AD149" s="664"/>
      <c r="AE149" s="664"/>
      <c r="AF149" s="664"/>
      <c r="AG149" s="665"/>
      <c r="AH149" s="666"/>
      <c r="AI149" s="667"/>
      <c r="AJ149" s="667"/>
      <c r="AK149" s="667"/>
      <c r="AL149" s="667"/>
      <c r="AM149" s="667"/>
      <c r="AN149" s="667"/>
      <c r="AO149" s="667"/>
      <c r="AP149" s="667"/>
      <c r="AQ149" s="667"/>
      <c r="AR149" s="667"/>
      <c r="AS149" s="667"/>
      <c r="AT149" s="668"/>
      <c r="AU149" s="383"/>
      <c r="AV149" s="384"/>
      <c r="AW149" s="384"/>
      <c r="AX149" s="385"/>
      <c r="AY149" s="34">
        <f t="shared" ref="AY149:AY159" si="11">$AY$147</f>
        <v>0</v>
      </c>
    </row>
    <row r="150" spans="1:51" ht="24.75" customHeight="1" x14ac:dyDescent="0.15">
      <c r="A150" s="1061"/>
      <c r="B150" s="1062"/>
      <c r="C150" s="1062"/>
      <c r="D150" s="1062"/>
      <c r="E150" s="1062"/>
      <c r="F150" s="106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61"/>
      <c r="B151" s="1062"/>
      <c r="C151" s="1062"/>
      <c r="D151" s="1062"/>
      <c r="E151" s="1062"/>
      <c r="F151" s="106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61"/>
      <c r="B152" s="1062"/>
      <c r="C152" s="1062"/>
      <c r="D152" s="1062"/>
      <c r="E152" s="1062"/>
      <c r="F152" s="106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61"/>
      <c r="B153" s="1062"/>
      <c r="C153" s="1062"/>
      <c r="D153" s="1062"/>
      <c r="E153" s="1062"/>
      <c r="F153" s="106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61"/>
      <c r="B154" s="1062"/>
      <c r="C154" s="1062"/>
      <c r="D154" s="1062"/>
      <c r="E154" s="1062"/>
      <c r="F154" s="106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61"/>
      <c r="B155" s="1062"/>
      <c r="C155" s="1062"/>
      <c r="D155" s="1062"/>
      <c r="E155" s="1062"/>
      <c r="F155" s="106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61"/>
      <c r="B156" s="1062"/>
      <c r="C156" s="1062"/>
      <c r="D156" s="1062"/>
      <c r="E156" s="1062"/>
      <c r="F156" s="106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61"/>
      <c r="B157" s="1062"/>
      <c r="C157" s="1062"/>
      <c r="D157" s="1062"/>
      <c r="E157" s="1062"/>
      <c r="F157" s="106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61"/>
      <c r="B158" s="1062"/>
      <c r="C158" s="1062"/>
      <c r="D158" s="1062"/>
      <c r="E158" s="1062"/>
      <c r="F158" s="106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67" t="s">
        <v>28</v>
      </c>
      <c r="B161" s="1068"/>
      <c r="C161" s="1068"/>
      <c r="D161" s="1068"/>
      <c r="E161" s="1068"/>
      <c r="F161" s="1069"/>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9"/>
      <c r="AY161">
        <f>COUNTA($G$163,$AC$163)</f>
        <v>0</v>
      </c>
    </row>
    <row r="162" spans="1:51" ht="24.75" customHeight="1" x14ac:dyDescent="0.15">
      <c r="A162" s="1061"/>
      <c r="B162" s="1062"/>
      <c r="C162" s="1062"/>
      <c r="D162" s="1062"/>
      <c r="E162" s="1062"/>
      <c r="F162" s="1063"/>
      <c r="G162" s="818" t="s">
        <v>17</v>
      </c>
      <c r="H162" s="670"/>
      <c r="I162" s="670"/>
      <c r="J162" s="670"/>
      <c r="K162" s="670"/>
      <c r="L162" s="669" t="s">
        <v>18</v>
      </c>
      <c r="M162" s="670"/>
      <c r="N162" s="670"/>
      <c r="O162" s="670"/>
      <c r="P162" s="670"/>
      <c r="Q162" s="670"/>
      <c r="R162" s="670"/>
      <c r="S162" s="670"/>
      <c r="T162" s="670"/>
      <c r="U162" s="670"/>
      <c r="V162" s="670"/>
      <c r="W162" s="670"/>
      <c r="X162" s="671"/>
      <c r="Y162" s="652" t="s">
        <v>19</v>
      </c>
      <c r="Z162" s="653"/>
      <c r="AA162" s="653"/>
      <c r="AB162" s="804"/>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2" t="s">
        <v>19</v>
      </c>
      <c r="AV162" s="653"/>
      <c r="AW162" s="653"/>
      <c r="AX162" s="654"/>
      <c r="AY162" s="34">
        <f>$AY$161</f>
        <v>0</v>
      </c>
    </row>
    <row r="163" spans="1:51" ht="24.75" customHeight="1" x14ac:dyDescent="0.15">
      <c r="A163" s="1061"/>
      <c r="B163" s="1062"/>
      <c r="C163" s="1062"/>
      <c r="D163" s="1062"/>
      <c r="E163" s="1062"/>
      <c r="F163" s="1063"/>
      <c r="G163" s="663"/>
      <c r="H163" s="664"/>
      <c r="I163" s="664"/>
      <c r="J163" s="664"/>
      <c r="K163" s="665"/>
      <c r="L163" s="666"/>
      <c r="M163" s="667"/>
      <c r="N163" s="667"/>
      <c r="O163" s="667"/>
      <c r="P163" s="667"/>
      <c r="Q163" s="667"/>
      <c r="R163" s="667"/>
      <c r="S163" s="667"/>
      <c r="T163" s="667"/>
      <c r="U163" s="667"/>
      <c r="V163" s="667"/>
      <c r="W163" s="667"/>
      <c r="X163" s="668"/>
      <c r="Y163" s="383"/>
      <c r="Z163" s="384"/>
      <c r="AA163" s="384"/>
      <c r="AB163" s="808"/>
      <c r="AC163" s="663"/>
      <c r="AD163" s="664"/>
      <c r="AE163" s="664"/>
      <c r="AF163" s="664"/>
      <c r="AG163" s="665"/>
      <c r="AH163" s="666"/>
      <c r="AI163" s="667"/>
      <c r="AJ163" s="667"/>
      <c r="AK163" s="667"/>
      <c r="AL163" s="667"/>
      <c r="AM163" s="667"/>
      <c r="AN163" s="667"/>
      <c r="AO163" s="667"/>
      <c r="AP163" s="667"/>
      <c r="AQ163" s="667"/>
      <c r="AR163" s="667"/>
      <c r="AS163" s="667"/>
      <c r="AT163" s="668"/>
      <c r="AU163" s="383"/>
      <c r="AV163" s="384"/>
      <c r="AW163" s="384"/>
      <c r="AX163" s="385"/>
      <c r="AY163" s="34">
        <f t="shared" ref="AY163:AY173" si="12">$AY$161</f>
        <v>0</v>
      </c>
    </row>
    <row r="164" spans="1:51" ht="24.75" customHeight="1" x14ac:dyDescent="0.15">
      <c r="A164" s="1061"/>
      <c r="B164" s="1062"/>
      <c r="C164" s="1062"/>
      <c r="D164" s="1062"/>
      <c r="E164" s="1062"/>
      <c r="F164" s="106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61"/>
      <c r="B165" s="1062"/>
      <c r="C165" s="1062"/>
      <c r="D165" s="1062"/>
      <c r="E165" s="1062"/>
      <c r="F165" s="106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61"/>
      <c r="B166" s="1062"/>
      <c r="C166" s="1062"/>
      <c r="D166" s="1062"/>
      <c r="E166" s="1062"/>
      <c r="F166" s="106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61"/>
      <c r="B167" s="1062"/>
      <c r="C167" s="1062"/>
      <c r="D167" s="1062"/>
      <c r="E167" s="1062"/>
      <c r="F167" s="106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61"/>
      <c r="B168" s="1062"/>
      <c r="C168" s="1062"/>
      <c r="D168" s="1062"/>
      <c r="E168" s="1062"/>
      <c r="F168" s="106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61"/>
      <c r="B169" s="1062"/>
      <c r="C169" s="1062"/>
      <c r="D169" s="1062"/>
      <c r="E169" s="1062"/>
      <c r="F169" s="106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61"/>
      <c r="B170" s="1062"/>
      <c r="C170" s="1062"/>
      <c r="D170" s="1062"/>
      <c r="E170" s="1062"/>
      <c r="F170" s="106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61"/>
      <c r="B171" s="1062"/>
      <c r="C171" s="1062"/>
      <c r="D171" s="1062"/>
      <c r="E171" s="1062"/>
      <c r="F171" s="106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61"/>
      <c r="B172" s="1062"/>
      <c r="C172" s="1062"/>
      <c r="D172" s="1062"/>
      <c r="E172" s="1062"/>
      <c r="F172" s="106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61"/>
      <c r="B173" s="1062"/>
      <c r="C173" s="1062"/>
      <c r="D173" s="1062"/>
      <c r="E173" s="1062"/>
      <c r="F173" s="106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customHeight="1" x14ac:dyDescent="0.15">
      <c r="A174" s="1061"/>
      <c r="B174" s="1062"/>
      <c r="C174" s="1062"/>
      <c r="D174" s="1062"/>
      <c r="E174" s="1062"/>
      <c r="F174" s="1063"/>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9"/>
      <c r="AY174">
        <f>COUNTA($G$176,$AC$176)</f>
        <v>0</v>
      </c>
    </row>
    <row r="175" spans="1:51" ht="25.5" customHeight="1" x14ac:dyDescent="0.15">
      <c r="A175" s="1061"/>
      <c r="B175" s="1062"/>
      <c r="C175" s="1062"/>
      <c r="D175" s="1062"/>
      <c r="E175" s="1062"/>
      <c r="F175" s="1063"/>
      <c r="G175" s="818" t="s">
        <v>17</v>
      </c>
      <c r="H175" s="670"/>
      <c r="I175" s="670"/>
      <c r="J175" s="670"/>
      <c r="K175" s="670"/>
      <c r="L175" s="669" t="s">
        <v>18</v>
      </c>
      <c r="M175" s="670"/>
      <c r="N175" s="670"/>
      <c r="O175" s="670"/>
      <c r="P175" s="670"/>
      <c r="Q175" s="670"/>
      <c r="R175" s="670"/>
      <c r="S175" s="670"/>
      <c r="T175" s="670"/>
      <c r="U175" s="670"/>
      <c r="V175" s="670"/>
      <c r="W175" s="670"/>
      <c r="X175" s="671"/>
      <c r="Y175" s="652" t="s">
        <v>19</v>
      </c>
      <c r="Z175" s="653"/>
      <c r="AA175" s="653"/>
      <c r="AB175" s="804"/>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2" t="s">
        <v>19</v>
      </c>
      <c r="AV175" s="653"/>
      <c r="AW175" s="653"/>
      <c r="AX175" s="654"/>
      <c r="AY175" s="34">
        <f>$AY$174</f>
        <v>0</v>
      </c>
    </row>
    <row r="176" spans="1:51" ht="24.75" customHeight="1" x14ac:dyDescent="0.15">
      <c r="A176" s="1061"/>
      <c r="B176" s="1062"/>
      <c r="C176" s="1062"/>
      <c r="D176" s="1062"/>
      <c r="E176" s="1062"/>
      <c r="F176" s="1063"/>
      <c r="G176" s="663"/>
      <c r="H176" s="664"/>
      <c r="I176" s="664"/>
      <c r="J176" s="664"/>
      <c r="K176" s="665"/>
      <c r="L176" s="666"/>
      <c r="M176" s="667"/>
      <c r="N176" s="667"/>
      <c r="O176" s="667"/>
      <c r="P176" s="667"/>
      <c r="Q176" s="667"/>
      <c r="R176" s="667"/>
      <c r="S176" s="667"/>
      <c r="T176" s="667"/>
      <c r="U176" s="667"/>
      <c r="V176" s="667"/>
      <c r="W176" s="667"/>
      <c r="X176" s="668"/>
      <c r="Y176" s="383"/>
      <c r="Z176" s="384"/>
      <c r="AA176" s="384"/>
      <c r="AB176" s="808"/>
      <c r="AC176" s="663"/>
      <c r="AD176" s="664"/>
      <c r="AE176" s="664"/>
      <c r="AF176" s="664"/>
      <c r="AG176" s="665"/>
      <c r="AH176" s="666"/>
      <c r="AI176" s="667"/>
      <c r="AJ176" s="667"/>
      <c r="AK176" s="667"/>
      <c r="AL176" s="667"/>
      <c r="AM176" s="667"/>
      <c r="AN176" s="667"/>
      <c r="AO176" s="667"/>
      <c r="AP176" s="667"/>
      <c r="AQ176" s="667"/>
      <c r="AR176" s="667"/>
      <c r="AS176" s="667"/>
      <c r="AT176" s="668"/>
      <c r="AU176" s="383"/>
      <c r="AV176" s="384"/>
      <c r="AW176" s="384"/>
      <c r="AX176" s="385"/>
      <c r="AY176" s="34">
        <f t="shared" ref="AY176:AY186" si="13">$AY$174</f>
        <v>0</v>
      </c>
    </row>
    <row r="177" spans="1:51" ht="24.75" customHeight="1" x14ac:dyDescent="0.15">
      <c r="A177" s="1061"/>
      <c r="B177" s="1062"/>
      <c r="C177" s="1062"/>
      <c r="D177" s="1062"/>
      <c r="E177" s="1062"/>
      <c r="F177" s="106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61"/>
      <c r="B178" s="1062"/>
      <c r="C178" s="1062"/>
      <c r="D178" s="1062"/>
      <c r="E178" s="1062"/>
      <c r="F178" s="106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61"/>
      <c r="B179" s="1062"/>
      <c r="C179" s="1062"/>
      <c r="D179" s="1062"/>
      <c r="E179" s="1062"/>
      <c r="F179" s="106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61"/>
      <c r="B180" s="1062"/>
      <c r="C180" s="1062"/>
      <c r="D180" s="1062"/>
      <c r="E180" s="1062"/>
      <c r="F180" s="106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61"/>
      <c r="B181" s="1062"/>
      <c r="C181" s="1062"/>
      <c r="D181" s="1062"/>
      <c r="E181" s="1062"/>
      <c r="F181" s="106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61"/>
      <c r="B182" s="1062"/>
      <c r="C182" s="1062"/>
      <c r="D182" s="1062"/>
      <c r="E182" s="1062"/>
      <c r="F182" s="106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61"/>
      <c r="B183" s="1062"/>
      <c r="C183" s="1062"/>
      <c r="D183" s="1062"/>
      <c r="E183" s="1062"/>
      <c r="F183" s="106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61"/>
      <c r="B184" s="1062"/>
      <c r="C184" s="1062"/>
      <c r="D184" s="1062"/>
      <c r="E184" s="1062"/>
      <c r="F184" s="106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61"/>
      <c r="B185" s="1062"/>
      <c r="C185" s="1062"/>
      <c r="D185" s="1062"/>
      <c r="E185" s="1062"/>
      <c r="F185" s="106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61"/>
      <c r="B186" s="1062"/>
      <c r="C186" s="1062"/>
      <c r="D186" s="1062"/>
      <c r="E186" s="1062"/>
      <c r="F186" s="106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customHeight="1" x14ac:dyDescent="0.15">
      <c r="A187" s="1061"/>
      <c r="B187" s="1062"/>
      <c r="C187" s="1062"/>
      <c r="D187" s="1062"/>
      <c r="E187" s="1062"/>
      <c r="F187" s="1063"/>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9"/>
      <c r="AY187">
        <f>COUNTA($G$189,$AC$189)</f>
        <v>0</v>
      </c>
    </row>
    <row r="188" spans="1:51" ht="24.75" customHeight="1" x14ac:dyDescent="0.15">
      <c r="A188" s="1061"/>
      <c r="B188" s="1062"/>
      <c r="C188" s="1062"/>
      <c r="D188" s="1062"/>
      <c r="E188" s="1062"/>
      <c r="F188" s="1063"/>
      <c r="G188" s="818" t="s">
        <v>17</v>
      </c>
      <c r="H188" s="670"/>
      <c r="I188" s="670"/>
      <c r="J188" s="670"/>
      <c r="K188" s="670"/>
      <c r="L188" s="669" t="s">
        <v>18</v>
      </c>
      <c r="M188" s="670"/>
      <c r="N188" s="670"/>
      <c r="O188" s="670"/>
      <c r="P188" s="670"/>
      <c r="Q188" s="670"/>
      <c r="R188" s="670"/>
      <c r="S188" s="670"/>
      <c r="T188" s="670"/>
      <c r="U188" s="670"/>
      <c r="V188" s="670"/>
      <c r="W188" s="670"/>
      <c r="X188" s="671"/>
      <c r="Y188" s="652" t="s">
        <v>19</v>
      </c>
      <c r="Z188" s="653"/>
      <c r="AA188" s="653"/>
      <c r="AB188" s="804"/>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2" t="s">
        <v>19</v>
      </c>
      <c r="AV188" s="653"/>
      <c r="AW188" s="653"/>
      <c r="AX188" s="654"/>
      <c r="AY188" s="34">
        <f>$AY$187</f>
        <v>0</v>
      </c>
    </row>
    <row r="189" spans="1:51" ht="24.75" customHeight="1" x14ac:dyDescent="0.15">
      <c r="A189" s="1061"/>
      <c r="B189" s="1062"/>
      <c r="C189" s="1062"/>
      <c r="D189" s="1062"/>
      <c r="E189" s="1062"/>
      <c r="F189" s="1063"/>
      <c r="G189" s="663"/>
      <c r="H189" s="664"/>
      <c r="I189" s="664"/>
      <c r="J189" s="664"/>
      <c r="K189" s="665"/>
      <c r="L189" s="666"/>
      <c r="M189" s="667"/>
      <c r="N189" s="667"/>
      <c r="O189" s="667"/>
      <c r="P189" s="667"/>
      <c r="Q189" s="667"/>
      <c r="R189" s="667"/>
      <c r="S189" s="667"/>
      <c r="T189" s="667"/>
      <c r="U189" s="667"/>
      <c r="V189" s="667"/>
      <c r="W189" s="667"/>
      <c r="X189" s="668"/>
      <c r="Y189" s="383"/>
      <c r="Z189" s="384"/>
      <c r="AA189" s="384"/>
      <c r="AB189" s="808"/>
      <c r="AC189" s="663"/>
      <c r="AD189" s="664"/>
      <c r="AE189" s="664"/>
      <c r="AF189" s="664"/>
      <c r="AG189" s="665"/>
      <c r="AH189" s="666"/>
      <c r="AI189" s="667"/>
      <c r="AJ189" s="667"/>
      <c r="AK189" s="667"/>
      <c r="AL189" s="667"/>
      <c r="AM189" s="667"/>
      <c r="AN189" s="667"/>
      <c r="AO189" s="667"/>
      <c r="AP189" s="667"/>
      <c r="AQ189" s="667"/>
      <c r="AR189" s="667"/>
      <c r="AS189" s="667"/>
      <c r="AT189" s="668"/>
      <c r="AU189" s="383"/>
      <c r="AV189" s="384"/>
      <c r="AW189" s="384"/>
      <c r="AX189" s="385"/>
      <c r="AY189" s="34">
        <f t="shared" ref="AY189:AY199" si="14">$AY$187</f>
        <v>0</v>
      </c>
    </row>
    <row r="190" spans="1:51" ht="24.75" customHeight="1" x14ac:dyDescent="0.15">
      <c r="A190" s="1061"/>
      <c r="B190" s="1062"/>
      <c r="C190" s="1062"/>
      <c r="D190" s="1062"/>
      <c r="E190" s="1062"/>
      <c r="F190" s="106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61"/>
      <c r="B191" s="1062"/>
      <c r="C191" s="1062"/>
      <c r="D191" s="1062"/>
      <c r="E191" s="1062"/>
      <c r="F191" s="106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61"/>
      <c r="B192" s="1062"/>
      <c r="C192" s="1062"/>
      <c r="D192" s="1062"/>
      <c r="E192" s="1062"/>
      <c r="F192" s="106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61"/>
      <c r="B193" s="1062"/>
      <c r="C193" s="1062"/>
      <c r="D193" s="1062"/>
      <c r="E193" s="1062"/>
      <c r="F193" s="106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61"/>
      <c r="B194" s="1062"/>
      <c r="C194" s="1062"/>
      <c r="D194" s="1062"/>
      <c r="E194" s="1062"/>
      <c r="F194" s="106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61"/>
      <c r="B195" s="1062"/>
      <c r="C195" s="1062"/>
      <c r="D195" s="1062"/>
      <c r="E195" s="1062"/>
      <c r="F195" s="106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61"/>
      <c r="B196" s="1062"/>
      <c r="C196" s="1062"/>
      <c r="D196" s="1062"/>
      <c r="E196" s="1062"/>
      <c r="F196" s="106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61"/>
      <c r="B197" s="1062"/>
      <c r="C197" s="1062"/>
      <c r="D197" s="1062"/>
      <c r="E197" s="1062"/>
      <c r="F197" s="106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61"/>
      <c r="B198" s="1062"/>
      <c r="C198" s="1062"/>
      <c r="D198" s="1062"/>
      <c r="E198" s="1062"/>
      <c r="F198" s="106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61"/>
      <c r="B199" s="1062"/>
      <c r="C199" s="1062"/>
      <c r="D199" s="1062"/>
      <c r="E199" s="1062"/>
      <c r="F199" s="106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customHeight="1" x14ac:dyDescent="0.15">
      <c r="A200" s="1061"/>
      <c r="B200" s="1062"/>
      <c r="C200" s="1062"/>
      <c r="D200" s="1062"/>
      <c r="E200" s="1062"/>
      <c r="F200" s="1063"/>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9"/>
      <c r="AY200">
        <f>COUNTA($G$202,$AC$202)</f>
        <v>0</v>
      </c>
    </row>
    <row r="201" spans="1:51" ht="24.75" customHeight="1" x14ac:dyDescent="0.15">
      <c r="A201" s="1061"/>
      <c r="B201" s="1062"/>
      <c r="C201" s="1062"/>
      <c r="D201" s="1062"/>
      <c r="E201" s="1062"/>
      <c r="F201" s="1063"/>
      <c r="G201" s="818" t="s">
        <v>17</v>
      </c>
      <c r="H201" s="670"/>
      <c r="I201" s="670"/>
      <c r="J201" s="670"/>
      <c r="K201" s="670"/>
      <c r="L201" s="669" t="s">
        <v>18</v>
      </c>
      <c r="M201" s="670"/>
      <c r="N201" s="670"/>
      <c r="O201" s="670"/>
      <c r="P201" s="670"/>
      <c r="Q201" s="670"/>
      <c r="R201" s="670"/>
      <c r="S201" s="670"/>
      <c r="T201" s="670"/>
      <c r="U201" s="670"/>
      <c r="V201" s="670"/>
      <c r="W201" s="670"/>
      <c r="X201" s="671"/>
      <c r="Y201" s="652" t="s">
        <v>19</v>
      </c>
      <c r="Z201" s="653"/>
      <c r="AA201" s="653"/>
      <c r="AB201" s="804"/>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2" t="s">
        <v>19</v>
      </c>
      <c r="AV201" s="653"/>
      <c r="AW201" s="653"/>
      <c r="AX201" s="654"/>
      <c r="AY201" s="34">
        <f>$AY$200</f>
        <v>0</v>
      </c>
    </row>
    <row r="202" spans="1:51" ht="24.75" customHeight="1" x14ac:dyDescent="0.15">
      <c r="A202" s="1061"/>
      <c r="B202" s="1062"/>
      <c r="C202" s="1062"/>
      <c r="D202" s="1062"/>
      <c r="E202" s="1062"/>
      <c r="F202" s="1063"/>
      <c r="G202" s="663"/>
      <c r="H202" s="664"/>
      <c r="I202" s="664"/>
      <c r="J202" s="664"/>
      <c r="K202" s="665"/>
      <c r="L202" s="666"/>
      <c r="M202" s="667"/>
      <c r="N202" s="667"/>
      <c r="O202" s="667"/>
      <c r="P202" s="667"/>
      <c r="Q202" s="667"/>
      <c r="R202" s="667"/>
      <c r="S202" s="667"/>
      <c r="T202" s="667"/>
      <c r="U202" s="667"/>
      <c r="V202" s="667"/>
      <c r="W202" s="667"/>
      <c r="X202" s="668"/>
      <c r="Y202" s="383"/>
      <c r="Z202" s="384"/>
      <c r="AA202" s="384"/>
      <c r="AB202" s="808"/>
      <c r="AC202" s="663"/>
      <c r="AD202" s="664"/>
      <c r="AE202" s="664"/>
      <c r="AF202" s="664"/>
      <c r="AG202" s="665"/>
      <c r="AH202" s="666"/>
      <c r="AI202" s="667"/>
      <c r="AJ202" s="667"/>
      <c r="AK202" s="667"/>
      <c r="AL202" s="667"/>
      <c r="AM202" s="667"/>
      <c r="AN202" s="667"/>
      <c r="AO202" s="667"/>
      <c r="AP202" s="667"/>
      <c r="AQ202" s="667"/>
      <c r="AR202" s="667"/>
      <c r="AS202" s="667"/>
      <c r="AT202" s="668"/>
      <c r="AU202" s="383"/>
      <c r="AV202" s="384"/>
      <c r="AW202" s="384"/>
      <c r="AX202" s="385"/>
      <c r="AY202" s="34">
        <f t="shared" ref="AY202:AY212" si="15">$AY$200</f>
        <v>0</v>
      </c>
    </row>
    <row r="203" spans="1:51" ht="24.75" customHeight="1" x14ac:dyDescent="0.15">
      <c r="A203" s="1061"/>
      <c r="B203" s="1062"/>
      <c r="C203" s="1062"/>
      <c r="D203" s="1062"/>
      <c r="E203" s="1062"/>
      <c r="F203" s="106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61"/>
      <c r="B204" s="1062"/>
      <c r="C204" s="1062"/>
      <c r="D204" s="1062"/>
      <c r="E204" s="1062"/>
      <c r="F204" s="106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61"/>
      <c r="B205" s="1062"/>
      <c r="C205" s="1062"/>
      <c r="D205" s="1062"/>
      <c r="E205" s="1062"/>
      <c r="F205" s="106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61"/>
      <c r="B206" s="1062"/>
      <c r="C206" s="1062"/>
      <c r="D206" s="1062"/>
      <c r="E206" s="1062"/>
      <c r="F206" s="106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61"/>
      <c r="B207" s="1062"/>
      <c r="C207" s="1062"/>
      <c r="D207" s="1062"/>
      <c r="E207" s="1062"/>
      <c r="F207" s="106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61"/>
      <c r="B208" s="1062"/>
      <c r="C208" s="1062"/>
      <c r="D208" s="1062"/>
      <c r="E208" s="1062"/>
      <c r="F208" s="106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61"/>
      <c r="B209" s="1062"/>
      <c r="C209" s="1062"/>
      <c r="D209" s="1062"/>
      <c r="E209" s="1062"/>
      <c r="F209" s="106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61"/>
      <c r="B210" s="1062"/>
      <c r="C210" s="1062"/>
      <c r="D210" s="1062"/>
      <c r="E210" s="1062"/>
      <c r="F210" s="106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61"/>
      <c r="B211" s="1062"/>
      <c r="C211" s="1062"/>
      <c r="D211" s="1062"/>
      <c r="E211" s="1062"/>
      <c r="F211" s="106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9"/>
      <c r="AY214">
        <f>COUNTA($G$216,$AC$216)</f>
        <v>0</v>
      </c>
    </row>
    <row r="215" spans="1:51" ht="24.75" customHeight="1" x14ac:dyDescent="0.15">
      <c r="A215" s="1061"/>
      <c r="B215" s="1062"/>
      <c r="C215" s="1062"/>
      <c r="D215" s="1062"/>
      <c r="E215" s="1062"/>
      <c r="F215" s="1063"/>
      <c r="G215" s="818" t="s">
        <v>17</v>
      </c>
      <c r="H215" s="670"/>
      <c r="I215" s="670"/>
      <c r="J215" s="670"/>
      <c r="K215" s="670"/>
      <c r="L215" s="669" t="s">
        <v>18</v>
      </c>
      <c r="M215" s="670"/>
      <c r="N215" s="670"/>
      <c r="O215" s="670"/>
      <c r="P215" s="670"/>
      <c r="Q215" s="670"/>
      <c r="R215" s="670"/>
      <c r="S215" s="670"/>
      <c r="T215" s="670"/>
      <c r="U215" s="670"/>
      <c r="V215" s="670"/>
      <c r="W215" s="670"/>
      <c r="X215" s="671"/>
      <c r="Y215" s="652" t="s">
        <v>19</v>
      </c>
      <c r="Z215" s="653"/>
      <c r="AA215" s="653"/>
      <c r="AB215" s="804"/>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2" t="s">
        <v>19</v>
      </c>
      <c r="AV215" s="653"/>
      <c r="AW215" s="653"/>
      <c r="AX215" s="654"/>
      <c r="AY215" s="34">
        <f>$AY$214</f>
        <v>0</v>
      </c>
    </row>
    <row r="216" spans="1:51" ht="24.75" customHeight="1" x14ac:dyDescent="0.15">
      <c r="A216" s="1061"/>
      <c r="B216" s="1062"/>
      <c r="C216" s="1062"/>
      <c r="D216" s="1062"/>
      <c r="E216" s="1062"/>
      <c r="F216" s="1063"/>
      <c r="G216" s="663"/>
      <c r="H216" s="664"/>
      <c r="I216" s="664"/>
      <c r="J216" s="664"/>
      <c r="K216" s="665"/>
      <c r="L216" s="666"/>
      <c r="M216" s="667"/>
      <c r="N216" s="667"/>
      <c r="O216" s="667"/>
      <c r="P216" s="667"/>
      <c r="Q216" s="667"/>
      <c r="R216" s="667"/>
      <c r="S216" s="667"/>
      <c r="T216" s="667"/>
      <c r="U216" s="667"/>
      <c r="V216" s="667"/>
      <c r="W216" s="667"/>
      <c r="X216" s="668"/>
      <c r="Y216" s="383"/>
      <c r="Z216" s="384"/>
      <c r="AA216" s="384"/>
      <c r="AB216" s="808"/>
      <c r="AC216" s="663"/>
      <c r="AD216" s="664"/>
      <c r="AE216" s="664"/>
      <c r="AF216" s="664"/>
      <c r="AG216" s="665"/>
      <c r="AH216" s="666"/>
      <c r="AI216" s="667"/>
      <c r="AJ216" s="667"/>
      <c r="AK216" s="667"/>
      <c r="AL216" s="667"/>
      <c r="AM216" s="667"/>
      <c r="AN216" s="667"/>
      <c r="AO216" s="667"/>
      <c r="AP216" s="667"/>
      <c r="AQ216" s="667"/>
      <c r="AR216" s="667"/>
      <c r="AS216" s="667"/>
      <c r="AT216" s="668"/>
      <c r="AU216" s="383"/>
      <c r="AV216" s="384"/>
      <c r="AW216" s="384"/>
      <c r="AX216" s="385"/>
      <c r="AY216" s="34">
        <f t="shared" ref="AY216:AY226" si="16">$AY$214</f>
        <v>0</v>
      </c>
    </row>
    <row r="217" spans="1:51" ht="24.75" customHeight="1" x14ac:dyDescent="0.15">
      <c r="A217" s="1061"/>
      <c r="B217" s="1062"/>
      <c r="C217" s="1062"/>
      <c r="D217" s="1062"/>
      <c r="E217" s="1062"/>
      <c r="F217" s="106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61"/>
      <c r="B218" s="1062"/>
      <c r="C218" s="1062"/>
      <c r="D218" s="1062"/>
      <c r="E218" s="1062"/>
      <c r="F218" s="106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61"/>
      <c r="B219" s="1062"/>
      <c r="C219" s="1062"/>
      <c r="D219" s="1062"/>
      <c r="E219" s="1062"/>
      <c r="F219" s="106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61"/>
      <c r="B220" s="1062"/>
      <c r="C220" s="1062"/>
      <c r="D220" s="1062"/>
      <c r="E220" s="1062"/>
      <c r="F220" s="106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61"/>
      <c r="B221" s="1062"/>
      <c r="C221" s="1062"/>
      <c r="D221" s="1062"/>
      <c r="E221" s="1062"/>
      <c r="F221" s="106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61"/>
      <c r="B222" s="1062"/>
      <c r="C222" s="1062"/>
      <c r="D222" s="1062"/>
      <c r="E222" s="1062"/>
      <c r="F222" s="106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61"/>
      <c r="B223" s="1062"/>
      <c r="C223" s="1062"/>
      <c r="D223" s="1062"/>
      <c r="E223" s="1062"/>
      <c r="F223" s="106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61"/>
      <c r="B224" s="1062"/>
      <c r="C224" s="1062"/>
      <c r="D224" s="1062"/>
      <c r="E224" s="1062"/>
      <c r="F224" s="106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61"/>
      <c r="B225" s="1062"/>
      <c r="C225" s="1062"/>
      <c r="D225" s="1062"/>
      <c r="E225" s="1062"/>
      <c r="F225" s="106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61"/>
      <c r="B226" s="1062"/>
      <c r="C226" s="1062"/>
      <c r="D226" s="1062"/>
      <c r="E226" s="1062"/>
      <c r="F226" s="106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customHeight="1" x14ac:dyDescent="0.15">
      <c r="A227" s="1061"/>
      <c r="B227" s="1062"/>
      <c r="C227" s="1062"/>
      <c r="D227" s="1062"/>
      <c r="E227" s="1062"/>
      <c r="F227" s="1063"/>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9"/>
      <c r="AY227">
        <f>COUNTA($G$229,$AC$229)</f>
        <v>0</v>
      </c>
    </row>
    <row r="228" spans="1:51" ht="25.5" customHeight="1" x14ac:dyDescent="0.15">
      <c r="A228" s="1061"/>
      <c r="B228" s="1062"/>
      <c r="C228" s="1062"/>
      <c r="D228" s="1062"/>
      <c r="E228" s="1062"/>
      <c r="F228" s="1063"/>
      <c r="G228" s="818" t="s">
        <v>17</v>
      </c>
      <c r="H228" s="670"/>
      <c r="I228" s="670"/>
      <c r="J228" s="670"/>
      <c r="K228" s="670"/>
      <c r="L228" s="669" t="s">
        <v>18</v>
      </c>
      <c r="M228" s="670"/>
      <c r="N228" s="670"/>
      <c r="O228" s="670"/>
      <c r="P228" s="670"/>
      <c r="Q228" s="670"/>
      <c r="R228" s="670"/>
      <c r="S228" s="670"/>
      <c r="T228" s="670"/>
      <c r="U228" s="670"/>
      <c r="V228" s="670"/>
      <c r="W228" s="670"/>
      <c r="X228" s="671"/>
      <c r="Y228" s="652" t="s">
        <v>19</v>
      </c>
      <c r="Z228" s="653"/>
      <c r="AA228" s="653"/>
      <c r="AB228" s="804"/>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2" t="s">
        <v>19</v>
      </c>
      <c r="AV228" s="653"/>
      <c r="AW228" s="653"/>
      <c r="AX228" s="654"/>
      <c r="AY228" s="34">
        <f>$AY$227</f>
        <v>0</v>
      </c>
    </row>
    <row r="229" spans="1:51" ht="24.75" customHeight="1" x14ac:dyDescent="0.15">
      <c r="A229" s="1061"/>
      <c r="B229" s="1062"/>
      <c r="C229" s="1062"/>
      <c r="D229" s="1062"/>
      <c r="E229" s="1062"/>
      <c r="F229" s="1063"/>
      <c r="G229" s="663"/>
      <c r="H229" s="664"/>
      <c r="I229" s="664"/>
      <c r="J229" s="664"/>
      <c r="K229" s="665"/>
      <c r="L229" s="666"/>
      <c r="M229" s="667"/>
      <c r="N229" s="667"/>
      <c r="O229" s="667"/>
      <c r="P229" s="667"/>
      <c r="Q229" s="667"/>
      <c r="R229" s="667"/>
      <c r="S229" s="667"/>
      <c r="T229" s="667"/>
      <c r="U229" s="667"/>
      <c r="V229" s="667"/>
      <c r="W229" s="667"/>
      <c r="X229" s="668"/>
      <c r="Y229" s="383"/>
      <c r="Z229" s="384"/>
      <c r="AA229" s="384"/>
      <c r="AB229" s="808"/>
      <c r="AC229" s="663"/>
      <c r="AD229" s="664"/>
      <c r="AE229" s="664"/>
      <c r="AF229" s="664"/>
      <c r="AG229" s="665"/>
      <c r="AH229" s="666"/>
      <c r="AI229" s="667"/>
      <c r="AJ229" s="667"/>
      <c r="AK229" s="667"/>
      <c r="AL229" s="667"/>
      <c r="AM229" s="667"/>
      <c r="AN229" s="667"/>
      <c r="AO229" s="667"/>
      <c r="AP229" s="667"/>
      <c r="AQ229" s="667"/>
      <c r="AR229" s="667"/>
      <c r="AS229" s="667"/>
      <c r="AT229" s="668"/>
      <c r="AU229" s="383"/>
      <c r="AV229" s="384"/>
      <c r="AW229" s="384"/>
      <c r="AX229" s="385"/>
      <c r="AY229" s="34">
        <f t="shared" ref="AY229:AY239" si="17">$AY$227</f>
        <v>0</v>
      </c>
    </row>
    <row r="230" spans="1:51" ht="24.75" customHeight="1" x14ac:dyDescent="0.15">
      <c r="A230" s="1061"/>
      <c r="B230" s="1062"/>
      <c r="C230" s="1062"/>
      <c r="D230" s="1062"/>
      <c r="E230" s="1062"/>
      <c r="F230" s="106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61"/>
      <c r="B231" s="1062"/>
      <c r="C231" s="1062"/>
      <c r="D231" s="1062"/>
      <c r="E231" s="1062"/>
      <c r="F231" s="106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61"/>
      <c r="B232" s="1062"/>
      <c r="C232" s="1062"/>
      <c r="D232" s="1062"/>
      <c r="E232" s="1062"/>
      <c r="F232" s="106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61"/>
      <c r="B233" s="1062"/>
      <c r="C233" s="1062"/>
      <c r="D233" s="1062"/>
      <c r="E233" s="1062"/>
      <c r="F233" s="106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61"/>
      <c r="B234" s="1062"/>
      <c r="C234" s="1062"/>
      <c r="D234" s="1062"/>
      <c r="E234" s="1062"/>
      <c r="F234" s="106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61"/>
      <c r="B235" s="1062"/>
      <c r="C235" s="1062"/>
      <c r="D235" s="1062"/>
      <c r="E235" s="1062"/>
      <c r="F235" s="106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61"/>
      <c r="B236" s="1062"/>
      <c r="C236" s="1062"/>
      <c r="D236" s="1062"/>
      <c r="E236" s="1062"/>
      <c r="F236" s="106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61"/>
      <c r="B237" s="1062"/>
      <c r="C237" s="1062"/>
      <c r="D237" s="1062"/>
      <c r="E237" s="1062"/>
      <c r="F237" s="106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61"/>
      <c r="B238" s="1062"/>
      <c r="C238" s="1062"/>
      <c r="D238" s="1062"/>
      <c r="E238" s="1062"/>
      <c r="F238" s="106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61"/>
      <c r="B239" s="1062"/>
      <c r="C239" s="1062"/>
      <c r="D239" s="1062"/>
      <c r="E239" s="1062"/>
      <c r="F239" s="106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customHeight="1" x14ac:dyDescent="0.15">
      <c r="A240" s="1061"/>
      <c r="B240" s="1062"/>
      <c r="C240" s="1062"/>
      <c r="D240" s="1062"/>
      <c r="E240" s="1062"/>
      <c r="F240" s="1063"/>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9"/>
      <c r="AY240">
        <f>COUNTA($G$242,$AC$242)</f>
        <v>0</v>
      </c>
    </row>
    <row r="241" spans="1:51" ht="24.75" customHeight="1" x14ac:dyDescent="0.15">
      <c r="A241" s="1061"/>
      <c r="B241" s="1062"/>
      <c r="C241" s="1062"/>
      <c r="D241" s="1062"/>
      <c r="E241" s="1062"/>
      <c r="F241" s="1063"/>
      <c r="G241" s="818" t="s">
        <v>17</v>
      </c>
      <c r="H241" s="670"/>
      <c r="I241" s="670"/>
      <c r="J241" s="670"/>
      <c r="K241" s="670"/>
      <c r="L241" s="669" t="s">
        <v>18</v>
      </c>
      <c r="M241" s="670"/>
      <c r="N241" s="670"/>
      <c r="O241" s="670"/>
      <c r="P241" s="670"/>
      <c r="Q241" s="670"/>
      <c r="R241" s="670"/>
      <c r="S241" s="670"/>
      <c r="T241" s="670"/>
      <c r="U241" s="670"/>
      <c r="V241" s="670"/>
      <c r="W241" s="670"/>
      <c r="X241" s="671"/>
      <c r="Y241" s="652" t="s">
        <v>19</v>
      </c>
      <c r="Z241" s="653"/>
      <c r="AA241" s="653"/>
      <c r="AB241" s="804"/>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2" t="s">
        <v>19</v>
      </c>
      <c r="AV241" s="653"/>
      <c r="AW241" s="653"/>
      <c r="AX241" s="654"/>
      <c r="AY241" s="34">
        <f>$AY$240</f>
        <v>0</v>
      </c>
    </row>
    <row r="242" spans="1:51" ht="24.75" customHeight="1" x14ac:dyDescent="0.15">
      <c r="A242" s="1061"/>
      <c r="B242" s="1062"/>
      <c r="C242" s="1062"/>
      <c r="D242" s="1062"/>
      <c r="E242" s="1062"/>
      <c r="F242" s="1063"/>
      <c r="G242" s="663"/>
      <c r="H242" s="664"/>
      <c r="I242" s="664"/>
      <c r="J242" s="664"/>
      <c r="K242" s="665"/>
      <c r="L242" s="666"/>
      <c r="M242" s="667"/>
      <c r="N242" s="667"/>
      <c r="O242" s="667"/>
      <c r="P242" s="667"/>
      <c r="Q242" s="667"/>
      <c r="R242" s="667"/>
      <c r="S242" s="667"/>
      <c r="T242" s="667"/>
      <c r="U242" s="667"/>
      <c r="V242" s="667"/>
      <c r="W242" s="667"/>
      <c r="X242" s="668"/>
      <c r="Y242" s="383"/>
      <c r="Z242" s="384"/>
      <c r="AA242" s="384"/>
      <c r="AB242" s="808"/>
      <c r="AC242" s="663"/>
      <c r="AD242" s="664"/>
      <c r="AE242" s="664"/>
      <c r="AF242" s="664"/>
      <c r="AG242" s="665"/>
      <c r="AH242" s="666"/>
      <c r="AI242" s="667"/>
      <c r="AJ242" s="667"/>
      <c r="AK242" s="667"/>
      <c r="AL242" s="667"/>
      <c r="AM242" s="667"/>
      <c r="AN242" s="667"/>
      <c r="AO242" s="667"/>
      <c r="AP242" s="667"/>
      <c r="AQ242" s="667"/>
      <c r="AR242" s="667"/>
      <c r="AS242" s="667"/>
      <c r="AT242" s="668"/>
      <c r="AU242" s="383"/>
      <c r="AV242" s="384"/>
      <c r="AW242" s="384"/>
      <c r="AX242" s="385"/>
      <c r="AY242" s="34">
        <f t="shared" ref="AY242:AY252" si="18">$AY$240</f>
        <v>0</v>
      </c>
    </row>
    <row r="243" spans="1:51" ht="24.75" customHeight="1" x14ac:dyDescent="0.15">
      <c r="A243" s="1061"/>
      <c r="B243" s="1062"/>
      <c r="C243" s="1062"/>
      <c r="D243" s="1062"/>
      <c r="E243" s="1062"/>
      <c r="F243" s="106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61"/>
      <c r="B244" s="1062"/>
      <c r="C244" s="1062"/>
      <c r="D244" s="1062"/>
      <c r="E244" s="1062"/>
      <c r="F244" s="106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61"/>
      <c r="B245" s="1062"/>
      <c r="C245" s="1062"/>
      <c r="D245" s="1062"/>
      <c r="E245" s="1062"/>
      <c r="F245" s="106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61"/>
      <c r="B246" s="1062"/>
      <c r="C246" s="1062"/>
      <c r="D246" s="1062"/>
      <c r="E246" s="1062"/>
      <c r="F246" s="106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61"/>
      <c r="B247" s="1062"/>
      <c r="C247" s="1062"/>
      <c r="D247" s="1062"/>
      <c r="E247" s="1062"/>
      <c r="F247" s="106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61"/>
      <c r="B248" s="1062"/>
      <c r="C248" s="1062"/>
      <c r="D248" s="1062"/>
      <c r="E248" s="1062"/>
      <c r="F248" s="106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61"/>
      <c r="B249" s="1062"/>
      <c r="C249" s="1062"/>
      <c r="D249" s="1062"/>
      <c r="E249" s="1062"/>
      <c r="F249" s="106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61"/>
      <c r="B250" s="1062"/>
      <c r="C250" s="1062"/>
      <c r="D250" s="1062"/>
      <c r="E250" s="1062"/>
      <c r="F250" s="106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61"/>
      <c r="B251" s="1062"/>
      <c r="C251" s="1062"/>
      <c r="D251" s="1062"/>
      <c r="E251" s="1062"/>
      <c r="F251" s="106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61"/>
      <c r="B252" s="1062"/>
      <c r="C252" s="1062"/>
      <c r="D252" s="1062"/>
      <c r="E252" s="1062"/>
      <c r="F252" s="106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customHeight="1" x14ac:dyDescent="0.15">
      <c r="A253" s="1061"/>
      <c r="B253" s="1062"/>
      <c r="C253" s="1062"/>
      <c r="D253" s="1062"/>
      <c r="E253" s="1062"/>
      <c r="F253" s="1063"/>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9"/>
      <c r="AY253">
        <f>COUNTA($G$255,$AC$255)</f>
        <v>0</v>
      </c>
    </row>
    <row r="254" spans="1:51" ht="24.75" customHeight="1" x14ac:dyDescent="0.15">
      <c r="A254" s="1061"/>
      <c r="B254" s="1062"/>
      <c r="C254" s="1062"/>
      <c r="D254" s="1062"/>
      <c r="E254" s="1062"/>
      <c r="F254" s="1063"/>
      <c r="G254" s="818" t="s">
        <v>17</v>
      </c>
      <c r="H254" s="670"/>
      <c r="I254" s="670"/>
      <c r="J254" s="670"/>
      <c r="K254" s="670"/>
      <c r="L254" s="669" t="s">
        <v>18</v>
      </c>
      <c r="M254" s="670"/>
      <c r="N254" s="670"/>
      <c r="O254" s="670"/>
      <c r="P254" s="670"/>
      <c r="Q254" s="670"/>
      <c r="R254" s="670"/>
      <c r="S254" s="670"/>
      <c r="T254" s="670"/>
      <c r="U254" s="670"/>
      <c r="V254" s="670"/>
      <c r="W254" s="670"/>
      <c r="X254" s="671"/>
      <c r="Y254" s="652" t="s">
        <v>19</v>
      </c>
      <c r="Z254" s="653"/>
      <c r="AA254" s="653"/>
      <c r="AB254" s="804"/>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2" t="s">
        <v>19</v>
      </c>
      <c r="AV254" s="653"/>
      <c r="AW254" s="653"/>
      <c r="AX254" s="654"/>
      <c r="AY254" s="34">
        <f>$AY$253</f>
        <v>0</v>
      </c>
    </row>
    <row r="255" spans="1:51" ht="24.75" customHeight="1" x14ac:dyDescent="0.15">
      <c r="A255" s="1061"/>
      <c r="B255" s="1062"/>
      <c r="C255" s="1062"/>
      <c r="D255" s="1062"/>
      <c r="E255" s="1062"/>
      <c r="F255" s="1063"/>
      <c r="G255" s="663"/>
      <c r="H255" s="664"/>
      <c r="I255" s="664"/>
      <c r="J255" s="664"/>
      <c r="K255" s="665"/>
      <c r="L255" s="666"/>
      <c r="M255" s="667"/>
      <c r="N255" s="667"/>
      <c r="O255" s="667"/>
      <c r="P255" s="667"/>
      <c r="Q255" s="667"/>
      <c r="R255" s="667"/>
      <c r="S255" s="667"/>
      <c r="T255" s="667"/>
      <c r="U255" s="667"/>
      <c r="V255" s="667"/>
      <c r="W255" s="667"/>
      <c r="X255" s="668"/>
      <c r="Y255" s="383"/>
      <c r="Z255" s="384"/>
      <c r="AA255" s="384"/>
      <c r="AB255" s="808"/>
      <c r="AC255" s="663"/>
      <c r="AD255" s="664"/>
      <c r="AE255" s="664"/>
      <c r="AF255" s="664"/>
      <c r="AG255" s="665"/>
      <c r="AH255" s="666"/>
      <c r="AI255" s="667"/>
      <c r="AJ255" s="667"/>
      <c r="AK255" s="667"/>
      <c r="AL255" s="667"/>
      <c r="AM255" s="667"/>
      <c r="AN255" s="667"/>
      <c r="AO255" s="667"/>
      <c r="AP255" s="667"/>
      <c r="AQ255" s="667"/>
      <c r="AR255" s="667"/>
      <c r="AS255" s="667"/>
      <c r="AT255" s="668"/>
      <c r="AU255" s="383"/>
      <c r="AV255" s="384"/>
      <c r="AW255" s="384"/>
      <c r="AX255" s="385"/>
      <c r="AY255" s="34">
        <f t="shared" ref="AY255:AY265" si="19">$AY$253</f>
        <v>0</v>
      </c>
    </row>
    <row r="256" spans="1:51" ht="24.75" customHeight="1" x14ac:dyDescent="0.15">
      <c r="A256" s="1061"/>
      <c r="B256" s="1062"/>
      <c r="C256" s="1062"/>
      <c r="D256" s="1062"/>
      <c r="E256" s="1062"/>
      <c r="F256" s="106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61"/>
      <c r="B257" s="1062"/>
      <c r="C257" s="1062"/>
      <c r="D257" s="1062"/>
      <c r="E257" s="1062"/>
      <c r="F257" s="106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61"/>
      <c r="B258" s="1062"/>
      <c r="C258" s="1062"/>
      <c r="D258" s="1062"/>
      <c r="E258" s="1062"/>
      <c r="F258" s="106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61"/>
      <c r="B259" s="1062"/>
      <c r="C259" s="1062"/>
      <c r="D259" s="1062"/>
      <c r="E259" s="1062"/>
      <c r="F259" s="106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61"/>
      <c r="B260" s="1062"/>
      <c r="C260" s="1062"/>
      <c r="D260" s="1062"/>
      <c r="E260" s="1062"/>
      <c r="F260" s="106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61"/>
      <c r="B261" s="1062"/>
      <c r="C261" s="1062"/>
      <c r="D261" s="1062"/>
      <c r="E261" s="1062"/>
      <c r="F261" s="106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61"/>
      <c r="B262" s="1062"/>
      <c r="C262" s="1062"/>
      <c r="D262" s="1062"/>
      <c r="E262" s="1062"/>
      <c r="F262" s="106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61"/>
      <c r="B263" s="1062"/>
      <c r="C263" s="1062"/>
      <c r="D263" s="1062"/>
      <c r="E263" s="1062"/>
      <c r="F263" s="106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61"/>
      <c r="B264" s="1062"/>
      <c r="C264" s="1062"/>
      <c r="D264" s="1062"/>
      <c r="E264" s="1062"/>
      <c r="F264" s="106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735" sqref="A735:AX73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72">
        <v>1</v>
      </c>
      <c r="B4" s="1072">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73"/>
      <c r="AD4" s="1073"/>
      <c r="AE4" s="1073"/>
      <c r="AF4" s="1073"/>
      <c r="AG4" s="1073"/>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72">
        <v>2</v>
      </c>
      <c r="B5" s="1072">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73"/>
      <c r="AD5" s="1073"/>
      <c r="AE5" s="1073"/>
      <c r="AF5" s="1073"/>
      <c r="AG5" s="1073"/>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72">
        <v>3</v>
      </c>
      <c r="B6" s="1072">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73"/>
      <c r="AD6" s="1073"/>
      <c r="AE6" s="1073"/>
      <c r="AF6" s="1073"/>
      <c r="AG6" s="1073"/>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72">
        <v>4</v>
      </c>
      <c r="B7" s="1072">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73"/>
      <c r="AD7" s="1073"/>
      <c r="AE7" s="1073"/>
      <c r="AF7" s="1073"/>
      <c r="AG7" s="1073"/>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72">
        <v>5</v>
      </c>
      <c r="B8" s="1072">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73"/>
      <c r="AD8" s="1073"/>
      <c r="AE8" s="1073"/>
      <c r="AF8" s="1073"/>
      <c r="AG8" s="1073"/>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72">
        <v>6</v>
      </c>
      <c r="B9" s="1072">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73"/>
      <c r="AD9" s="1073"/>
      <c r="AE9" s="1073"/>
      <c r="AF9" s="1073"/>
      <c r="AG9" s="1073"/>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72">
        <v>7</v>
      </c>
      <c r="B10" s="1072">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73"/>
      <c r="AD10" s="1073"/>
      <c r="AE10" s="1073"/>
      <c r="AF10" s="1073"/>
      <c r="AG10" s="1073"/>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72">
        <v>8</v>
      </c>
      <c r="B11" s="1072">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73"/>
      <c r="AD11" s="1073"/>
      <c r="AE11" s="1073"/>
      <c r="AF11" s="1073"/>
      <c r="AG11" s="1073"/>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72">
        <v>9</v>
      </c>
      <c r="B12" s="1072">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73"/>
      <c r="AD12" s="1073"/>
      <c r="AE12" s="1073"/>
      <c r="AF12" s="1073"/>
      <c r="AG12" s="1073"/>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72">
        <v>10</v>
      </c>
      <c r="B13" s="1072">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73"/>
      <c r="AD13" s="1073"/>
      <c r="AE13" s="1073"/>
      <c r="AF13" s="1073"/>
      <c r="AG13" s="1073"/>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72">
        <v>11</v>
      </c>
      <c r="B14" s="1072">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73"/>
      <c r="AD14" s="1073"/>
      <c r="AE14" s="1073"/>
      <c r="AF14" s="1073"/>
      <c r="AG14" s="1073"/>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72">
        <v>12</v>
      </c>
      <c r="B15" s="1072">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73"/>
      <c r="AD15" s="1073"/>
      <c r="AE15" s="1073"/>
      <c r="AF15" s="1073"/>
      <c r="AG15" s="1073"/>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72">
        <v>13</v>
      </c>
      <c r="B16" s="1072">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73"/>
      <c r="AD16" s="1073"/>
      <c r="AE16" s="1073"/>
      <c r="AF16" s="1073"/>
      <c r="AG16" s="1073"/>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72">
        <v>14</v>
      </c>
      <c r="B17" s="1072">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73"/>
      <c r="AD17" s="1073"/>
      <c r="AE17" s="1073"/>
      <c r="AF17" s="1073"/>
      <c r="AG17" s="1073"/>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72">
        <v>15</v>
      </c>
      <c r="B18" s="1072">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73"/>
      <c r="AD18" s="1073"/>
      <c r="AE18" s="1073"/>
      <c r="AF18" s="1073"/>
      <c r="AG18" s="1073"/>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72">
        <v>16</v>
      </c>
      <c r="B19" s="1072">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73"/>
      <c r="AD19" s="1073"/>
      <c r="AE19" s="1073"/>
      <c r="AF19" s="1073"/>
      <c r="AG19" s="1073"/>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72">
        <v>17</v>
      </c>
      <c r="B20" s="1072">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73"/>
      <c r="AD20" s="1073"/>
      <c r="AE20" s="1073"/>
      <c r="AF20" s="1073"/>
      <c r="AG20" s="1073"/>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72">
        <v>18</v>
      </c>
      <c r="B21" s="1072">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73"/>
      <c r="AD21" s="1073"/>
      <c r="AE21" s="1073"/>
      <c r="AF21" s="1073"/>
      <c r="AG21" s="1073"/>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72">
        <v>19</v>
      </c>
      <c r="B22" s="1072">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73"/>
      <c r="AD22" s="1073"/>
      <c r="AE22" s="1073"/>
      <c r="AF22" s="1073"/>
      <c r="AG22" s="1073"/>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72">
        <v>20</v>
      </c>
      <c r="B23" s="1072">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73"/>
      <c r="AD23" s="1073"/>
      <c r="AE23" s="1073"/>
      <c r="AF23" s="1073"/>
      <c r="AG23" s="1073"/>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72">
        <v>21</v>
      </c>
      <c r="B24" s="1072">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73"/>
      <c r="AD24" s="1073"/>
      <c r="AE24" s="1073"/>
      <c r="AF24" s="1073"/>
      <c r="AG24" s="1073"/>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72">
        <v>22</v>
      </c>
      <c r="B25" s="1072">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73"/>
      <c r="AD25" s="1073"/>
      <c r="AE25" s="1073"/>
      <c r="AF25" s="1073"/>
      <c r="AG25" s="1073"/>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72">
        <v>23</v>
      </c>
      <c r="B26" s="1072">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73"/>
      <c r="AD26" s="1073"/>
      <c r="AE26" s="1073"/>
      <c r="AF26" s="1073"/>
      <c r="AG26" s="1073"/>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72">
        <v>24</v>
      </c>
      <c r="B27" s="1072">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73"/>
      <c r="AD27" s="1073"/>
      <c r="AE27" s="1073"/>
      <c r="AF27" s="1073"/>
      <c r="AG27" s="1073"/>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72">
        <v>25</v>
      </c>
      <c r="B28" s="1072">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73"/>
      <c r="AD28" s="1073"/>
      <c r="AE28" s="1073"/>
      <c r="AF28" s="1073"/>
      <c r="AG28" s="1073"/>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72">
        <v>26</v>
      </c>
      <c r="B29" s="1072">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73"/>
      <c r="AD29" s="1073"/>
      <c r="AE29" s="1073"/>
      <c r="AF29" s="1073"/>
      <c r="AG29" s="1073"/>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72">
        <v>27</v>
      </c>
      <c r="B30" s="1072">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73"/>
      <c r="AD30" s="1073"/>
      <c r="AE30" s="1073"/>
      <c r="AF30" s="1073"/>
      <c r="AG30" s="1073"/>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72">
        <v>28</v>
      </c>
      <c r="B31" s="1072">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73"/>
      <c r="AD31" s="1073"/>
      <c r="AE31" s="1073"/>
      <c r="AF31" s="1073"/>
      <c r="AG31" s="1073"/>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72">
        <v>29</v>
      </c>
      <c r="B32" s="1072">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73"/>
      <c r="AD32" s="1073"/>
      <c r="AE32" s="1073"/>
      <c r="AF32" s="1073"/>
      <c r="AG32" s="1073"/>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72">
        <v>30</v>
      </c>
      <c r="B33" s="1072">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73"/>
      <c r="AD33" s="1073"/>
      <c r="AE33" s="1073"/>
      <c r="AF33" s="1073"/>
      <c r="AG33" s="1073"/>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72">
        <v>1</v>
      </c>
      <c r="B37" s="1072">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73"/>
      <c r="AD37" s="1073"/>
      <c r="AE37" s="1073"/>
      <c r="AF37" s="1073"/>
      <c r="AG37" s="1073"/>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72">
        <v>2</v>
      </c>
      <c r="B38" s="1072">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73"/>
      <c r="AD38" s="1073"/>
      <c r="AE38" s="1073"/>
      <c r="AF38" s="1073"/>
      <c r="AG38" s="1073"/>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72">
        <v>3</v>
      </c>
      <c r="B39" s="1072">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73"/>
      <c r="AD39" s="1073"/>
      <c r="AE39" s="1073"/>
      <c r="AF39" s="1073"/>
      <c r="AG39" s="1073"/>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72">
        <v>4</v>
      </c>
      <c r="B40" s="1072">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73"/>
      <c r="AD40" s="1073"/>
      <c r="AE40" s="1073"/>
      <c r="AF40" s="1073"/>
      <c r="AG40" s="1073"/>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72">
        <v>5</v>
      </c>
      <c r="B41" s="1072">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73"/>
      <c r="AD41" s="1073"/>
      <c r="AE41" s="1073"/>
      <c r="AF41" s="1073"/>
      <c r="AG41" s="1073"/>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72">
        <v>6</v>
      </c>
      <c r="B42" s="1072">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73"/>
      <c r="AD42" s="1073"/>
      <c r="AE42" s="1073"/>
      <c r="AF42" s="1073"/>
      <c r="AG42" s="1073"/>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72">
        <v>7</v>
      </c>
      <c r="B43" s="1072">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73"/>
      <c r="AD43" s="1073"/>
      <c r="AE43" s="1073"/>
      <c r="AF43" s="1073"/>
      <c r="AG43" s="1073"/>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72">
        <v>8</v>
      </c>
      <c r="B44" s="1072">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73"/>
      <c r="AD44" s="1073"/>
      <c r="AE44" s="1073"/>
      <c r="AF44" s="1073"/>
      <c r="AG44" s="1073"/>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72">
        <v>9</v>
      </c>
      <c r="B45" s="1072">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73"/>
      <c r="AD45" s="1073"/>
      <c r="AE45" s="1073"/>
      <c r="AF45" s="1073"/>
      <c r="AG45" s="1073"/>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72">
        <v>10</v>
      </c>
      <c r="B46" s="1072">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73"/>
      <c r="AD46" s="1073"/>
      <c r="AE46" s="1073"/>
      <c r="AF46" s="1073"/>
      <c r="AG46" s="1073"/>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72">
        <v>11</v>
      </c>
      <c r="B47" s="1072">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73"/>
      <c r="AD47" s="1073"/>
      <c r="AE47" s="1073"/>
      <c r="AF47" s="1073"/>
      <c r="AG47" s="1073"/>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72">
        <v>12</v>
      </c>
      <c r="B48" s="1072">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73"/>
      <c r="AD48" s="1073"/>
      <c r="AE48" s="1073"/>
      <c r="AF48" s="1073"/>
      <c r="AG48" s="1073"/>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72">
        <v>13</v>
      </c>
      <c r="B49" s="1072">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73"/>
      <c r="AD49" s="1073"/>
      <c r="AE49" s="1073"/>
      <c r="AF49" s="1073"/>
      <c r="AG49" s="1073"/>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72">
        <v>14</v>
      </c>
      <c r="B50" s="1072">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73"/>
      <c r="AD50" s="1073"/>
      <c r="AE50" s="1073"/>
      <c r="AF50" s="1073"/>
      <c r="AG50" s="1073"/>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72">
        <v>15</v>
      </c>
      <c r="B51" s="1072">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73"/>
      <c r="AD51" s="1073"/>
      <c r="AE51" s="1073"/>
      <c r="AF51" s="1073"/>
      <c r="AG51" s="1073"/>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72">
        <v>16</v>
      </c>
      <c r="B52" s="1072">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73"/>
      <c r="AD52" s="1073"/>
      <c r="AE52" s="1073"/>
      <c r="AF52" s="1073"/>
      <c r="AG52" s="1073"/>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72">
        <v>17</v>
      </c>
      <c r="B53" s="1072">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73"/>
      <c r="AD53" s="1073"/>
      <c r="AE53" s="1073"/>
      <c r="AF53" s="1073"/>
      <c r="AG53" s="1073"/>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72">
        <v>18</v>
      </c>
      <c r="B54" s="1072">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73"/>
      <c r="AD54" s="1073"/>
      <c r="AE54" s="1073"/>
      <c r="AF54" s="1073"/>
      <c r="AG54" s="1073"/>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72">
        <v>19</v>
      </c>
      <c r="B55" s="1072">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73"/>
      <c r="AD55" s="1073"/>
      <c r="AE55" s="1073"/>
      <c r="AF55" s="1073"/>
      <c r="AG55" s="1073"/>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72">
        <v>20</v>
      </c>
      <c r="B56" s="1072">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73"/>
      <c r="AD56" s="1073"/>
      <c r="AE56" s="1073"/>
      <c r="AF56" s="1073"/>
      <c r="AG56" s="1073"/>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72">
        <v>21</v>
      </c>
      <c r="B57" s="1072">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73"/>
      <c r="AD57" s="1073"/>
      <c r="AE57" s="1073"/>
      <c r="AF57" s="1073"/>
      <c r="AG57" s="1073"/>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72">
        <v>22</v>
      </c>
      <c r="B58" s="1072">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73"/>
      <c r="AD58" s="1073"/>
      <c r="AE58" s="1073"/>
      <c r="AF58" s="1073"/>
      <c r="AG58" s="1073"/>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72">
        <v>23</v>
      </c>
      <c r="B59" s="1072">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73"/>
      <c r="AD59" s="1073"/>
      <c r="AE59" s="1073"/>
      <c r="AF59" s="1073"/>
      <c r="AG59" s="1073"/>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72">
        <v>24</v>
      </c>
      <c r="B60" s="1072">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73"/>
      <c r="AD60" s="1073"/>
      <c r="AE60" s="1073"/>
      <c r="AF60" s="1073"/>
      <c r="AG60" s="1073"/>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72">
        <v>25</v>
      </c>
      <c r="B61" s="1072">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73"/>
      <c r="AD61" s="1073"/>
      <c r="AE61" s="1073"/>
      <c r="AF61" s="1073"/>
      <c r="AG61" s="1073"/>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72">
        <v>26</v>
      </c>
      <c r="B62" s="1072">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73"/>
      <c r="AD62" s="1073"/>
      <c r="AE62" s="1073"/>
      <c r="AF62" s="1073"/>
      <c r="AG62" s="1073"/>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72">
        <v>27</v>
      </c>
      <c r="B63" s="1072">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73"/>
      <c r="AD63" s="1073"/>
      <c r="AE63" s="1073"/>
      <c r="AF63" s="1073"/>
      <c r="AG63" s="1073"/>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72">
        <v>28</v>
      </c>
      <c r="B64" s="1072">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73"/>
      <c r="AD64" s="1073"/>
      <c r="AE64" s="1073"/>
      <c r="AF64" s="1073"/>
      <c r="AG64" s="1073"/>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72">
        <v>29</v>
      </c>
      <c r="B65" s="1072">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73"/>
      <c r="AD65" s="1073"/>
      <c r="AE65" s="1073"/>
      <c r="AF65" s="1073"/>
      <c r="AG65" s="1073"/>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72">
        <v>30</v>
      </c>
      <c r="B66" s="1072">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73"/>
      <c r="AD66" s="1073"/>
      <c r="AE66" s="1073"/>
      <c r="AF66" s="1073"/>
      <c r="AG66" s="1073"/>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72">
        <v>1</v>
      </c>
      <c r="B70" s="1072">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73"/>
      <c r="AD70" s="1073"/>
      <c r="AE70" s="1073"/>
      <c r="AF70" s="1073"/>
      <c r="AG70" s="1073"/>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72">
        <v>2</v>
      </c>
      <c r="B71" s="1072">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73"/>
      <c r="AD71" s="1073"/>
      <c r="AE71" s="1073"/>
      <c r="AF71" s="1073"/>
      <c r="AG71" s="1073"/>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72">
        <v>3</v>
      </c>
      <c r="B72" s="1072">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73"/>
      <c r="AD72" s="1073"/>
      <c r="AE72" s="1073"/>
      <c r="AF72" s="1073"/>
      <c r="AG72" s="1073"/>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72">
        <v>4</v>
      </c>
      <c r="B73" s="1072">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73"/>
      <c r="AD73" s="1073"/>
      <c r="AE73" s="1073"/>
      <c r="AF73" s="1073"/>
      <c r="AG73" s="1073"/>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72">
        <v>5</v>
      </c>
      <c r="B74" s="1072">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73"/>
      <c r="AD74" s="1073"/>
      <c r="AE74" s="1073"/>
      <c r="AF74" s="1073"/>
      <c r="AG74" s="1073"/>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72">
        <v>6</v>
      </c>
      <c r="B75" s="1072">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73"/>
      <c r="AD75" s="1073"/>
      <c r="AE75" s="1073"/>
      <c r="AF75" s="1073"/>
      <c r="AG75" s="1073"/>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72">
        <v>7</v>
      </c>
      <c r="B76" s="1072">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73"/>
      <c r="AD76" s="1073"/>
      <c r="AE76" s="1073"/>
      <c r="AF76" s="1073"/>
      <c r="AG76" s="1073"/>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72">
        <v>8</v>
      </c>
      <c r="B77" s="1072">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73"/>
      <c r="AD77" s="1073"/>
      <c r="AE77" s="1073"/>
      <c r="AF77" s="1073"/>
      <c r="AG77" s="1073"/>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72">
        <v>9</v>
      </c>
      <c r="B78" s="1072">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73"/>
      <c r="AD78" s="1073"/>
      <c r="AE78" s="1073"/>
      <c r="AF78" s="1073"/>
      <c r="AG78" s="1073"/>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72">
        <v>10</v>
      </c>
      <c r="B79" s="1072">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73"/>
      <c r="AD79" s="1073"/>
      <c r="AE79" s="1073"/>
      <c r="AF79" s="1073"/>
      <c r="AG79" s="1073"/>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72">
        <v>11</v>
      </c>
      <c r="B80" s="1072">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73"/>
      <c r="AD80" s="1073"/>
      <c r="AE80" s="1073"/>
      <c r="AF80" s="1073"/>
      <c r="AG80" s="1073"/>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72">
        <v>12</v>
      </c>
      <c r="B81" s="1072">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73"/>
      <c r="AD81" s="1073"/>
      <c r="AE81" s="1073"/>
      <c r="AF81" s="1073"/>
      <c r="AG81" s="1073"/>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72">
        <v>13</v>
      </c>
      <c r="B82" s="1072">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73"/>
      <c r="AD82" s="1073"/>
      <c r="AE82" s="1073"/>
      <c r="AF82" s="1073"/>
      <c r="AG82" s="1073"/>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72">
        <v>14</v>
      </c>
      <c r="B83" s="1072">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73"/>
      <c r="AD83" s="1073"/>
      <c r="AE83" s="1073"/>
      <c r="AF83" s="1073"/>
      <c r="AG83" s="1073"/>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72">
        <v>15</v>
      </c>
      <c r="B84" s="1072">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73"/>
      <c r="AD84" s="1073"/>
      <c r="AE84" s="1073"/>
      <c r="AF84" s="1073"/>
      <c r="AG84" s="1073"/>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72">
        <v>16</v>
      </c>
      <c r="B85" s="1072">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73"/>
      <c r="AD85" s="1073"/>
      <c r="AE85" s="1073"/>
      <c r="AF85" s="1073"/>
      <c r="AG85" s="1073"/>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72">
        <v>17</v>
      </c>
      <c r="B86" s="1072">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73"/>
      <c r="AD86" s="1073"/>
      <c r="AE86" s="1073"/>
      <c r="AF86" s="1073"/>
      <c r="AG86" s="1073"/>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72">
        <v>18</v>
      </c>
      <c r="B87" s="1072">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73"/>
      <c r="AD87" s="1073"/>
      <c r="AE87" s="1073"/>
      <c r="AF87" s="1073"/>
      <c r="AG87" s="1073"/>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72">
        <v>19</v>
      </c>
      <c r="B88" s="1072">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73"/>
      <c r="AD88" s="1073"/>
      <c r="AE88" s="1073"/>
      <c r="AF88" s="1073"/>
      <c r="AG88" s="1073"/>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72">
        <v>20</v>
      </c>
      <c r="B89" s="1072">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73"/>
      <c r="AD89" s="1073"/>
      <c r="AE89" s="1073"/>
      <c r="AF89" s="1073"/>
      <c r="AG89" s="1073"/>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72">
        <v>21</v>
      </c>
      <c r="B90" s="1072">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73"/>
      <c r="AD90" s="1073"/>
      <c r="AE90" s="1073"/>
      <c r="AF90" s="1073"/>
      <c r="AG90" s="1073"/>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72">
        <v>22</v>
      </c>
      <c r="B91" s="1072">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73"/>
      <c r="AD91" s="1073"/>
      <c r="AE91" s="1073"/>
      <c r="AF91" s="1073"/>
      <c r="AG91" s="1073"/>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72">
        <v>23</v>
      </c>
      <c r="B92" s="1072">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73"/>
      <c r="AD92" s="1073"/>
      <c r="AE92" s="1073"/>
      <c r="AF92" s="1073"/>
      <c r="AG92" s="1073"/>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72">
        <v>24</v>
      </c>
      <c r="B93" s="1072">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73"/>
      <c r="AD93" s="1073"/>
      <c r="AE93" s="1073"/>
      <c r="AF93" s="1073"/>
      <c r="AG93" s="1073"/>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72">
        <v>25</v>
      </c>
      <c r="B94" s="1072">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73"/>
      <c r="AD94" s="1073"/>
      <c r="AE94" s="1073"/>
      <c r="AF94" s="1073"/>
      <c r="AG94" s="1073"/>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72">
        <v>26</v>
      </c>
      <c r="B95" s="1072">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73"/>
      <c r="AD95" s="1073"/>
      <c r="AE95" s="1073"/>
      <c r="AF95" s="1073"/>
      <c r="AG95" s="1073"/>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72">
        <v>27</v>
      </c>
      <c r="B96" s="1072">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73"/>
      <c r="AD96" s="1073"/>
      <c r="AE96" s="1073"/>
      <c r="AF96" s="1073"/>
      <c r="AG96" s="1073"/>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72">
        <v>28</v>
      </c>
      <c r="B97" s="1072">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73"/>
      <c r="AD97" s="1073"/>
      <c r="AE97" s="1073"/>
      <c r="AF97" s="1073"/>
      <c r="AG97" s="1073"/>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72">
        <v>29</v>
      </c>
      <c r="B98" s="1072">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73"/>
      <c r="AD98" s="1073"/>
      <c r="AE98" s="1073"/>
      <c r="AF98" s="1073"/>
      <c r="AG98" s="1073"/>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72">
        <v>30</v>
      </c>
      <c r="B99" s="1072">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73"/>
      <c r="AD99" s="1073"/>
      <c r="AE99" s="1073"/>
      <c r="AF99" s="1073"/>
      <c r="AG99" s="1073"/>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72">
        <v>1</v>
      </c>
      <c r="B103" s="1072">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73"/>
      <c r="AD103" s="1073"/>
      <c r="AE103" s="1073"/>
      <c r="AF103" s="1073"/>
      <c r="AG103" s="1073"/>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72">
        <v>2</v>
      </c>
      <c r="B104" s="1072">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73"/>
      <c r="AD104" s="1073"/>
      <c r="AE104" s="1073"/>
      <c r="AF104" s="1073"/>
      <c r="AG104" s="1073"/>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72">
        <v>3</v>
      </c>
      <c r="B105" s="1072">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73"/>
      <c r="AD105" s="1073"/>
      <c r="AE105" s="1073"/>
      <c r="AF105" s="1073"/>
      <c r="AG105" s="1073"/>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72">
        <v>4</v>
      </c>
      <c r="B106" s="1072">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73"/>
      <c r="AD106" s="1073"/>
      <c r="AE106" s="1073"/>
      <c r="AF106" s="1073"/>
      <c r="AG106" s="1073"/>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72">
        <v>5</v>
      </c>
      <c r="B107" s="1072">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73"/>
      <c r="AD107" s="1073"/>
      <c r="AE107" s="1073"/>
      <c r="AF107" s="1073"/>
      <c r="AG107" s="1073"/>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72">
        <v>6</v>
      </c>
      <c r="B108" s="1072">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73"/>
      <c r="AD108" s="1073"/>
      <c r="AE108" s="1073"/>
      <c r="AF108" s="1073"/>
      <c r="AG108" s="1073"/>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72">
        <v>7</v>
      </c>
      <c r="B109" s="1072">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73"/>
      <c r="AD109" s="1073"/>
      <c r="AE109" s="1073"/>
      <c r="AF109" s="1073"/>
      <c r="AG109" s="1073"/>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72">
        <v>8</v>
      </c>
      <c r="B110" s="1072">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73"/>
      <c r="AD110" s="1073"/>
      <c r="AE110" s="1073"/>
      <c r="AF110" s="1073"/>
      <c r="AG110" s="1073"/>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72">
        <v>9</v>
      </c>
      <c r="B111" s="1072">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73"/>
      <c r="AD111" s="1073"/>
      <c r="AE111" s="1073"/>
      <c r="AF111" s="1073"/>
      <c r="AG111" s="1073"/>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72">
        <v>10</v>
      </c>
      <c r="B112" s="1072">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73"/>
      <c r="AD112" s="1073"/>
      <c r="AE112" s="1073"/>
      <c r="AF112" s="1073"/>
      <c r="AG112" s="1073"/>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72">
        <v>11</v>
      </c>
      <c r="B113" s="1072">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73"/>
      <c r="AD113" s="1073"/>
      <c r="AE113" s="1073"/>
      <c r="AF113" s="1073"/>
      <c r="AG113" s="1073"/>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72">
        <v>12</v>
      </c>
      <c r="B114" s="1072">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73"/>
      <c r="AD114" s="1073"/>
      <c r="AE114" s="1073"/>
      <c r="AF114" s="1073"/>
      <c r="AG114" s="1073"/>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72">
        <v>13</v>
      </c>
      <c r="B115" s="1072">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73"/>
      <c r="AD115" s="1073"/>
      <c r="AE115" s="1073"/>
      <c r="AF115" s="1073"/>
      <c r="AG115" s="1073"/>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72">
        <v>14</v>
      </c>
      <c r="B116" s="1072">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73"/>
      <c r="AD116" s="1073"/>
      <c r="AE116" s="1073"/>
      <c r="AF116" s="1073"/>
      <c r="AG116" s="1073"/>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72">
        <v>15</v>
      </c>
      <c r="B117" s="1072">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73"/>
      <c r="AD117" s="1073"/>
      <c r="AE117" s="1073"/>
      <c r="AF117" s="1073"/>
      <c r="AG117" s="1073"/>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72">
        <v>16</v>
      </c>
      <c r="B118" s="1072">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73"/>
      <c r="AD118" s="1073"/>
      <c r="AE118" s="1073"/>
      <c r="AF118" s="1073"/>
      <c r="AG118" s="1073"/>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72">
        <v>17</v>
      </c>
      <c r="B119" s="1072">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73"/>
      <c r="AD119" s="1073"/>
      <c r="AE119" s="1073"/>
      <c r="AF119" s="1073"/>
      <c r="AG119" s="1073"/>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72">
        <v>18</v>
      </c>
      <c r="B120" s="1072">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73"/>
      <c r="AD120" s="1073"/>
      <c r="AE120" s="1073"/>
      <c r="AF120" s="1073"/>
      <c r="AG120" s="1073"/>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72">
        <v>19</v>
      </c>
      <c r="B121" s="1072">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73"/>
      <c r="AD121" s="1073"/>
      <c r="AE121" s="1073"/>
      <c r="AF121" s="1073"/>
      <c r="AG121" s="1073"/>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72">
        <v>20</v>
      </c>
      <c r="B122" s="1072">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73"/>
      <c r="AD122" s="1073"/>
      <c r="AE122" s="1073"/>
      <c r="AF122" s="1073"/>
      <c r="AG122" s="1073"/>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72">
        <v>21</v>
      </c>
      <c r="B123" s="1072">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73"/>
      <c r="AD123" s="1073"/>
      <c r="AE123" s="1073"/>
      <c r="AF123" s="1073"/>
      <c r="AG123" s="1073"/>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72">
        <v>22</v>
      </c>
      <c r="B124" s="1072">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73"/>
      <c r="AD124" s="1073"/>
      <c r="AE124" s="1073"/>
      <c r="AF124" s="1073"/>
      <c r="AG124" s="1073"/>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72">
        <v>23</v>
      </c>
      <c r="B125" s="1072">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73"/>
      <c r="AD125" s="1073"/>
      <c r="AE125" s="1073"/>
      <c r="AF125" s="1073"/>
      <c r="AG125" s="1073"/>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72">
        <v>24</v>
      </c>
      <c r="B126" s="1072">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73"/>
      <c r="AD126" s="1073"/>
      <c r="AE126" s="1073"/>
      <c r="AF126" s="1073"/>
      <c r="AG126" s="1073"/>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72">
        <v>25</v>
      </c>
      <c r="B127" s="1072">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73"/>
      <c r="AD127" s="1073"/>
      <c r="AE127" s="1073"/>
      <c r="AF127" s="1073"/>
      <c r="AG127" s="1073"/>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72">
        <v>26</v>
      </c>
      <c r="B128" s="1072">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73"/>
      <c r="AD128" s="1073"/>
      <c r="AE128" s="1073"/>
      <c r="AF128" s="1073"/>
      <c r="AG128" s="1073"/>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72">
        <v>27</v>
      </c>
      <c r="B129" s="1072">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73"/>
      <c r="AD129" s="1073"/>
      <c r="AE129" s="1073"/>
      <c r="AF129" s="1073"/>
      <c r="AG129" s="1073"/>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72">
        <v>28</v>
      </c>
      <c r="B130" s="1072">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73"/>
      <c r="AD130" s="1073"/>
      <c r="AE130" s="1073"/>
      <c r="AF130" s="1073"/>
      <c r="AG130" s="1073"/>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72">
        <v>29</v>
      </c>
      <c r="B131" s="1072">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73"/>
      <c r="AD131" s="1073"/>
      <c r="AE131" s="1073"/>
      <c r="AF131" s="1073"/>
      <c r="AG131" s="1073"/>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72">
        <v>30</v>
      </c>
      <c r="B132" s="1072">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73"/>
      <c r="AD132" s="1073"/>
      <c r="AE132" s="1073"/>
      <c r="AF132" s="1073"/>
      <c r="AG132" s="1073"/>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72">
        <v>1</v>
      </c>
      <c r="B136" s="1072">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73"/>
      <c r="AD136" s="1073"/>
      <c r="AE136" s="1073"/>
      <c r="AF136" s="1073"/>
      <c r="AG136" s="1073"/>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72">
        <v>2</v>
      </c>
      <c r="B137" s="1072">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73"/>
      <c r="AD137" s="1073"/>
      <c r="AE137" s="1073"/>
      <c r="AF137" s="1073"/>
      <c r="AG137" s="1073"/>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72">
        <v>3</v>
      </c>
      <c r="B138" s="1072">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73"/>
      <c r="AD138" s="1073"/>
      <c r="AE138" s="1073"/>
      <c r="AF138" s="1073"/>
      <c r="AG138" s="1073"/>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72">
        <v>4</v>
      </c>
      <c r="B139" s="1072">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73"/>
      <c r="AD139" s="1073"/>
      <c r="AE139" s="1073"/>
      <c r="AF139" s="1073"/>
      <c r="AG139" s="1073"/>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72">
        <v>5</v>
      </c>
      <c r="B140" s="1072">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73"/>
      <c r="AD140" s="1073"/>
      <c r="AE140" s="1073"/>
      <c r="AF140" s="1073"/>
      <c r="AG140" s="1073"/>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72">
        <v>6</v>
      </c>
      <c r="B141" s="1072">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73"/>
      <c r="AD141" s="1073"/>
      <c r="AE141" s="1073"/>
      <c r="AF141" s="1073"/>
      <c r="AG141" s="1073"/>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72">
        <v>7</v>
      </c>
      <c r="B142" s="1072">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73"/>
      <c r="AD142" s="1073"/>
      <c r="AE142" s="1073"/>
      <c r="AF142" s="1073"/>
      <c r="AG142" s="1073"/>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72">
        <v>8</v>
      </c>
      <c r="B143" s="1072">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73"/>
      <c r="AD143" s="1073"/>
      <c r="AE143" s="1073"/>
      <c r="AF143" s="1073"/>
      <c r="AG143" s="1073"/>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72">
        <v>9</v>
      </c>
      <c r="B144" s="1072">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73"/>
      <c r="AD144" s="1073"/>
      <c r="AE144" s="1073"/>
      <c r="AF144" s="1073"/>
      <c r="AG144" s="1073"/>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72">
        <v>10</v>
      </c>
      <c r="B145" s="1072">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73"/>
      <c r="AD145" s="1073"/>
      <c r="AE145" s="1073"/>
      <c r="AF145" s="1073"/>
      <c r="AG145" s="1073"/>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72">
        <v>11</v>
      </c>
      <c r="B146" s="1072">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73"/>
      <c r="AD146" s="1073"/>
      <c r="AE146" s="1073"/>
      <c r="AF146" s="1073"/>
      <c r="AG146" s="1073"/>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72">
        <v>12</v>
      </c>
      <c r="B147" s="1072">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73"/>
      <c r="AD147" s="1073"/>
      <c r="AE147" s="1073"/>
      <c r="AF147" s="1073"/>
      <c r="AG147" s="1073"/>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72">
        <v>13</v>
      </c>
      <c r="B148" s="1072">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73"/>
      <c r="AD148" s="1073"/>
      <c r="AE148" s="1073"/>
      <c r="AF148" s="1073"/>
      <c r="AG148" s="1073"/>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72">
        <v>14</v>
      </c>
      <c r="B149" s="1072">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73"/>
      <c r="AD149" s="1073"/>
      <c r="AE149" s="1073"/>
      <c r="AF149" s="1073"/>
      <c r="AG149" s="1073"/>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72">
        <v>15</v>
      </c>
      <c r="B150" s="1072">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73"/>
      <c r="AD150" s="1073"/>
      <c r="AE150" s="1073"/>
      <c r="AF150" s="1073"/>
      <c r="AG150" s="1073"/>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72">
        <v>16</v>
      </c>
      <c r="B151" s="1072">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73"/>
      <c r="AD151" s="1073"/>
      <c r="AE151" s="1073"/>
      <c r="AF151" s="1073"/>
      <c r="AG151" s="1073"/>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72">
        <v>17</v>
      </c>
      <c r="B152" s="1072">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73"/>
      <c r="AD152" s="1073"/>
      <c r="AE152" s="1073"/>
      <c r="AF152" s="1073"/>
      <c r="AG152" s="1073"/>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72">
        <v>18</v>
      </c>
      <c r="B153" s="1072">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73"/>
      <c r="AD153" s="1073"/>
      <c r="AE153" s="1073"/>
      <c r="AF153" s="1073"/>
      <c r="AG153" s="1073"/>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72">
        <v>19</v>
      </c>
      <c r="B154" s="1072">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73"/>
      <c r="AD154" s="1073"/>
      <c r="AE154" s="1073"/>
      <c r="AF154" s="1073"/>
      <c r="AG154" s="1073"/>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72">
        <v>20</v>
      </c>
      <c r="B155" s="1072">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73"/>
      <c r="AD155" s="1073"/>
      <c r="AE155" s="1073"/>
      <c r="AF155" s="1073"/>
      <c r="AG155" s="1073"/>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72">
        <v>21</v>
      </c>
      <c r="B156" s="1072">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73"/>
      <c r="AD156" s="1073"/>
      <c r="AE156" s="1073"/>
      <c r="AF156" s="1073"/>
      <c r="AG156" s="1073"/>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72">
        <v>22</v>
      </c>
      <c r="B157" s="1072">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73"/>
      <c r="AD157" s="1073"/>
      <c r="AE157" s="1073"/>
      <c r="AF157" s="1073"/>
      <c r="AG157" s="1073"/>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72">
        <v>23</v>
      </c>
      <c r="B158" s="1072">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73"/>
      <c r="AD158" s="1073"/>
      <c r="AE158" s="1073"/>
      <c r="AF158" s="1073"/>
      <c r="AG158" s="1073"/>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72">
        <v>24</v>
      </c>
      <c r="B159" s="1072">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73"/>
      <c r="AD159" s="1073"/>
      <c r="AE159" s="1073"/>
      <c r="AF159" s="1073"/>
      <c r="AG159" s="1073"/>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72">
        <v>25</v>
      </c>
      <c r="B160" s="1072">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73"/>
      <c r="AD160" s="1073"/>
      <c r="AE160" s="1073"/>
      <c r="AF160" s="1073"/>
      <c r="AG160" s="1073"/>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72">
        <v>26</v>
      </c>
      <c r="B161" s="1072">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73"/>
      <c r="AD161" s="1073"/>
      <c r="AE161" s="1073"/>
      <c r="AF161" s="1073"/>
      <c r="AG161" s="1073"/>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72">
        <v>27</v>
      </c>
      <c r="B162" s="1072">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73"/>
      <c r="AD162" s="1073"/>
      <c r="AE162" s="1073"/>
      <c r="AF162" s="1073"/>
      <c r="AG162" s="1073"/>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72">
        <v>28</v>
      </c>
      <c r="B163" s="1072">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73"/>
      <c r="AD163" s="1073"/>
      <c r="AE163" s="1073"/>
      <c r="AF163" s="1073"/>
      <c r="AG163" s="1073"/>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72">
        <v>29</v>
      </c>
      <c r="B164" s="1072">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73"/>
      <c r="AD164" s="1073"/>
      <c r="AE164" s="1073"/>
      <c r="AF164" s="1073"/>
      <c r="AG164" s="1073"/>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72">
        <v>30</v>
      </c>
      <c r="B165" s="1072">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73"/>
      <c r="AD165" s="1073"/>
      <c r="AE165" s="1073"/>
      <c r="AF165" s="1073"/>
      <c r="AG165" s="1073"/>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72">
        <v>1</v>
      </c>
      <c r="B169" s="1072">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73"/>
      <c r="AD169" s="1073"/>
      <c r="AE169" s="1073"/>
      <c r="AF169" s="1073"/>
      <c r="AG169" s="1073"/>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72">
        <v>2</v>
      </c>
      <c r="B170" s="1072">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73"/>
      <c r="AD170" s="1073"/>
      <c r="AE170" s="1073"/>
      <c r="AF170" s="1073"/>
      <c r="AG170" s="1073"/>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72">
        <v>3</v>
      </c>
      <c r="B171" s="1072">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73"/>
      <c r="AD171" s="1073"/>
      <c r="AE171" s="1073"/>
      <c r="AF171" s="1073"/>
      <c r="AG171" s="1073"/>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72">
        <v>4</v>
      </c>
      <c r="B172" s="1072">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73"/>
      <c r="AD172" s="1073"/>
      <c r="AE172" s="1073"/>
      <c r="AF172" s="1073"/>
      <c r="AG172" s="1073"/>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72">
        <v>5</v>
      </c>
      <c r="B173" s="1072">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73"/>
      <c r="AD173" s="1073"/>
      <c r="AE173" s="1073"/>
      <c r="AF173" s="1073"/>
      <c r="AG173" s="1073"/>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72">
        <v>6</v>
      </c>
      <c r="B174" s="1072">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73"/>
      <c r="AD174" s="1073"/>
      <c r="AE174" s="1073"/>
      <c r="AF174" s="1073"/>
      <c r="AG174" s="1073"/>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72">
        <v>7</v>
      </c>
      <c r="B175" s="1072">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73"/>
      <c r="AD175" s="1073"/>
      <c r="AE175" s="1073"/>
      <c r="AF175" s="1073"/>
      <c r="AG175" s="1073"/>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72">
        <v>8</v>
      </c>
      <c r="B176" s="1072">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73"/>
      <c r="AD176" s="1073"/>
      <c r="AE176" s="1073"/>
      <c r="AF176" s="1073"/>
      <c r="AG176" s="1073"/>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72">
        <v>9</v>
      </c>
      <c r="B177" s="1072">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73"/>
      <c r="AD177" s="1073"/>
      <c r="AE177" s="1073"/>
      <c r="AF177" s="1073"/>
      <c r="AG177" s="1073"/>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72">
        <v>10</v>
      </c>
      <c r="B178" s="1072">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73"/>
      <c r="AD178" s="1073"/>
      <c r="AE178" s="1073"/>
      <c r="AF178" s="1073"/>
      <c r="AG178" s="1073"/>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72">
        <v>11</v>
      </c>
      <c r="B179" s="1072">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73"/>
      <c r="AD179" s="1073"/>
      <c r="AE179" s="1073"/>
      <c r="AF179" s="1073"/>
      <c r="AG179" s="1073"/>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72">
        <v>12</v>
      </c>
      <c r="B180" s="1072">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73"/>
      <c r="AD180" s="1073"/>
      <c r="AE180" s="1073"/>
      <c r="AF180" s="1073"/>
      <c r="AG180" s="1073"/>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72">
        <v>13</v>
      </c>
      <c r="B181" s="1072">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73"/>
      <c r="AD181" s="1073"/>
      <c r="AE181" s="1073"/>
      <c r="AF181" s="1073"/>
      <c r="AG181" s="1073"/>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72">
        <v>14</v>
      </c>
      <c r="B182" s="1072">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73"/>
      <c r="AD182" s="1073"/>
      <c r="AE182" s="1073"/>
      <c r="AF182" s="1073"/>
      <c r="AG182" s="1073"/>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72">
        <v>15</v>
      </c>
      <c r="B183" s="1072">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73"/>
      <c r="AD183" s="1073"/>
      <c r="AE183" s="1073"/>
      <c r="AF183" s="1073"/>
      <c r="AG183" s="1073"/>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72">
        <v>16</v>
      </c>
      <c r="B184" s="1072">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73"/>
      <c r="AD184" s="1073"/>
      <c r="AE184" s="1073"/>
      <c r="AF184" s="1073"/>
      <c r="AG184" s="1073"/>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72">
        <v>17</v>
      </c>
      <c r="B185" s="1072">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73"/>
      <c r="AD185" s="1073"/>
      <c r="AE185" s="1073"/>
      <c r="AF185" s="1073"/>
      <c r="AG185" s="1073"/>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72">
        <v>18</v>
      </c>
      <c r="B186" s="1072">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73"/>
      <c r="AD186" s="1073"/>
      <c r="AE186" s="1073"/>
      <c r="AF186" s="1073"/>
      <c r="AG186" s="1073"/>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72">
        <v>19</v>
      </c>
      <c r="B187" s="1072">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73"/>
      <c r="AD187" s="1073"/>
      <c r="AE187" s="1073"/>
      <c r="AF187" s="1073"/>
      <c r="AG187" s="1073"/>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72">
        <v>20</v>
      </c>
      <c r="B188" s="1072">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73"/>
      <c r="AD188" s="1073"/>
      <c r="AE188" s="1073"/>
      <c r="AF188" s="1073"/>
      <c r="AG188" s="1073"/>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72">
        <v>21</v>
      </c>
      <c r="B189" s="1072">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73"/>
      <c r="AD189" s="1073"/>
      <c r="AE189" s="1073"/>
      <c r="AF189" s="1073"/>
      <c r="AG189" s="1073"/>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72">
        <v>22</v>
      </c>
      <c r="B190" s="1072">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73"/>
      <c r="AD190" s="1073"/>
      <c r="AE190" s="1073"/>
      <c r="AF190" s="1073"/>
      <c r="AG190" s="1073"/>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72">
        <v>23</v>
      </c>
      <c r="B191" s="1072">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73"/>
      <c r="AD191" s="1073"/>
      <c r="AE191" s="1073"/>
      <c r="AF191" s="1073"/>
      <c r="AG191" s="1073"/>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72">
        <v>24</v>
      </c>
      <c r="B192" s="1072">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73"/>
      <c r="AD192" s="1073"/>
      <c r="AE192" s="1073"/>
      <c r="AF192" s="1073"/>
      <c r="AG192" s="1073"/>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72">
        <v>25</v>
      </c>
      <c r="B193" s="1072">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73"/>
      <c r="AD193" s="1073"/>
      <c r="AE193" s="1073"/>
      <c r="AF193" s="1073"/>
      <c r="AG193" s="1073"/>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72">
        <v>26</v>
      </c>
      <c r="B194" s="1072">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73"/>
      <c r="AD194" s="1073"/>
      <c r="AE194" s="1073"/>
      <c r="AF194" s="1073"/>
      <c r="AG194" s="1073"/>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72">
        <v>27</v>
      </c>
      <c r="B195" s="1072">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73"/>
      <c r="AD195" s="1073"/>
      <c r="AE195" s="1073"/>
      <c r="AF195" s="1073"/>
      <c r="AG195" s="1073"/>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72">
        <v>28</v>
      </c>
      <c r="B196" s="1072">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73"/>
      <c r="AD196" s="1073"/>
      <c r="AE196" s="1073"/>
      <c r="AF196" s="1073"/>
      <c r="AG196" s="1073"/>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72">
        <v>29</v>
      </c>
      <c r="B197" s="1072">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73"/>
      <c r="AD197" s="1073"/>
      <c r="AE197" s="1073"/>
      <c r="AF197" s="1073"/>
      <c r="AG197" s="1073"/>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72">
        <v>30</v>
      </c>
      <c r="B198" s="1072">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73"/>
      <c r="AD198" s="1073"/>
      <c r="AE198" s="1073"/>
      <c r="AF198" s="1073"/>
      <c r="AG198" s="1073"/>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72">
        <v>1</v>
      </c>
      <c r="B202" s="1072">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73"/>
      <c r="AD202" s="1073"/>
      <c r="AE202" s="1073"/>
      <c r="AF202" s="1073"/>
      <c r="AG202" s="1073"/>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72">
        <v>2</v>
      </c>
      <c r="B203" s="1072">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73"/>
      <c r="AD203" s="1073"/>
      <c r="AE203" s="1073"/>
      <c r="AF203" s="1073"/>
      <c r="AG203" s="1073"/>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72">
        <v>3</v>
      </c>
      <c r="B204" s="1072">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73"/>
      <c r="AD204" s="1073"/>
      <c r="AE204" s="1073"/>
      <c r="AF204" s="1073"/>
      <c r="AG204" s="1073"/>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72">
        <v>4</v>
      </c>
      <c r="B205" s="1072">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73"/>
      <c r="AD205" s="1073"/>
      <c r="AE205" s="1073"/>
      <c r="AF205" s="1073"/>
      <c r="AG205" s="1073"/>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72">
        <v>5</v>
      </c>
      <c r="B206" s="1072">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73"/>
      <c r="AD206" s="1073"/>
      <c r="AE206" s="1073"/>
      <c r="AF206" s="1073"/>
      <c r="AG206" s="1073"/>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72">
        <v>6</v>
      </c>
      <c r="B207" s="1072">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73"/>
      <c r="AD207" s="1073"/>
      <c r="AE207" s="1073"/>
      <c r="AF207" s="1073"/>
      <c r="AG207" s="1073"/>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72">
        <v>7</v>
      </c>
      <c r="B208" s="1072">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73"/>
      <c r="AD208" s="1073"/>
      <c r="AE208" s="1073"/>
      <c r="AF208" s="1073"/>
      <c r="AG208" s="1073"/>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72">
        <v>8</v>
      </c>
      <c r="B209" s="1072">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73"/>
      <c r="AD209" s="1073"/>
      <c r="AE209" s="1073"/>
      <c r="AF209" s="1073"/>
      <c r="AG209" s="1073"/>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72">
        <v>9</v>
      </c>
      <c r="B210" s="1072">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73"/>
      <c r="AD210" s="1073"/>
      <c r="AE210" s="1073"/>
      <c r="AF210" s="1073"/>
      <c r="AG210" s="1073"/>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72">
        <v>10</v>
      </c>
      <c r="B211" s="1072">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73"/>
      <c r="AD211" s="1073"/>
      <c r="AE211" s="1073"/>
      <c r="AF211" s="1073"/>
      <c r="AG211" s="1073"/>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72">
        <v>11</v>
      </c>
      <c r="B212" s="1072">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73"/>
      <c r="AD212" s="1073"/>
      <c r="AE212" s="1073"/>
      <c r="AF212" s="1073"/>
      <c r="AG212" s="1073"/>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72">
        <v>12</v>
      </c>
      <c r="B213" s="1072">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73"/>
      <c r="AD213" s="1073"/>
      <c r="AE213" s="1073"/>
      <c r="AF213" s="1073"/>
      <c r="AG213" s="1073"/>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72">
        <v>13</v>
      </c>
      <c r="B214" s="1072">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73"/>
      <c r="AD214" s="1073"/>
      <c r="AE214" s="1073"/>
      <c r="AF214" s="1073"/>
      <c r="AG214" s="1073"/>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72">
        <v>14</v>
      </c>
      <c r="B215" s="1072">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73"/>
      <c r="AD215" s="1073"/>
      <c r="AE215" s="1073"/>
      <c r="AF215" s="1073"/>
      <c r="AG215" s="1073"/>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72">
        <v>15</v>
      </c>
      <c r="B216" s="1072">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73"/>
      <c r="AD216" s="1073"/>
      <c r="AE216" s="1073"/>
      <c r="AF216" s="1073"/>
      <c r="AG216" s="1073"/>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72">
        <v>16</v>
      </c>
      <c r="B217" s="1072">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73"/>
      <c r="AD217" s="1073"/>
      <c r="AE217" s="1073"/>
      <c r="AF217" s="1073"/>
      <c r="AG217" s="1073"/>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72">
        <v>17</v>
      </c>
      <c r="B218" s="1072">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73"/>
      <c r="AD218" s="1073"/>
      <c r="AE218" s="1073"/>
      <c r="AF218" s="1073"/>
      <c r="AG218" s="1073"/>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72">
        <v>18</v>
      </c>
      <c r="B219" s="1072">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73"/>
      <c r="AD219" s="1073"/>
      <c r="AE219" s="1073"/>
      <c r="AF219" s="1073"/>
      <c r="AG219" s="1073"/>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72">
        <v>19</v>
      </c>
      <c r="B220" s="1072">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73"/>
      <c r="AD220" s="1073"/>
      <c r="AE220" s="1073"/>
      <c r="AF220" s="1073"/>
      <c r="AG220" s="1073"/>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72">
        <v>20</v>
      </c>
      <c r="B221" s="1072">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73"/>
      <c r="AD221" s="1073"/>
      <c r="AE221" s="1073"/>
      <c r="AF221" s="1073"/>
      <c r="AG221" s="1073"/>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72">
        <v>21</v>
      </c>
      <c r="B222" s="1072">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73"/>
      <c r="AD222" s="1073"/>
      <c r="AE222" s="1073"/>
      <c r="AF222" s="1073"/>
      <c r="AG222" s="1073"/>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72">
        <v>22</v>
      </c>
      <c r="B223" s="1072">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73"/>
      <c r="AD223" s="1073"/>
      <c r="AE223" s="1073"/>
      <c r="AF223" s="1073"/>
      <c r="AG223" s="1073"/>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72">
        <v>23</v>
      </c>
      <c r="B224" s="1072">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73"/>
      <c r="AD224" s="1073"/>
      <c r="AE224" s="1073"/>
      <c r="AF224" s="1073"/>
      <c r="AG224" s="1073"/>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72">
        <v>24</v>
      </c>
      <c r="B225" s="1072">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73"/>
      <c r="AD225" s="1073"/>
      <c r="AE225" s="1073"/>
      <c r="AF225" s="1073"/>
      <c r="AG225" s="1073"/>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72">
        <v>25</v>
      </c>
      <c r="B226" s="1072">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73"/>
      <c r="AD226" s="1073"/>
      <c r="AE226" s="1073"/>
      <c r="AF226" s="1073"/>
      <c r="AG226" s="1073"/>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72">
        <v>26</v>
      </c>
      <c r="B227" s="1072">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73"/>
      <c r="AD227" s="1073"/>
      <c r="AE227" s="1073"/>
      <c r="AF227" s="1073"/>
      <c r="AG227" s="1073"/>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72">
        <v>27</v>
      </c>
      <c r="B228" s="1072">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73"/>
      <c r="AD228" s="1073"/>
      <c r="AE228" s="1073"/>
      <c r="AF228" s="1073"/>
      <c r="AG228" s="1073"/>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72">
        <v>28</v>
      </c>
      <c r="B229" s="1072">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73"/>
      <c r="AD229" s="1073"/>
      <c r="AE229" s="1073"/>
      <c r="AF229" s="1073"/>
      <c r="AG229" s="1073"/>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72">
        <v>29</v>
      </c>
      <c r="B230" s="1072">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73"/>
      <c r="AD230" s="1073"/>
      <c r="AE230" s="1073"/>
      <c r="AF230" s="1073"/>
      <c r="AG230" s="1073"/>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72">
        <v>30</v>
      </c>
      <c r="B231" s="1072">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73"/>
      <c r="AD231" s="1073"/>
      <c r="AE231" s="1073"/>
      <c r="AF231" s="1073"/>
      <c r="AG231" s="1073"/>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72">
        <v>1</v>
      </c>
      <c r="B235" s="1072">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73"/>
      <c r="AD235" s="1073"/>
      <c r="AE235" s="1073"/>
      <c r="AF235" s="1073"/>
      <c r="AG235" s="1073"/>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72">
        <v>2</v>
      </c>
      <c r="B236" s="1072">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73"/>
      <c r="AD236" s="1073"/>
      <c r="AE236" s="1073"/>
      <c r="AF236" s="1073"/>
      <c r="AG236" s="1073"/>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72">
        <v>3</v>
      </c>
      <c r="B237" s="1072">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73"/>
      <c r="AD237" s="1073"/>
      <c r="AE237" s="1073"/>
      <c r="AF237" s="1073"/>
      <c r="AG237" s="1073"/>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72">
        <v>4</v>
      </c>
      <c r="B238" s="1072">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73"/>
      <c r="AD238" s="1073"/>
      <c r="AE238" s="1073"/>
      <c r="AF238" s="1073"/>
      <c r="AG238" s="1073"/>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72">
        <v>5</v>
      </c>
      <c r="B239" s="1072">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73"/>
      <c r="AD239" s="1073"/>
      <c r="AE239" s="1073"/>
      <c r="AF239" s="1073"/>
      <c r="AG239" s="1073"/>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72">
        <v>6</v>
      </c>
      <c r="B240" s="1072">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73"/>
      <c r="AD240" s="1073"/>
      <c r="AE240" s="1073"/>
      <c r="AF240" s="1073"/>
      <c r="AG240" s="1073"/>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72">
        <v>7</v>
      </c>
      <c r="B241" s="1072">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73"/>
      <c r="AD241" s="1073"/>
      <c r="AE241" s="1073"/>
      <c r="AF241" s="1073"/>
      <c r="AG241" s="1073"/>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72">
        <v>8</v>
      </c>
      <c r="B242" s="1072">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73"/>
      <c r="AD242" s="1073"/>
      <c r="AE242" s="1073"/>
      <c r="AF242" s="1073"/>
      <c r="AG242" s="1073"/>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72">
        <v>9</v>
      </c>
      <c r="B243" s="1072">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73"/>
      <c r="AD243" s="1073"/>
      <c r="AE243" s="1073"/>
      <c r="AF243" s="1073"/>
      <c r="AG243" s="1073"/>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72">
        <v>10</v>
      </c>
      <c r="B244" s="1072">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73"/>
      <c r="AD244" s="1073"/>
      <c r="AE244" s="1073"/>
      <c r="AF244" s="1073"/>
      <c r="AG244" s="1073"/>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72">
        <v>11</v>
      </c>
      <c r="B245" s="1072">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73"/>
      <c r="AD245" s="1073"/>
      <c r="AE245" s="1073"/>
      <c r="AF245" s="1073"/>
      <c r="AG245" s="1073"/>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72">
        <v>12</v>
      </c>
      <c r="B246" s="1072">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73"/>
      <c r="AD246" s="1073"/>
      <c r="AE246" s="1073"/>
      <c r="AF246" s="1073"/>
      <c r="AG246" s="1073"/>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72">
        <v>13</v>
      </c>
      <c r="B247" s="1072">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73"/>
      <c r="AD247" s="1073"/>
      <c r="AE247" s="1073"/>
      <c r="AF247" s="1073"/>
      <c r="AG247" s="1073"/>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72">
        <v>14</v>
      </c>
      <c r="B248" s="1072">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73"/>
      <c r="AD248" s="1073"/>
      <c r="AE248" s="1073"/>
      <c r="AF248" s="1073"/>
      <c r="AG248" s="1073"/>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72">
        <v>15</v>
      </c>
      <c r="B249" s="1072">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73"/>
      <c r="AD249" s="1073"/>
      <c r="AE249" s="1073"/>
      <c r="AF249" s="1073"/>
      <c r="AG249" s="1073"/>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72">
        <v>16</v>
      </c>
      <c r="B250" s="1072">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73"/>
      <c r="AD250" s="1073"/>
      <c r="AE250" s="1073"/>
      <c r="AF250" s="1073"/>
      <c r="AG250" s="1073"/>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72">
        <v>17</v>
      </c>
      <c r="B251" s="1072">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73"/>
      <c r="AD251" s="1073"/>
      <c r="AE251" s="1073"/>
      <c r="AF251" s="1073"/>
      <c r="AG251" s="1073"/>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72">
        <v>18</v>
      </c>
      <c r="B252" s="1072">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73"/>
      <c r="AD252" s="1073"/>
      <c r="AE252" s="1073"/>
      <c r="AF252" s="1073"/>
      <c r="AG252" s="1073"/>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72">
        <v>19</v>
      </c>
      <c r="B253" s="1072">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73"/>
      <c r="AD253" s="1073"/>
      <c r="AE253" s="1073"/>
      <c r="AF253" s="1073"/>
      <c r="AG253" s="1073"/>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72">
        <v>20</v>
      </c>
      <c r="B254" s="1072">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73"/>
      <c r="AD254" s="1073"/>
      <c r="AE254" s="1073"/>
      <c r="AF254" s="1073"/>
      <c r="AG254" s="1073"/>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72">
        <v>21</v>
      </c>
      <c r="B255" s="1072">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73"/>
      <c r="AD255" s="1073"/>
      <c r="AE255" s="1073"/>
      <c r="AF255" s="1073"/>
      <c r="AG255" s="1073"/>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72">
        <v>22</v>
      </c>
      <c r="B256" s="1072">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73"/>
      <c r="AD256" s="1073"/>
      <c r="AE256" s="1073"/>
      <c r="AF256" s="1073"/>
      <c r="AG256" s="1073"/>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72">
        <v>23</v>
      </c>
      <c r="B257" s="1072">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73"/>
      <c r="AD257" s="1073"/>
      <c r="AE257" s="1073"/>
      <c r="AF257" s="1073"/>
      <c r="AG257" s="1073"/>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72">
        <v>24</v>
      </c>
      <c r="B258" s="1072">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73"/>
      <c r="AD258" s="1073"/>
      <c r="AE258" s="1073"/>
      <c r="AF258" s="1073"/>
      <c r="AG258" s="1073"/>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72">
        <v>25</v>
      </c>
      <c r="B259" s="1072">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73"/>
      <c r="AD259" s="1073"/>
      <c r="AE259" s="1073"/>
      <c r="AF259" s="1073"/>
      <c r="AG259" s="1073"/>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72">
        <v>26</v>
      </c>
      <c r="B260" s="1072">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73"/>
      <c r="AD260" s="1073"/>
      <c r="AE260" s="1073"/>
      <c r="AF260" s="1073"/>
      <c r="AG260" s="1073"/>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72">
        <v>27</v>
      </c>
      <c r="B261" s="1072">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73"/>
      <c r="AD261" s="1073"/>
      <c r="AE261" s="1073"/>
      <c r="AF261" s="1073"/>
      <c r="AG261" s="1073"/>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72">
        <v>28</v>
      </c>
      <c r="B262" s="1072">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73"/>
      <c r="AD262" s="1073"/>
      <c r="AE262" s="1073"/>
      <c r="AF262" s="1073"/>
      <c r="AG262" s="1073"/>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72">
        <v>29</v>
      </c>
      <c r="B263" s="1072">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73"/>
      <c r="AD263" s="1073"/>
      <c r="AE263" s="1073"/>
      <c r="AF263" s="1073"/>
      <c r="AG263" s="1073"/>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72">
        <v>30</v>
      </c>
      <c r="B264" s="1072">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73"/>
      <c r="AD264" s="1073"/>
      <c r="AE264" s="1073"/>
      <c r="AF264" s="1073"/>
      <c r="AG264" s="1073"/>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72">
        <v>1</v>
      </c>
      <c r="B268" s="1072">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73"/>
      <c r="AD268" s="1073"/>
      <c r="AE268" s="1073"/>
      <c r="AF268" s="1073"/>
      <c r="AG268" s="1073"/>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72">
        <v>2</v>
      </c>
      <c r="B269" s="1072">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73"/>
      <c r="AD269" s="1073"/>
      <c r="AE269" s="1073"/>
      <c r="AF269" s="1073"/>
      <c r="AG269" s="1073"/>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72">
        <v>3</v>
      </c>
      <c r="B270" s="1072">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73"/>
      <c r="AD270" s="1073"/>
      <c r="AE270" s="1073"/>
      <c r="AF270" s="1073"/>
      <c r="AG270" s="1073"/>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72">
        <v>4</v>
      </c>
      <c r="B271" s="1072">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73"/>
      <c r="AD271" s="1073"/>
      <c r="AE271" s="1073"/>
      <c r="AF271" s="1073"/>
      <c r="AG271" s="1073"/>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72">
        <v>5</v>
      </c>
      <c r="B272" s="1072">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73"/>
      <c r="AD272" s="1073"/>
      <c r="AE272" s="1073"/>
      <c r="AF272" s="1073"/>
      <c r="AG272" s="1073"/>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72">
        <v>6</v>
      </c>
      <c r="B273" s="1072">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73"/>
      <c r="AD273" s="1073"/>
      <c r="AE273" s="1073"/>
      <c r="AF273" s="1073"/>
      <c r="AG273" s="1073"/>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72">
        <v>7</v>
      </c>
      <c r="B274" s="1072">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73"/>
      <c r="AD274" s="1073"/>
      <c r="AE274" s="1073"/>
      <c r="AF274" s="1073"/>
      <c r="AG274" s="1073"/>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72">
        <v>8</v>
      </c>
      <c r="B275" s="1072">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73"/>
      <c r="AD275" s="1073"/>
      <c r="AE275" s="1073"/>
      <c r="AF275" s="1073"/>
      <c r="AG275" s="1073"/>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72">
        <v>9</v>
      </c>
      <c r="B276" s="1072">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73"/>
      <c r="AD276" s="1073"/>
      <c r="AE276" s="1073"/>
      <c r="AF276" s="1073"/>
      <c r="AG276" s="1073"/>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72">
        <v>10</v>
      </c>
      <c r="B277" s="1072">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73"/>
      <c r="AD277" s="1073"/>
      <c r="AE277" s="1073"/>
      <c r="AF277" s="1073"/>
      <c r="AG277" s="1073"/>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72">
        <v>11</v>
      </c>
      <c r="B278" s="1072">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73"/>
      <c r="AD278" s="1073"/>
      <c r="AE278" s="1073"/>
      <c r="AF278" s="1073"/>
      <c r="AG278" s="1073"/>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72">
        <v>12</v>
      </c>
      <c r="B279" s="1072">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73"/>
      <c r="AD279" s="1073"/>
      <c r="AE279" s="1073"/>
      <c r="AF279" s="1073"/>
      <c r="AG279" s="1073"/>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72">
        <v>13</v>
      </c>
      <c r="B280" s="1072">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73"/>
      <c r="AD280" s="1073"/>
      <c r="AE280" s="1073"/>
      <c r="AF280" s="1073"/>
      <c r="AG280" s="1073"/>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72">
        <v>14</v>
      </c>
      <c r="B281" s="1072">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73"/>
      <c r="AD281" s="1073"/>
      <c r="AE281" s="1073"/>
      <c r="AF281" s="1073"/>
      <c r="AG281" s="1073"/>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72">
        <v>15</v>
      </c>
      <c r="B282" s="1072">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73"/>
      <c r="AD282" s="1073"/>
      <c r="AE282" s="1073"/>
      <c r="AF282" s="1073"/>
      <c r="AG282" s="1073"/>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72">
        <v>16</v>
      </c>
      <c r="B283" s="1072">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73"/>
      <c r="AD283" s="1073"/>
      <c r="AE283" s="1073"/>
      <c r="AF283" s="1073"/>
      <c r="AG283" s="1073"/>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72">
        <v>17</v>
      </c>
      <c r="B284" s="1072">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73"/>
      <c r="AD284" s="1073"/>
      <c r="AE284" s="1073"/>
      <c r="AF284" s="1073"/>
      <c r="AG284" s="1073"/>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72">
        <v>18</v>
      </c>
      <c r="B285" s="1072">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73"/>
      <c r="AD285" s="1073"/>
      <c r="AE285" s="1073"/>
      <c r="AF285" s="1073"/>
      <c r="AG285" s="1073"/>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72">
        <v>19</v>
      </c>
      <c r="B286" s="1072">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73"/>
      <c r="AD286" s="1073"/>
      <c r="AE286" s="1073"/>
      <c r="AF286" s="1073"/>
      <c r="AG286" s="1073"/>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72">
        <v>20</v>
      </c>
      <c r="B287" s="1072">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73"/>
      <c r="AD287" s="1073"/>
      <c r="AE287" s="1073"/>
      <c r="AF287" s="1073"/>
      <c r="AG287" s="1073"/>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72">
        <v>21</v>
      </c>
      <c r="B288" s="1072">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73"/>
      <c r="AD288" s="1073"/>
      <c r="AE288" s="1073"/>
      <c r="AF288" s="1073"/>
      <c r="AG288" s="1073"/>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72">
        <v>22</v>
      </c>
      <c r="B289" s="1072">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73"/>
      <c r="AD289" s="1073"/>
      <c r="AE289" s="1073"/>
      <c r="AF289" s="1073"/>
      <c r="AG289" s="1073"/>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72">
        <v>23</v>
      </c>
      <c r="B290" s="1072">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73"/>
      <c r="AD290" s="1073"/>
      <c r="AE290" s="1073"/>
      <c r="AF290" s="1073"/>
      <c r="AG290" s="1073"/>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72">
        <v>24</v>
      </c>
      <c r="B291" s="1072">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73"/>
      <c r="AD291" s="1073"/>
      <c r="AE291" s="1073"/>
      <c r="AF291" s="1073"/>
      <c r="AG291" s="1073"/>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72">
        <v>25</v>
      </c>
      <c r="B292" s="1072">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73"/>
      <c r="AD292" s="1073"/>
      <c r="AE292" s="1073"/>
      <c r="AF292" s="1073"/>
      <c r="AG292" s="1073"/>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72">
        <v>26</v>
      </c>
      <c r="B293" s="1072">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73"/>
      <c r="AD293" s="1073"/>
      <c r="AE293" s="1073"/>
      <c r="AF293" s="1073"/>
      <c r="AG293" s="1073"/>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72">
        <v>27</v>
      </c>
      <c r="B294" s="1072">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73"/>
      <c r="AD294" s="1073"/>
      <c r="AE294" s="1073"/>
      <c r="AF294" s="1073"/>
      <c r="AG294" s="1073"/>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72">
        <v>28</v>
      </c>
      <c r="B295" s="1072">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73"/>
      <c r="AD295" s="1073"/>
      <c r="AE295" s="1073"/>
      <c r="AF295" s="1073"/>
      <c r="AG295" s="1073"/>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72">
        <v>29</v>
      </c>
      <c r="B296" s="1072">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73"/>
      <c r="AD296" s="1073"/>
      <c r="AE296" s="1073"/>
      <c r="AF296" s="1073"/>
      <c r="AG296" s="1073"/>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72">
        <v>30</v>
      </c>
      <c r="B297" s="1072">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73"/>
      <c r="AD297" s="1073"/>
      <c r="AE297" s="1073"/>
      <c r="AF297" s="1073"/>
      <c r="AG297" s="1073"/>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72">
        <v>1</v>
      </c>
      <c r="B301" s="1072">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73"/>
      <c r="AD301" s="1073"/>
      <c r="AE301" s="1073"/>
      <c r="AF301" s="1073"/>
      <c r="AG301" s="1073"/>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72">
        <v>2</v>
      </c>
      <c r="B302" s="1072">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73"/>
      <c r="AD302" s="1073"/>
      <c r="AE302" s="1073"/>
      <c r="AF302" s="1073"/>
      <c r="AG302" s="1073"/>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72">
        <v>3</v>
      </c>
      <c r="B303" s="1072">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73"/>
      <c r="AD303" s="1073"/>
      <c r="AE303" s="1073"/>
      <c r="AF303" s="1073"/>
      <c r="AG303" s="1073"/>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72">
        <v>4</v>
      </c>
      <c r="B304" s="1072">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73"/>
      <c r="AD304" s="1073"/>
      <c r="AE304" s="1073"/>
      <c r="AF304" s="1073"/>
      <c r="AG304" s="1073"/>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72">
        <v>5</v>
      </c>
      <c r="B305" s="1072">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73"/>
      <c r="AD305" s="1073"/>
      <c r="AE305" s="1073"/>
      <c r="AF305" s="1073"/>
      <c r="AG305" s="1073"/>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72">
        <v>6</v>
      </c>
      <c r="B306" s="1072">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73"/>
      <c r="AD306" s="1073"/>
      <c r="AE306" s="1073"/>
      <c r="AF306" s="1073"/>
      <c r="AG306" s="1073"/>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72">
        <v>7</v>
      </c>
      <c r="B307" s="1072">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73"/>
      <c r="AD307" s="1073"/>
      <c r="AE307" s="1073"/>
      <c r="AF307" s="1073"/>
      <c r="AG307" s="1073"/>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72">
        <v>8</v>
      </c>
      <c r="B308" s="1072">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73"/>
      <c r="AD308" s="1073"/>
      <c r="AE308" s="1073"/>
      <c r="AF308" s="1073"/>
      <c r="AG308" s="1073"/>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72">
        <v>9</v>
      </c>
      <c r="B309" s="1072">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73"/>
      <c r="AD309" s="1073"/>
      <c r="AE309" s="1073"/>
      <c r="AF309" s="1073"/>
      <c r="AG309" s="1073"/>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72">
        <v>10</v>
      </c>
      <c r="B310" s="1072">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73"/>
      <c r="AD310" s="1073"/>
      <c r="AE310" s="1073"/>
      <c r="AF310" s="1073"/>
      <c r="AG310" s="1073"/>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72">
        <v>11</v>
      </c>
      <c r="B311" s="1072">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73"/>
      <c r="AD311" s="1073"/>
      <c r="AE311" s="1073"/>
      <c r="AF311" s="1073"/>
      <c r="AG311" s="1073"/>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72">
        <v>12</v>
      </c>
      <c r="B312" s="1072">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73"/>
      <c r="AD312" s="1073"/>
      <c r="AE312" s="1073"/>
      <c r="AF312" s="1073"/>
      <c r="AG312" s="1073"/>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72">
        <v>13</v>
      </c>
      <c r="B313" s="1072">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73"/>
      <c r="AD313" s="1073"/>
      <c r="AE313" s="1073"/>
      <c r="AF313" s="1073"/>
      <c r="AG313" s="1073"/>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72">
        <v>14</v>
      </c>
      <c r="B314" s="1072">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73"/>
      <c r="AD314" s="1073"/>
      <c r="AE314" s="1073"/>
      <c r="AF314" s="1073"/>
      <c r="AG314" s="1073"/>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72">
        <v>15</v>
      </c>
      <c r="B315" s="1072">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73"/>
      <c r="AD315" s="1073"/>
      <c r="AE315" s="1073"/>
      <c r="AF315" s="1073"/>
      <c r="AG315" s="1073"/>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72">
        <v>16</v>
      </c>
      <c r="B316" s="1072">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73"/>
      <c r="AD316" s="1073"/>
      <c r="AE316" s="1073"/>
      <c r="AF316" s="1073"/>
      <c r="AG316" s="1073"/>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72">
        <v>17</v>
      </c>
      <c r="B317" s="1072">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73"/>
      <c r="AD317" s="1073"/>
      <c r="AE317" s="1073"/>
      <c r="AF317" s="1073"/>
      <c r="AG317" s="1073"/>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72">
        <v>18</v>
      </c>
      <c r="B318" s="1072">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73"/>
      <c r="AD318" s="1073"/>
      <c r="AE318" s="1073"/>
      <c r="AF318" s="1073"/>
      <c r="AG318" s="1073"/>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72">
        <v>19</v>
      </c>
      <c r="B319" s="1072">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73"/>
      <c r="AD319" s="1073"/>
      <c r="AE319" s="1073"/>
      <c r="AF319" s="1073"/>
      <c r="AG319" s="1073"/>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72">
        <v>20</v>
      </c>
      <c r="B320" s="1072">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73"/>
      <c r="AD320" s="1073"/>
      <c r="AE320" s="1073"/>
      <c r="AF320" s="1073"/>
      <c r="AG320" s="1073"/>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72">
        <v>21</v>
      </c>
      <c r="B321" s="1072">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73"/>
      <c r="AD321" s="1073"/>
      <c r="AE321" s="1073"/>
      <c r="AF321" s="1073"/>
      <c r="AG321" s="1073"/>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72">
        <v>22</v>
      </c>
      <c r="B322" s="1072">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73"/>
      <c r="AD322" s="1073"/>
      <c r="AE322" s="1073"/>
      <c r="AF322" s="1073"/>
      <c r="AG322" s="1073"/>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72">
        <v>23</v>
      </c>
      <c r="B323" s="1072">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73"/>
      <c r="AD323" s="1073"/>
      <c r="AE323" s="1073"/>
      <c r="AF323" s="1073"/>
      <c r="AG323" s="1073"/>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72">
        <v>24</v>
      </c>
      <c r="B324" s="1072">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73"/>
      <c r="AD324" s="1073"/>
      <c r="AE324" s="1073"/>
      <c r="AF324" s="1073"/>
      <c r="AG324" s="1073"/>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72">
        <v>25</v>
      </c>
      <c r="B325" s="1072">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73"/>
      <c r="AD325" s="1073"/>
      <c r="AE325" s="1073"/>
      <c r="AF325" s="1073"/>
      <c r="AG325" s="1073"/>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72">
        <v>26</v>
      </c>
      <c r="B326" s="1072">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73"/>
      <c r="AD326" s="1073"/>
      <c r="AE326" s="1073"/>
      <c r="AF326" s="1073"/>
      <c r="AG326" s="1073"/>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72">
        <v>27</v>
      </c>
      <c r="B327" s="1072">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73"/>
      <c r="AD327" s="1073"/>
      <c r="AE327" s="1073"/>
      <c r="AF327" s="1073"/>
      <c r="AG327" s="1073"/>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72">
        <v>28</v>
      </c>
      <c r="B328" s="1072">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73"/>
      <c r="AD328" s="1073"/>
      <c r="AE328" s="1073"/>
      <c r="AF328" s="1073"/>
      <c r="AG328" s="1073"/>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72">
        <v>29</v>
      </c>
      <c r="B329" s="1072">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73"/>
      <c r="AD329" s="1073"/>
      <c r="AE329" s="1073"/>
      <c r="AF329" s="1073"/>
      <c r="AG329" s="1073"/>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72">
        <v>30</v>
      </c>
      <c r="B330" s="1072">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73"/>
      <c r="AD330" s="1073"/>
      <c r="AE330" s="1073"/>
      <c r="AF330" s="1073"/>
      <c r="AG330" s="1073"/>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72">
        <v>1</v>
      </c>
      <c r="B334" s="1072">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73"/>
      <c r="AD334" s="1073"/>
      <c r="AE334" s="1073"/>
      <c r="AF334" s="1073"/>
      <c r="AG334" s="1073"/>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72">
        <v>2</v>
      </c>
      <c r="B335" s="1072">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73"/>
      <c r="AD335" s="1073"/>
      <c r="AE335" s="1073"/>
      <c r="AF335" s="1073"/>
      <c r="AG335" s="1073"/>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72">
        <v>3</v>
      </c>
      <c r="B336" s="1072">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73"/>
      <c r="AD336" s="1073"/>
      <c r="AE336" s="1073"/>
      <c r="AF336" s="1073"/>
      <c r="AG336" s="1073"/>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72">
        <v>4</v>
      </c>
      <c r="B337" s="1072">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73"/>
      <c r="AD337" s="1073"/>
      <c r="AE337" s="1073"/>
      <c r="AF337" s="1073"/>
      <c r="AG337" s="1073"/>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72">
        <v>5</v>
      </c>
      <c r="B338" s="1072">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73"/>
      <c r="AD338" s="1073"/>
      <c r="AE338" s="1073"/>
      <c r="AF338" s="1073"/>
      <c r="AG338" s="1073"/>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72">
        <v>6</v>
      </c>
      <c r="B339" s="1072">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73"/>
      <c r="AD339" s="1073"/>
      <c r="AE339" s="1073"/>
      <c r="AF339" s="1073"/>
      <c r="AG339" s="1073"/>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72">
        <v>7</v>
      </c>
      <c r="B340" s="1072">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73"/>
      <c r="AD340" s="1073"/>
      <c r="AE340" s="1073"/>
      <c r="AF340" s="1073"/>
      <c r="AG340" s="1073"/>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72">
        <v>8</v>
      </c>
      <c r="B341" s="1072">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73"/>
      <c r="AD341" s="1073"/>
      <c r="AE341" s="1073"/>
      <c r="AF341" s="1073"/>
      <c r="AG341" s="1073"/>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72">
        <v>9</v>
      </c>
      <c r="B342" s="1072">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73"/>
      <c r="AD342" s="1073"/>
      <c r="AE342" s="1073"/>
      <c r="AF342" s="1073"/>
      <c r="AG342" s="1073"/>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72">
        <v>10</v>
      </c>
      <c r="B343" s="1072">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73"/>
      <c r="AD343" s="1073"/>
      <c r="AE343" s="1073"/>
      <c r="AF343" s="1073"/>
      <c r="AG343" s="1073"/>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72">
        <v>11</v>
      </c>
      <c r="B344" s="1072">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73"/>
      <c r="AD344" s="1073"/>
      <c r="AE344" s="1073"/>
      <c r="AF344" s="1073"/>
      <c r="AG344" s="1073"/>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72">
        <v>12</v>
      </c>
      <c r="B345" s="1072">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73"/>
      <c r="AD345" s="1073"/>
      <c r="AE345" s="1073"/>
      <c r="AF345" s="1073"/>
      <c r="AG345" s="1073"/>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72">
        <v>13</v>
      </c>
      <c r="B346" s="1072">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73"/>
      <c r="AD346" s="1073"/>
      <c r="AE346" s="1073"/>
      <c r="AF346" s="1073"/>
      <c r="AG346" s="1073"/>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72">
        <v>14</v>
      </c>
      <c r="B347" s="1072">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73"/>
      <c r="AD347" s="1073"/>
      <c r="AE347" s="1073"/>
      <c r="AF347" s="1073"/>
      <c r="AG347" s="1073"/>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72">
        <v>15</v>
      </c>
      <c r="B348" s="1072">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73"/>
      <c r="AD348" s="1073"/>
      <c r="AE348" s="1073"/>
      <c r="AF348" s="1073"/>
      <c r="AG348" s="1073"/>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72">
        <v>16</v>
      </c>
      <c r="B349" s="1072">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73"/>
      <c r="AD349" s="1073"/>
      <c r="AE349" s="1073"/>
      <c r="AF349" s="1073"/>
      <c r="AG349" s="1073"/>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72">
        <v>17</v>
      </c>
      <c r="B350" s="1072">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73"/>
      <c r="AD350" s="1073"/>
      <c r="AE350" s="1073"/>
      <c r="AF350" s="1073"/>
      <c r="AG350" s="1073"/>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72">
        <v>18</v>
      </c>
      <c r="B351" s="1072">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73"/>
      <c r="AD351" s="1073"/>
      <c r="AE351" s="1073"/>
      <c r="AF351" s="1073"/>
      <c r="AG351" s="1073"/>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72">
        <v>19</v>
      </c>
      <c r="B352" s="1072">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73"/>
      <c r="AD352" s="1073"/>
      <c r="AE352" s="1073"/>
      <c r="AF352" s="1073"/>
      <c r="AG352" s="1073"/>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72">
        <v>20</v>
      </c>
      <c r="B353" s="1072">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73"/>
      <c r="AD353" s="1073"/>
      <c r="AE353" s="1073"/>
      <c r="AF353" s="1073"/>
      <c r="AG353" s="1073"/>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72">
        <v>21</v>
      </c>
      <c r="B354" s="1072">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73"/>
      <c r="AD354" s="1073"/>
      <c r="AE354" s="1073"/>
      <c r="AF354" s="1073"/>
      <c r="AG354" s="1073"/>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72">
        <v>22</v>
      </c>
      <c r="B355" s="1072">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73"/>
      <c r="AD355" s="1073"/>
      <c r="AE355" s="1073"/>
      <c r="AF355" s="1073"/>
      <c r="AG355" s="1073"/>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72">
        <v>23</v>
      </c>
      <c r="B356" s="1072">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73"/>
      <c r="AD356" s="1073"/>
      <c r="AE356" s="1073"/>
      <c r="AF356" s="1073"/>
      <c r="AG356" s="1073"/>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72">
        <v>24</v>
      </c>
      <c r="B357" s="1072">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73"/>
      <c r="AD357" s="1073"/>
      <c r="AE357" s="1073"/>
      <c r="AF357" s="1073"/>
      <c r="AG357" s="1073"/>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72">
        <v>25</v>
      </c>
      <c r="B358" s="1072">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73"/>
      <c r="AD358" s="1073"/>
      <c r="AE358" s="1073"/>
      <c r="AF358" s="1073"/>
      <c r="AG358" s="1073"/>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72">
        <v>26</v>
      </c>
      <c r="B359" s="1072">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73"/>
      <c r="AD359" s="1073"/>
      <c r="AE359" s="1073"/>
      <c r="AF359" s="1073"/>
      <c r="AG359" s="1073"/>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72">
        <v>27</v>
      </c>
      <c r="B360" s="1072">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73"/>
      <c r="AD360" s="1073"/>
      <c r="AE360" s="1073"/>
      <c r="AF360" s="1073"/>
      <c r="AG360" s="1073"/>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72">
        <v>28</v>
      </c>
      <c r="B361" s="1072">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73"/>
      <c r="AD361" s="1073"/>
      <c r="AE361" s="1073"/>
      <c r="AF361" s="1073"/>
      <c r="AG361" s="1073"/>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72">
        <v>29</v>
      </c>
      <c r="B362" s="1072">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73"/>
      <c r="AD362" s="1073"/>
      <c r="AE362" s="1073"/>
      <c r="AF362" s="1073"/>
      <c r="AG362" s="1073"/>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72">
        <v>30</v>
      </c>
      <c r="B363" s="1072">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73"/>
      <c r="AD363" s="1073"/>
      <c r="AE363" s="1073"/>
      <c r="AF363" s="1073"/>
      <c r="AG363" s="1073"/>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72">
        <v>1</v>
      </c>
      <c r="B367" s="1072">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73"/>
      <c r="AD367" s="1073"/>
      <c r="AE367" s="1073"/>
      <c r="AF367" s="1073"/>
      <c r="AG367" s="1073"/>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72">
        <v>2</v>
      </c>
      <c r="B368" s="1072">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73"/>
      <c r="AD368" s="1073"/>
      <c r="AE368" s="1073"/>
      <c r="AF368" s="1073"/>
      <c r="AG368" s="1073"/>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72">
        <v>3</v>
      </c>
      <c r="B369" s="1072">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73"/>
      <c r="AD369" s="1073"/>
      <c r="AE369" s="1073"/>
      <c r="AF369" s="1073"/>
      <c r="AG369" s="1073"/>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72">
        <v>4</v>
      </c>
      <c r="B370" s="1072">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73"/>
      <c r="AD370" s="1073"/>
      <c r="AE370" s="1073"/>
      <c r="AF370" s="1073"/>
      <c r="AG370" s="1073"/>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72">
        <v>5</v>
      </c>
      <c r="B371" s="1072">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73"/>
      <c r="AD371" s="1073"/>
      <c r="AE371" s="1073"/>
      <c r="AF371" s="1073"/>
      <c r="AG371" s="1073"/>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72">
        <v>6</v>
      </c>
      <c r="B372" s="1072">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73"/>
      <c r="AD372" s="1073"/>
      <c r="AE372" s="1073"/>
      <c r="AF372" s="1073"/>
      <c r="AG372" s="1073"/>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72">
        <v>7</v>
      </c>
      <c r="B373" s="1072">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73"/>
      <c r="AD373" s="1073"/>
      <c r="AE373" s="1073"/>
      <c r="AF373" s="1073"/>
      <c r="AG373" s="1073"/>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72">
        <v>8</v>
      </c>
      <c r="B374" s="1072">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73"/>
      <c r="AD374" s="1073"/>
      <c r="AE374" s="1073"/>
      <c r="AF374" s="1073"/>
      <c r="AG374" s="1073"/>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72">
        <v>9</v>
      </c>
      <c r="B375" s="1072">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73"/>
      <c r="AD375" s="1073"/>
      <c r="AE375" s="1073"/>
      <c r="AF375" s="1073"/>
      <c r="AG375" s="1073"/>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72">
        <v>10</v>
      </c>
      <c r="B376" s="1072">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73"/>
      <c r="AD376" s="1073"/>
      <c r="AE376" s="1073"/>
      <c r="AF376" s="1073"/>
      <c r="AG376" s="1073"/>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72">
        <v>11</v>
      </c>
      <c r="B377" s="1072">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73"/>
      <c r="AD377" s="1073"/>
      <c r="AE377" s="1073"/>
      <c r="AF377" s="1073"/>
      <c r="AG377" s="1073"/>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72">
        <v>12</v>
      </c>
      <c r="B378" s="1072">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73"/>
      <c r="AD378" s="1073"/>
      <c r="AE378" s="1073"/>
      <c r="AF378" s="1073"/>
      <c r="AG378" s="1073"/>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72">
        <v>13</v>
      </c>
      <c r="B379" s="1072">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73"/>
      <c r="AD379" s="1073"/>
      <c r="AE379" s="1073"/>
      <c r="AF379" s="1073"/>
      <c r="AG379" s="1073"/>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72">
        <v>14</v>
      </c>
      <c r="B380" s="1072">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73"/>
      <c r="AD380" s="1073"/>
      <c r="AE380" s="1073"/>
      <c r="AF380" s="1073"/>
      <c r="AG380" s="1073"/>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72">
        <v>15</v>
      </c>
      <c r="B381" s="1072">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73"/>
      <c r="AD381" s="1073"/>
      <c r="AE381" s="1073"/>
      <c r="AF381" s="1073"/>
      <c r="AG381" s="1073"/>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72">
        <v>16</v>
      </c>
      <c r="B382" s="1072">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73"/>
      <c r="AD382" s="1073"/>
      <c r="AE382" s="1073"/>
      <c r="AF382" s="1073"/>
      <c r="AG382" s="1073"/>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72">
        <v>17</v>
      </c>
      <c r="B383" s="1072">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73"/>
      <c r="AD383" s="1073"/>
      <c r="AE383" s="1073"/>
      <c r="AF383" s="1073"/>
      <c r="AG383" s="1073"/>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72">
        <v>18</v>
      </c>
      <c r="B384" s="1072">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73"/>
      <c r="AD384" s="1073"/>
      <c r="AE384" s="1073"/>
      <c r="AF384" s="1073"/>
      <c r="AG384" s="1073"/>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72">
        <v>19</v>
      </c>
      <c r="B385" s="1072">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73"/>
      <c r="AD385" s="1073"/>
      <c r="AE385" s="1073"/>
      <c r="AF385" s="1073"/>
      <c r="AG385" s="1073"/>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72">
        <v>20</v>
      </c>
      <c r="B386" s="1072">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73"/>
      <c r="AD386" s="1073"/>
      <c r="AE386" s="1073"/>
      <c r="AF386" s="1073"/>
      <c r="AG386" s="1073"/>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72">
        <v>21</v>
      </c>
      <c r="B387" s="1072">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73"/>
      <c r="AD387" s="1073"/>
      <c r="AE387" s="1073"/>
      <c r="AF387" s="1073"/>
      <c r="AG387" s="1073"/>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72">
        <v>22</v>
      </c>
      <c r="B388" s="1072">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73"/>
      <c r="AD388" s="1073"/>
      <c r="AE388" s="1073"/>
      <c r="AF388" s="1073"/>
      <c r="AG388" s="1073"/>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72">
        <v>23</v>
      </c>
      <c r="B389" s="1072">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73"/>
      <c r="AD389" s="1073"/>
      <c r="AE389" s="1073"/>
      <c r="AF389" s="1073"/>
      <c r="AG389" s="1073"/>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72">
        <v>24</v>
      </c>
      <c r="B390" s="1072">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73"/>
      <c r="AD390" s="1073"/>
      <c r="AE390" s="1073"/>
      <c r="AF390" s="1073"/>
      <c r="AG390" s="1073"/>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72">
        <v>25</v>
      </c>
      <c r="B391" s="1072">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73"/>
      <c r="AD391" s="1073"/>
      <c r="AE391" s="1073"/>
      <c r="AF391" s="1073"/>
      <c r="AG391" s="1073"/>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72">
        <v>26</v>
      </c>
      <c r="B392" s="1072">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73"/>
      <c r="AD392" s="1073"/>
      <c r="AE392" s="1073"/>
      <c r="AF392" s="1073"/>
      <c r="AG392" s="1073"/>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72">
        <v>27</v>
      </c>
      <c r="B393" s="1072">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73"/>
      <c r="AD393" s="1073"/>
      <c r="AE393" s="1073"/>
      <c r="AF393" s="1073"/>
      <c r="AG393" s="1073"/>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72">
        <v>28</v>
      </c>
      <c r="B394" s="1072">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73"/>
      <c r="AD394" s="1073"/>
      <c r="AE394" s="1073"/>
      <c r="AF394" s="1073"/>
      <c r="AG394" s="1073"/>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72">
        <v>29</v>
      </c>
      <c r="B395" s="1072">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73"/>
      <c r="AD395" s="1073"/>
      <c r="AE395" s="1073"/>
      <c r="AF395" s="1073"/>
      <c r="AG395" s="1073"/>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72">
        <v>30</v>
      </c>
      <c r="B396" s="1072">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73"/>
      <c r="AD396" s="1073"/>
      <c r="AE396" s="1073"/>
      <c r="AF396" s="1073"/>
      <c r="AG396" s="1073"/>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72">
        <v>1</v>
      </c>
      <c r="B400" s="1072">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73"/>
      <c r="AD400" s="1073"/>
      <c r="AE400" s="1073"/>
      <c r="AF400" s="1073"/>
      <c r="AG400" s="1073"/>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72">
        <v>2</v>
      </c>
      <c r="B401" s="1072">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73"/>
      <c r="AD401" s="1073"/>
      <c r="AE401" s="1073"/>
      <c r="AF401" s="1073"/>
      <c r="AG401" s="1073"/>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72">
        <v>3</v>
      </c>
      <c r="B402" s="1072">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73"/>
      <c r="AD402" s="1073"/>
      <c r="AE402" s="1073"/>
      <c r="AF402" s="1073"/>
      <c r="AG402" s="1073"/>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72">
        <v>4</v>
      </c>
      <c r="B403" s="1072">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73"/>
      <c r="AD403" s="1073"/>
      <c r="AE403" s="1073"/>
      <c r="AF403" s="1073"/>
      <c r="AG403" s="1073"/>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72">
        <v>5</v>
      </c>
      <c r="B404" s="1072">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73"/>
      <c r="AD404" s="1073"/>
      <c r="AE404" s="1073"/>
      <c r="AF404" s="1073"/>
      <c r="AG404" s="1073"/>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72">
        <v>6</v>
      </c>
      <c r="B405" s="1072">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73"/>
      <c r="AD405" s="1073"/>
      <c r="AE405" s="1073"/>
      <c r="AF405" s="1073"/>
      <c r="AG405" s="1073"/>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72">
        <v>7</v>
      </c>
      <c r="B406" s="1072">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73"/>
      <c r="AD406" s="1073"/>
      <c r="AE406" s="1073"/>
      <c r="AF406" s="1073"/>
      <c r="AG406" s="1073"/>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72">
        <v>8</v>
      </c>
      <c r="B407" s="1072">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73"/>
      <c r="AD407" s="1073"/>
      <c r="AE407" s="1073"/>
      <c r="AF407" s="1073"/>
      <c r="AG407" s="1073"/>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72">
        <v>9</v>
      </c>
      <c r="B408" s="1072">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73"/>
      <c r="AD408" s="1073"/>
      <c r="AE408" s="1073"/>
      <c r="AF408" s="1073"/>
      <c r="AG408" s="1073"/>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72">
        <v>10</v>
      </c>
      <c r="B409" s="1072">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73"/>
      <c r="AD409" s="1073"/>
      <c r="AE409" s="1073"/>
      <c r="AF409" s="1073"/>
      <c r="AG409" s="1073"/>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72">
        <v>11</v>
      </c>
      <c r="B410" s="1072">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73"/>
      <c r="AD410" s="1073"/>
      <c r="AE410" s="1073"/>
      <c r="AF410" s="1073"/>
      <c r="AG410" s="1073"/>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72">
        <v>12</v>
      </c>
      <c r="B411" s="1072">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73"/>
      <c r="AD411" s="1073"/>
      <c r="AE411" s="1073"/>
      <c r="AF411" s="1073"/>
      <c r="AG411" s="1073"/>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72">
        <v>13</v>
      </c>
      <c r="B412" s="1072">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73"/>
      <c r="AD412" s="1073"/>
      <c r="AE412" s="1073"/>
      <c r="AF412" s="1073"/>
      <c r="AG412" s="1073"/>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72">
        <v>14</v>
      </c>
      <c r="B413" s="1072">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73"/>
      <c r="AD413" s="1073"/>
      <c r="AE413" s="1073"/>
      <c r="AF413" s="1073"/>
      <c r="AG413" s="1073"/>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72">
        <v>15</v>
      </c>
      <c r="B414" s="1072">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73"/>
      <c r="AD414" s="1073"/>
      <c r="AE414" s="1073"/>
      <c r="AF414" s="1073"/>
      <c r="AG414" s="1073"/>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72">
        <v>16</v>
      </c>
      <c r="B415" s="1072">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73"/>
      <c r="AD415" s="1073"/>
      <c r="AE415" s="1073"/>
      <c r="AF415" s="1073"/>
      <c r="AG415" s="1073"/>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72">
        <v>17</v>
      </c>
      <c r="B416" s="1072">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73"/>
      <c r="AD416" s="1073"/>
      <c r="AE416" s="1073"/>
      <c r="AF416" s="1073"/>
      <c r="AG416" s="1073"/>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72">
        <v>18</v>
      </c>
      <c r="B417" s="1072">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73"/>
      <c r="AD417" s="1073"/>
      <c r="AE417" s="1073"/>
      <c r="AF417" s="1073"/>
      <c r="AG417" s="1073"/>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72">
        <v>19</v>
      </c>
      <c r="B418" s="1072">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73"/>
      <c r="AD418" s="1073"/>
      <c r="AE418" s="1073"/>
      <c r="AF418" s="1073"/>
      <c r="AG418" s="1073"/>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72">
        <v>20</v>
      </c>
      <c r="B419" s="1072">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73"/>
      <c r="AD419" s="1073"/>
      <c r="AE419" s="1073"/>
      <c r="AF419" s="1073"/>
      <c r="AG419" s="1073"/>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72">
        <v>21</v>
      </c>
      <c r="B420" s="1072">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73"/>
      <c r="AD420" s="1073"/>
      <c r="AE420" s="1073"/>
      <c r="AF420" s="1073"/>
      <c r="AG420" s="1073"/>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72">
        <v>22</v>
      </c>
      <c r="B421" s="1072">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73"/>
      <c r="AD421" s="1073"/>
      <c r="AE421" s="1073"/>
      <c r="AF421" s="1073"/>
      <c r="AG421" s="1073"/>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72">
        <v>23</v>
      </c>
      <c r="B422" s="1072">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73"/>
      <c r="AD422" s="1073"/>
      <c r="AE422" s="1073"/>
      <c r="AF422" s="1073"/>
      <c r="AG422" s="1073"/>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72">
        <v>24</v>
      </c>
      <c r="B423" s="1072">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73"/>
      <c r="AD423" s="1073"/>
      <c r="AE423" s="1073"/>
      <c r="AF423" s="1073"/>
      <c r="AG423" s="1073"/>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72">
        <v>25</v>
      </c>
      <c r="B424" s="1072">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73"/>
      <c r="AD424" s="1073"/>
      <c r="AE424" s="1073"/>
      <c r="AF424" s="1073"/>
      <c r="AG424" s="1073"/>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72">
        <v>26</v>
      </c>
      <c r="B425" s="1072">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73"/>
      <c r="AD425" s="1073"/>
      <c r="AE425" s="1073"/>
      <c r="AF425" s="1073"/>
      <c r="AG425" s="1073"/>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72">
        <v>27</v>
      </c>
      <c r="B426" s="1072">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73"/>
      <c r="AD426" s="1073"/>
      <c r="AE426" s="1073"/>
      <c r="AF426" s="1073"/>
      <c r="AG426" s="1073"/>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72">
        <v>28</v>
      </c>
      <c r="B427" s="1072">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73"/>
      <c r="AD427" s="1073"/>
      <c r="AE427" s="1073"/>
      <c r="AF427" s="1073"/>
      <c r="AG427" s="1073"/>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72">
        <v>29</v>
      </c>
      <c r="B428" s="1072">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73"/>
      <c r="AD428" s="1073"/>
      <c r="AE428" s="1073"/>
      <c r="AF428" s="1073"/>
      <c r="AG428" s="1073"/>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72">
        <v>30</v>
      </c>
      <c r="B429" s="1072">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73"/>
      <c r="AD429" s="1073"/>
      <c r="AE429" s="1073"/>
      <c r="AF429" s="1073"/>
      <c r="AG429" s="1073"/>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72">
        <v>1</v>
      </c>
      <c r="B433" s="1072">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73"/>
      <c r="AD433" s="1073"/>
      <c r="AE433" s="1073"/>
      <c r="AF433" s="1073"/>
      <c r="AG433" s="1073"/>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72">
        <v>2</v>
      </c>
      <c r="B434" s="1072">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73"/>
      <c r="AD434" s="1073"/>
      <c r="AE434" s="1073"/>
      <c r="AF434" s="1073"/>
      <c r="AG434" s="1073"/>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72">
        <v>3</v>
      </c>
      <c r="B435" s="1072">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73"/>
      <c r="AD435" s="1073"/>
      <c r="AE435" s="1073"/>
      <c r="AF435" s="1073"/>
      <c r="AG435" s="1073"/>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72">
        <v>4</v>
      </c>
      <c r="B436" s="1072">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73"/>
      <c r="AD436" s="1073"/>
      <c r="AE436" s="1073"/>
      <c r="AF436" s="1073"/>
      <c r="AG436" s="1073"/>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72">
        <v>5</v>
      </c>
      <c r="B437" s="1072">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73"/>
      <c r="AD437" s="1073"/>
      <c r="AE437" s="1073"/>
      <c r="AF437" s="1073"/>
      <c r="AG437" s="1073"/>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72">
        <v>6</v>
      </c>
      <c r="B438" s="1072">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73"/>
      <c r="AD438" s="1073"/>
      <c r="AE438" s="1073"/>
      <c r="AF438" s="1073"/>
      <c r="AG438" s="1073"/>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72">
        <v>7</v>
      </c>
      <c r="B439" s="1072">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73"/>
      <c r="AD439" s="1073"/>
      <c r="AE439" s="1073"/>
      <c r="AF439" s="1073"/>
      <c r="AG439" s="1073"/>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72">
        <v>8</v>
      </c>
      <c r="B440" s="1072">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73"/>
      <c r="AD440" s="1073"/>
      <c r="AE440" s="1073"/>
      <c r="AF440" s="1073"/>
      <c r="AG440" s="1073"/>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72">
        <v>9</v>
      </c>
      <c r="B441" s="1072">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73"/>
      <c r="AD441" s="1073"/>
      <c r="AE441" s="1073"/>
      <c r="AF441" s="1073"/>
      <c r="AG441" s="1073"/>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72">
        <v>10</v>
      </c>
      <c r="B442" s="1072">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73"/>
      <c r="AD442" s="1073"/>
      <c r="AE442" s="1073"/>
      <c r="AF442" s="1073"/>
      <c r="AG442" s="1073"/>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72">
        <v>11</v>
      </c>
      <c r="B443" s="1072">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73"/>
      <c r="AD443" s="1073"/>
      <c r="AE443" s="1073"/>
      <c r="AF443" s="1073"/>
      <c r="AG443" s="1073"/>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72">
        <v>12</v>
      </c>
      <c r="B444" s="1072">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73"/>
      <c r="AD444" s="1073"/>
      <c r="AE444" s="1073"/>
      <c r="AF444" s="1073"/>
      <c r="AG444" s="1073"/>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72">
        <v>13</v>
      </c>
      <c r="B445" s="1072">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73"/>
      <c r="AD445" s="1073"/>
      <c r="AE445" s="1073"/>
      <c r="AF445" s="1073"/>
      <c r="AG445" s="1073"/>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72">
        <v>14</v>
      </c>
      <c r="B446" s="1072">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73"/>
      <c r="AD446" s="1073"/>
      <c r="AE446" s="1073"/>
      <c r="AF446" s="1073"/>
      <c r="AG446" s="1073"/>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72">
        <v>15</v>
      </c>
      <c r="B447" s="1072">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73"/>
      <c r="AD447" s="1073"/>
      <c r="AE447" s="1073"/>
      <c r="AF447" s="1073"/>
      <c r="AG447" s="1073"/>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72">
        <v>16</v>
      </c>
      <c r="B448" s="1072">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73"/>
      <c r="AD448" s="1073"/>
      <c r="AE448" s="1073"/>
      <c r="AF448" s="1073"/>
      <c r="AG448" s="1073"/>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72">
        <v>17</v>
      </c>
      <c r="B449" s="1072">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73"/>
      <c r="AD449" s="1073"/>
      <c r="AE449" s="1073"/>
      <c r="AF449" s="1073"/>
      <c r="AG449" s="1073"/>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72">
        <v>18</v>
      </c>
      <c r="B450" s="1072">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73"/>
      <c r="AD450" s="1073"/>
      <c r="AE450" s="1073"/>
      <c r="AF450" s="1073"/>
      <c r="AG450" s="1073"/>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72">
        <v>19</v>
      </c>
      <c r="B451" s="1072">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73"/>
      <c r="AD451" s="1073"/>
      <c r="AE451" s="1073"/>
      <c r="AF451" s="1073"/>
      <c r="AG451" s="1073"/>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72">
        <v>20</v>
      </c>
      <c r="B452" s="1072">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73"/>
      <c r="AD452" s="1073"/>
      <c r="AE452" s="1073"/>
      <c r="AF452" s="1073"/>
      <c r="AG452" s="1073"/>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72">
        <v>21</v>
      </c>
      <c r="B453" s="1072">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73"/>
      <c r="AD453" s="1073"/>
      <c r="AE453" s="1073"/>
      <c r="AF453" s="1073"/>
      <c r="AG453" s="1073"/>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72">
        <v>22</v>
      </c>
      <c r="B454" s="1072">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73"/>
      <c r="AD454" s="1073"/>
      <c r="AE454" s="1073"/>
      <c r="AF454" s="1073"/>
      <c r="AG454" s="1073"/>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72">
        <v>23</v>
      </c>
      <c r="B455" s="1072">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73"/>
      <c r="AD455" s="1073"/>
      <c r="AE455" s="1073"/>
      <c r="AF455" s="1073"/>
      <c r="AG455" s="1073"/>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72">
        <v>24</v>
      </c>
      <c r="B456" s="1072">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73"/>
      <c r="AD456" s="1073"/>
      <c r="AE456" s="1073"/>
      <c r="AF456" s="1073"/>
      <c r="AG456" s="1073"/>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72">
        <v>25</v>
      </c>
      <c r="B457" s="1072">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73"/>
      <c r="AD457" s="1073"/>
      <c r="AE457" s="1073"/>
      <c r="AF457" s="1073"/>
      <c r="AG457" s="1073"/>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72">
        <v>26</v>
      </c>
      <c r="B458" s="1072">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73"/>
      <c r="AD458" s="1073"/>
      <c r="AE458" s="1073"/>
      <c r="AF458" s="1073"/>
      <c r="AG458" s="1073"/>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72">
        <v>27</v>
      </c>
      <c r="B459" s="1072">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73"/>
      <c r="AD459" s="1073"/>
      <c r="AE459" s="1073"/>
      <c r="AF459" s="1073"/>
      <c r="AG459" s="1073"/>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72">
        <v>28</v>
      </c>
      <c r="B460" s="1072">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73"/>
      <c r="AD460" s="1073"/>
      <c r="AE460" s="1073"/>
      <c r="AF460" s="1073"/>
      <c r="AG460" s="1073"/>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72">
        <v>29</v>
      </c>
      <c r="B461" s="1072">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73"/>
      <c r="AD461" s="1073"/>
      <c r="AE461" s="1073"/>
      <c r="AF461" s="1073"/>
      <c r="AG461" s="1073"/>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72">
        <v>30</v>
      </c>
      <c r="B462" s="1072">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73"/>
      <c r="AD462" s="1073"/>
      <c r="AE462" s="1073"/>
      <c r="AF462" s="1073"/>
      <c r="AG462" s="1073"/>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72">
        <v>1</v>
      </c>
      <c r="B466" s="1072">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73"/>
      <c r="AD466" s="1073"/>
      <c r="AE466" s="1073"/>
      <c r="AF466" s="1073"/>
      <c r="AG466" s="1073"/>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72">
        <v>2</v>
      </c>
      <c r="B467" s="1072">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73"/>
      <c r="AD467" s="1073"/>
      <c r="AE467" s="1073"/>
      <c r="AF467" s="1073"/>
      <c r="AG467" s="1073"/>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72">
        <v>3</v>
      </c>
      <c r="B468" s="1072">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73"/>
      <c r="AD468" s="1073"/>
      <c r="AE468" s="1073"/>
      <c r="AF468" s="1073"/>
      <c r="AG468" s="1073"/>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72">
        <v>4</v>
      </c>
      <c r="B469" s="1072">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73"/>
      <c r="AD469" s="1073"/>
      <c r="AE469" s="1073"/>
      <c r="AF469" s="1073"/>
      <c r="AG469" s="1073"/>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72">
        <v>5</v>
      </c>
      <c r="B470" s="1072">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73"/>
      <c r="AD470" s="1073"/>
      <c r="AE470" s="1073"/>
      <c r="AF470" s="1073"/>
      <c r="AG470" s="1073"/>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72">
        <v>6</v>
      </c>
      <c r="B471" s="1072">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73"/>
      <c r="AD471" s="1073"/>
      <c r="AE471" s="1073"/>
      <c r="AF471" s="1073"/>
      <c r="AG471" s="1073"/>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72">
        <v>7</v>
      </c>
      <c r="B472" s="1072">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73"/>
      <c r="AD472" s="1073"/>
      <c r="AE472" s="1073"/>
      <c r="AF472" s="1073"/>
      <c r="AG472" s="1073"/>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72">
        <v>8</v>
      </c>
      <c r="B473" s="1072">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73"/>
      <c r="AD473" s="1073"/>
      <c r="AE473" s="1073"/>
      <c r="AF473" s="1073"/>
      <c r="AG473" s="1073"/>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72">
        <v>9</v>
      </c>
      <c r="B474" s="1072">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73"/>
      <c r="AD474" s="1073"/>
      <c r="AE474" s="1073"/>
      <c r="AF474" s="1073"/>
      <c r="AG474" s="1073"/>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72">
        <v>10</v>
      </c>
      <c r="B475" s="1072">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73"/>
      <c r="AD475" s="1073"/>
      <c r="AE475" s="1073"/>
      <c r="AF475" s="1073"/>
      <c r="AG475" s="1073"/>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72">
        <v>11</v>
      </c>
      <c r="B476" s="1072">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73"/>
      <c r="AD476" s="1073"/>
      <c r="AE476" s="1073"/>
      <c r="AF476" s="1073"/>
      <c r="AG476" s="1073"/>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72">
        <v>12</v>
      </c>
      <c r="B477" s="1072">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73"/>
      <c r="AD477" s="1073"/>
      <c r="AE477" s="1073"/>
      <c r="AF477" s="1073"/>
      <c r="AG477" s="1073"/>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72">
        <v>13</v>
      </c>
      <c r="B478" s="1072">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73"/>
      <c r="AD478" s="1073"/>
      <c r="AE478" s="1073"/>
      <c r="AF478" s="1073"/>
      <c r="AG478" s="1073"/>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72">
        <v>14</v>
      </c>
      <c r="B479" s="1072">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73"/>
      <c r="AD479" s="1073"/>
      <c r="AE479" s="1073"/>
      <c r="AF479" s="1073"/>
      <c r="AG479" s="1073"/>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72">
        <v>15</v>
      </c>
      <c r="B480" s="1072">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73"/>
      <c r="AD480" s="1073"/>
      <c r="AE480" s="1073"/>
      <c r="AF480" s="1073"/>
      <c r="AG480" s="1073"/>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72">
        <v>16</v>
      </c>
      <c r="B481" s="1072">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73"/>
      <c r="AD481" s="1073"/>
      <c r="AE481" s="1073"/>
      <c r="AF481" s="1073"/>
      <c r="AG481" s="1073"/>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72">
        <v>17</v>
      </c>
      <c r="B482" s="1072">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73"/>
      <c r="AD482" s="1073"/>
      <c r="AE482" s="1073"/>
      <c r="AF482" s="1073"/>
      <c r="AG482" s="1073"/>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72">
        <v>18</v>
      </c>
      <c r="B483" s="1072">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73"/>
      <c r="AD483" s="1073"/>
      <c r="AE483" s="1073"/>
      <c r="AF483" s="1073"/>
      <c r="AG483" s="1073"/>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72">
        <v>19</v>
      </c>
      <c r="B484" s="1072">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73"/>
      <c r="AD484" s="1073"/>
      <c r="AE484" s="1073"/>
      <c r="AF484" s="1073"/>
      <c r="AG484" s="1073"/>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72">
        <v>20</v>
      </c>
      <c r="B485" s="1072">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73"/>
      <c r="AD485" s="1073"/>
      <c r="AE485" s="1073"/>
      <c r="AF485" s="1073"/>
      <c r="AG485" s="1073"/>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72">
        <v>21</v>
      </c>
      <c r="B486" s="1072">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73"/>
      <c r="AD486" s="1073"/>
      <c r="AE486" s="1073"/>
      <c r="AF486" s="1073"/>
      <c r="AG486" s="1073"/>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72">
        <v>22</v>
      </c>
      <c r="B487" s="1072">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73"/>
      <c r="AD487" s="1073"/>
      <c r="AE487" s="1073"/>
      <c r="AF487" s="1073"/>
      <c r="AG487" s="1073"/>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72">
        <v>23</v>
      </c>
      <c r="B488" s="1072">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73"/>
      <c r="AD488" s="1073"/>
      <c r="AE488" s="1073"/>
      <c r="AF488" s="1073"/>
      <c r="AG488" s="1073"/>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72">
        <v>24</v>
      </c>
      <c r="B489" s="1072">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73"/>
      <c r="AD489" s="1073"/>
      <c r="AE489" s="1073"/>
      <c r="AF489" s="1073"/>
      <c r="AG489" s="1073"/>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72">
        <v>25</v>
      </c>
      <c r="B490" s="1072">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73"/>
      <c r="AD490" s="1073"/>
      <c r="AE490" s="1073"/>
      <c r="AF490" s="1073"/>
      <c r="AG490" s="1073"/>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72">
        <v>26</v>
      </c>
      <c r="B491" s="1072">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73"/>
      <c r="AD491" s="1073"/>
      <c r="AE491" s="1073"/>
      <c r="AF491" s="1073"/>
      <c r="AG491" s="1073"/>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72">
        <v>27</v>
      </c>
      <c r="B492" s="1072">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73"/>
      <c r="AD492" s="1073"/>
      <c r="AE492" s="1073"/>
      <c r="AF492" s="1073"/>
      <c r="AG492" s="1073"/>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72">
        <v>28</v>
      </c>
      <c r="B493" s="1072">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73"/>
      <c r="AD493" s="1073"/>
      <c r="AE493" s="1073"/>
      <c r="AF493" s="1073"/>
      <c r="AG493" s="1073"/>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72">
        <v>29</v>
      </c>
      <c r="B494" s="1072">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73"/>
      <c r="AD494" s="1073"/>
      <c r="AE494" s="1073"/>
      <c r="AF494" s="1073"/>
      <c r="AG494" s="1073"/>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72">
        <v>30</v>
      </c>
      <c r="B495" s="1072">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73"/>
      <c r="AD495" s="1073"/>
      <c r="AE495" s="1073"/>
      <c r="AF495" s="1073"/>
      <c r="AG495" s="1073"/>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72">
        <v>1</v>
      </c>
      <c r="B499" s="1072">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73"/>
      <c r="AD499" s="1073"/>
      <c r="AE499" s="1073"/>
      <c r="AF499" s="1073"/>
      <c r="AG499" s="1073"/>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72">
        <v>2</v>
      </c>
      <c r="B500" s="1072">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73"/>
      <c r="AD500" s="1073"/>
      <c r="AE500" s="1073"/>
      <c r="AF500" s="1073"/>
      <c r="AG500" s="1073"/>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72">
        <v>3</v>
      </c>
      <c r="B501" s="1072">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73"/>
      <c r="AD501" s="1073"/>
      <c r="AE501" s="1073"/>
      <c r="AF501" s="1073"/>
      <c r="AG501" s="1073"/>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72">
        <v>4</v>
      </c>
      <c r="B502" s="1072">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73"/>
      <c r="AD502" s="1073"/>
      <c r="AE502" s="1073"/>
      <c r="AF502" s="1073"/>
      <c r="AG502" s="1073"/>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72">
        <v>5</v>
      </c>
      <c r="B503" s="1072">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73"/>
      <c r="AD503" s="1073"/>
      <c r="AE503" s="1073"/>
      <c r="AF503" s="1073"/>
      <c r="AG503" s="1073"/>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72">
        <v>6</v>
      </c>
      <c r="B504" s="1072">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73"/>
      <c r="AD504" s="1073"/>
      <c r="AE504" s="1073"/>
      <c r="AF504" s="1073"/>
      <c r="AG504" s="1073"/>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72">
        <v>7</v>
      </c>
      <c r="B505" s="1072">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73"/>
      <c r="AD505" s="1073"/>
      <c r="AE505" s="1073"/>
      <c r="AF505" s="1073"/>
      <c r="AG505" s="1073"/>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72">
        <v>8</v>
      </c>
      <c r="B506" s="1072">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73"/>
      <c r="AD506" s="1073"/>
      <c r="AE506" s="1073"/>
      <c r="AF506" s="1073"/>
      <c r="AG506" s="1073"/>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72">
        <v>9</v>
      </c>
      <c r="B507" s="1072">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73"/>
      <c r="AD507" s="1073"/>
      <c r="AE507" s="1073"/>
      <c r="AF507" s="1073"/>
      <c r="AG507" s="1073"/>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72">
        <v>10</v>
      </c>
      <c r="B508" s="1072">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73"/>
      <c r="AD508" s="1073"/>
      <c r="AE508" s="1073"/>
      <c r="AF508" s="1073"/>
      <c r="AG508" s="1073"/>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72">
        <v>11</v>
      </c>
      <c r="B509" s="1072">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73"/>
      <c r="AD509" s="1073"/>
      <c r="AE509" s="1073"/>
      <c r="AF509" s="1073"/>
      <c r="AG509" s="1073"/>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72">
        <v>12</v>
      </c>
      <c r="B510" s="1072">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73"/>
      <c r="AD510" s="1073"/>
      <c r="AE510" s="1073"/>
      <c r="AF510" s="1073"/>
      <c r="AG510" s="1073"/>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72">
        <v>13</v>
      </c>
      <c r="B511" s="1072">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73"/>
      <c r="AD511" s="1073"/>
      <c r="AE511" s="1073"/>
      <c r="AF511" s="1073"/>
      <c r="AG511" s="1073"/>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72">
        <v>14</v>
      </c>
      <c r="B512" s="1072">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73"/>
      <c r="AD512" s="1073"/>
      <c r="AE512" s="1073"/>
      <c r="AF512" s="1073"/>
      <c r="AG512" s="1073"/>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72">
        <v>15</v>
      </c>
      <c r="B513" s="1072">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73"/>
      <c r="AD513" s="1073"/>
      <c r="AE513" s="1073"/>
      <c r="AF513" s="1073"/>
      <c r="AG513" s="1073"/>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72">
        <v>16</v>
      </c>
      <c r="B514" s="1072">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73"/>
      <c r="AD514" s="1073"/>
      <c r="AE514" s="1073"/>
      <c r="AF514" s="1073"/>
      <c r="AG514" s="1073"/>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72">
        <v>17</v>
      </c>
      <c r="B515" s="1072">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73"/>
      <c r="AD515" s="1073"/>
      <c r="AE515" s="1073"/>
      <c r="AF515" s="1073"/>
      <c r="AG515" s="1073"/>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72">
        <v>18</v>
      </c>
      <c r="B516" s="1072">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73"/>
      <c r="AD516" s="1073"/>
      <c r="AE516" s="1073"/>
      <c r="AF516" s="1073"/>
      <c r="AG516" s="1073"/>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72">
        <v>19</v>
      </c>
      <c r="B517" s="1072">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73"/>
      <c r="AD517" s="1073"/>
      <c r="AE517" s="1073"/>
      <c r="AF517" s="1073"/>
      <c r="AG517" s="1073"/>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72">
        <v>20</v>
      </c>
      <c r="B518" s="1072">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73"/>
      <c r="AD518" s="1073"/>
      <c r="AE518" s="1073"/>
      <c r="AF518" s="1073"/>
      <c r="AG518" s="1073"/>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72">
        <v>21</v>
      </c>
      <c r="B519" s="1072">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73"/>
      <c r="AD519" s="1073"/>
      <c r="AE519" s="1073"/>
      <c r="AF519" s="1073"/>
      <c r="AG519" s="1073"/>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72">
        <v>22</v>
      </c>
      <c r="B520" s="1072">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73"/>
      <c r="AD520" s="1073"/>
      <c r="AE520" s="1073"/>
      <c r="AF520" s="1073"/>
      <c r="AG520" s="1073"/>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72">
        <v>23</v>
      </c>
      <c r="B521" s="1072">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73"/>
      <c r="AD521" s="1073"/>
      <c r="AE521" s="1073"/>
      <c r="AF521" s="1073"/>
      <c r="AG521" s="1073"/>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72">
        <v>24</v>
      </c>
      <c r="B522" s="1072">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73"/>
      <c r="AD522" s="1073"/>
      <c r="AE522" s="1073"/>
      <c r="AF522" s="1073"/>
      <c r="AG522" s="1073"/>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72">
        <v>25</v>
      </c>
      <c r="B523" s="1072">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73"/>
      <c r="AD523" s="1073"/>
      <c r="AE523" s="1073"/>
      <c r="AF523" s="1073"/>
      <c r="AG523" s="1073"/>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72">
        <v>26</v>
      </c>
      <c r="B524" s="1072">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73"/>
      <c r="AD524" s="1073"/>
      <c r="AE524" s="1073"/>
      <c r="AF524" s="1073"/>
      <c r="AG524" s="1073"/>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72">
        <v>27</v>
      </c>
      <c r="B525" s="1072">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73"/>
      <c r="AD525" s="1073"/>
      <c r="AE525" s="1073"/>
      <c r="AF525" s="1073"/>
      <c r="AG525" s="1073"/>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72">
        <v>28</v>
      </c>
      <c r="B526" s="1072">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73"/>
      <c r="AD526" s="1073"/>
      <c r="AE526" s="1073"/>
      <c r="AF526" s="1073"/>
      <c r="AG526" s="1073"/>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72">
        <v>29</v>
      </c>
      <c r="B527" s="1072">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73"/>
      <c r="AD527" s="1073"/>
      <c r="AE527" s="1073"/>
      <c r="AF527" s="1073"/>
      <c r="AG527" s="1073"/>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72">
        <v>30</v>
      </c>
      <c r="B528" s="1072">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73"/>
      <c r="AD528" s="1073"/>
      <c r="AE528" s="1073"/>
      <c r="AF528" s="1073"/>
      <c r="AG528" s="1073"/>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72">
        <v>1</v>
      </c>
      <c r="B532" s="1072">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73"/>
      <c r="AD532" s="1073"/>
      <c r="AE532" s="1073"/>
      <c r="AF532" s="1073"/>
      <c r="AG532" s="1073"/>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72">
        <v>2</v>
      </c>
      <c r="B533" s="1072">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73"/>
      <c r="AD533" s="1073"/>
      <c r="AE533" s="1073"/>
      <c r="AF533" s="1073"/>
      <c r="AG533" s="1073"/>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72">
        <v>3</v>
      </c>
      <c r="B534" s="1072">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73"/>
      <c r="AD534" s="1073"/>
      <c r="AE534" s="1073"/>
      <c r="AF534" s="1073"/>
      <c r="AG534" s="1073"/>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72">
        <v>4</v>
      </c>
      <c r="B535" s="1072">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73"/>
      <c r="AD535" s="1073"/>
      <c r="AE535" s="1073"/>
      <c r="AF535" s="1073"/>
      <c r="AG535" s="1073"/>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72">
        <v>5</v>
      </c>
      <c r="B536" s="1072">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73"/>
      <c r="AD536" s="1073"/>
      <c r="AE536" s="1073"/>
      <c r="AF536" s="1073"/>
      <c r="AG536" s="1073"/>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72">
        <v>6</v>
      </c>
      <c r="B537" s="1072">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73"/>
      <c r="AD537" s="1073"/>
      <c r="AE537" s="1073"/>
      <c r="AF537" s="1073"/>
      <c r="AG537" s="1073"/>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72">
        <v>7</v>
      </c>
      <c r="B538" s="1072">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73"/>
      <c r="AD538" s="1073"/>
      <c r="AE538" s="1073"/>
      <c r="AF538" s="1073"/>
      <c r="AG538" s="1073"/>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72">
        <v>8</v>
      </c>
      <c r="B539" s="1072">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73"/>
      <c r="AD539" s="1073"/>
      <c r="AE539" s="1073"/>
      <c r="AF539" s="1073"/>
      <c r="AG539" s="1073"/>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72">
        <v>9</v>
      </c>
      <c r="B540" s="1072">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73"/>
      <c r="AD540" s="1073"/>
      <c r="AE540" s="1073"/>
      <c r="AF540" s="1073"/>
      <c r="AG540" s="1073"/>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72">
        <v>10</v>
      </c>
      <c r="B541" s="1072">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73"/>
      <c r="AD541" s="1073"/>
      <c r="AE541" s="1073"/>
      <c r="AF541" s="1073"/>
      <c r="AG541" s="1073"/>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72">
        <v>11</v>
      </c>
      <c r="B542" s="1072">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73"/>
      <c r="AD542" s="1073"/>
      <c r="AE542" s="1073"/>
      <c r="AF542" s="1073"/>
      <c r="AG542" s="1073"/>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72">
        <v>12</v>
      </c>
      <c r="B543" s="1072">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73"/>
      <c r="AD543" s="1073"/>
      <c r="AE543" s="1073"/>
      <c r="AF543" s="1073"/>
      <c r="AG543" s="1073"/>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72">
        <v>13</v>
      </c>
      <c r="B544" s="1072">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73"/>
      <c r="AD544" s="1073"/>
      <c r="AE544" s="1073"/>
      <c r="AF544" s="1073"/>
      <c r="AG544" s="1073"/>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72">
        <v>14</v>
      </c>
      <c r="B545" s="1072">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73"/>
      <c r="AD545" s="1073"/>
      <c r="AE545" s="1073"/>
      <c r="AF545" s="1073"/>
      <c r="AG545" s="1073"/>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72">
        <v>15</v>
      </c>
      <c r="B546" s="1072">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73"/>
      <c r="AD546" s="1073"/>
      <c r="AE546" s="1073"/>
      <c r="AF546" s="1073"/>
      <c r="AG546" s="1073"/>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72">
        <v>16</v>
      </c>
      <c r="B547" s="1072">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73"/>
      <c r="AD547" s="1073"/>
      <c r="AE547" s="1073"/>
      <c r="AF547" s="1073"/>
      <c r="AG547" s="1073"/>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72">
        <v>17</v>
      </c>
      <c r="B548" s="1072">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73"/>
      <c r="AD548" s="1073"/>
      <c r="AE548" s="1073"/>
      <c r="AF548" s="1073"/>
      <c r="AG548" s="1073"/>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72">
        <v>18</v>
      </c>
      <c r="B549" s="1072">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73"/>
      <c r="AD549" s="1073"/>
      <c r="AE549" s="1073"/>
      <c r="AF549" s="1073"/>
      <c r="AG549" s="1073"/>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72">
        <v>19</v>
      </c>
      <c r="B550" s="1072">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73"/>
      <c r="AD550" s="1073"/>
      <c r="AE550" s="1073"/>
      <c r="AF550" s="1073"/>
      <c r="AG550" s="1073"/>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72">
        <v>20</v>
      </c>
      <c r="B551" s="1072">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73"/>
      <c r="AD551" s="1073"/>
      <c r="AE551" s="1073"/>
      <c r="AF551" s="1073"/>
      <c r="AG551" s="1073"/>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72">
        <v>21</v>
      </c>
      <c r="B552" s="1072">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73"/>
      <c r="AD552" s="1073"/>
      <c r="AE552" s="1073"/>
      <c r="AF552" s="1073"/>
      <c r="AG552" s="1073"/>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72">
        <v>22</v>
      </c>
      <c r="B553" s="1072">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73"/>
      <c r="AD553" s="1073"/>
      <c r="AE553" s="1073"/>
      <c r="AF553" s="1073"/>
      <c r="AG553" s="1073"/>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72">
        <v>23</v>
      </c>
      <c r="B554" s="1072">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73"/>
      <c r="AD554" s="1073"/>
      <c r="AE554" s="1073"/>
      <c r="AF554" s="1073"/>
      <c r="AG554" s="1073"/>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72">
        <v>24</v>
      </c>
      <c r="B555" s="1072">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73"/>
      <c r="AD555" s="1073"/>
      <c r="AE555" s="1073"/>
      <c r="AF555" s="1073"/>
      <c r="AG555" s="1073"/>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72">
        <v>25</v>
      </c>
      <c r="B556" s="1072">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73"/>
      <c r="AD556" s="1073"/>
      <c r="AE556" s="1073"/>
      <c r="AF556" s="1073"/>
      <c r="AG556" s="1073"/>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72">
        <v>26</v>
      </c>
      <c r="B557" s="1072">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73"/>
      <c r="AD557" s="1073"/>
      <c r="AE557" s="1073"/>
      <c r="AF557" s="1073"/>
      <c r="AG557" s="1073"/>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72">
        <v>27</v>
      </c>
      <c r="B558" s="1072">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73"/>
      <c r="AD558" s="1073"/>
      <c r="AE558" s="1073"/>
      <c r="AF558" s="1073"/>
      <c r="AG558" s="1073"/>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72">
        <v>28</v>
      </c>
      <c r="B559" s="1072">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73"/>
      <c r="AD559" s="1073"/>
      <c r="AE559" s="1073"/>
      <c r="AF559" s="1073"/>
      <c r="AG559" s="1073"/>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72">
        <v>29</v>
      </c>
      <c r="B560" s="1072">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73"/>
      <c r="AD560" s="1073"/>
      <c r="AE560" s="1073"/>
      <c r="AF560" s="1073"/>
      <c r="AG560" s="1073"/>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72">
        <v>30</v>
      </c>
      <c r="B561" s="1072">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73"/>
      <c r="AD561" s="1073"/>
      <c r="AE561" s="1073"/>
      <c r="AF561" s="1073"/>
      <c r="AG561" s="1073"/>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72">
        <v>1</v>
      </c>
      <c r="B565" s="1072">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73"/>
      <c r="AD565" s="1073"/>
      <c r="AE565" s="1073"/>
      <c r="AF565" s="1073"/>
      <c r="AG565" s="1073"/>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72">
        <v>2</v>
      </c>
      <c r="B566" s="1072">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73"/>
      <c r="AD566" s="1073"/>
      <c r="AE566" s="1073"/>
      <c r="AF566" s="1073"/>
      <c r="AG566" s="1073"/>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72">
        <v>3</v>
      </c>
      <c r="B567" s="1072">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73"/>
      <c r="AD567" s="1073"/>
      <c r="AE567" s="1073"/>
      <c r="AF567" s="1073"/>
      <c r="AG567" s="1073"/>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72">
        <v>4</v>
      </c>
      <c r="B568" s="1072">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73"/>
      <c r="AD568" s="1073"/>
      <c r="AE568" s="1073"/>
      <c r="AF568" s="1073"/>
      <c r="AG568" s="1073"/>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72">
        <v>5</v>
      </c>
      <c r="B569" s="1072">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73"/>
      <c r="AD569" s="1073"/>
      <c r="AE569" s="1073"/>
      <c r="AF569" s="1073"/>
      <c r="AG569" s="1073"/>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72">
        <v>6</v>
      </c>
      <c r="B570" s="1072">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73"/>
      <c r="AD570" s="1073"/>
      <c r="AE570" s="1073"/>
      <c r="AF570" s="1073"/>
      <c r="AG570" s="1073"/>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72">
        <v>7</v>
      </c>
      <c r="B571" s="1072">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73"/>
      <c r="AD571" s="1073"/>
      <c r="AE571" s="1073"/>
      <c r="AF571" s="1073"/>
      <c r="AG571" s="1073"/>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72">
        <v>8</v>
      </c>
      <c r="B572" s="1072">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73"/>
      <c r="AD572" s="1073"/>
      <c r="AE572" s="1073"/>
      <c r="AF572" s="1073"/>
      <c r="AG572" s="1073"/>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72">
        <v>9</v>
      </c>
      <c r="B573" s="1072">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73"/>
      <c r="AD573" s="1073"/>
      <c r="AE573" s="1073"/>
      <c r="AF573" s="1073"/>
      <c r="AG573" s="1073"/>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72">
        <v>10</v>
      </c>
      <c r="B574" s="1072">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73"/>
      <c r="AD574" s="1073"/>
      <c r="AE574" s="1073"/>
      <c r="AF574" s="1073"/>
      <c r="AG574" s="1073"/>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72">
        <v>11</v>
      </c>
      <c r="B575" s="1072">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73"/>
      <c r="AD575" s="1073"/>
      <c r="AE575" s="1073"/>
      <c r="AF575" s="1073"/>
      <c r="AG575" s="1073"/>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72">
        <v>12</v>
      </c>
      <c r="B576" s="1072">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73"/>
      <c r="AD576" s="1073"/>
      <c r="AE576" s="1073"/>
      <c r="AF576" s="1073"/>
      <c r="AG576" s="1073"/>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72">
        <v>13</v>
      </c>
      <c r="B577" s="1072">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73"/>
      <c r="AD577" s="1073"/>
      <c r="AE577" s="1073"/>
      <c r="AF577" s="1073"/>
      <c r="AG577" s="1073"/>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72">
        <v>14</v>
      </c>
      <c r="B578" s="1072">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73"/>
      <c r="AD578" s="1073"/>
      <c r="AE578" s="1073"/>
      <c r="AF578" s="1073"/>
      <c r="AG578" s="1073"/>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72">
        <v>15</v>
      </c>
      <c r="B579" s="1072">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73"/>
      <c r="AD579" s="1073"/>
      <c r="AE579" s="1073"/>
      <c r="AF579" s="1073"/>
      <c r="AG579" s="1073"/>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72">
        <v>16</v>
      </c>
      <c r="B580" s="1072">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73"/>
      <c r="AD580" s="1073"/>
      <c r="AE580" s="1073"/>
      <c r="AF580" s="1073"/>
      <c r="AG580" s="1073"/>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72">
        <v>17</v>
      </c>
      <c r="B581" s="1072">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73"/>
      <c r="AD581" s="1073"/>
      <c r="AE581" s="1073"/>
      <c r="AF581" s="1073"/>
      <c r="AG581" s="1073"/>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72">
        <v>18</v>
      </c>
      <c r="B582" s="1072">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73"/>
      <c r="AD582" s="1073"/>
      <c r="AE582" s="1073"/>
      <c r="AF582" s="1073"/>
      <c r="AG582" s="1073"/>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72">
        <v>19</v>
      </c>
      <c r="B583" s="1072">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73"/>
      <c r="AD583" s="1073"/>
      <c r="AE583" s="1073"/>
      <c r="AF583" s="1073"/>
      <c r="AG583" s="1073"/>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72">
        <v>20</v>
      </c>
      <c r="B584" s="1072">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73"/>
      <c r="AD584" s="1073"/>
      <c r="AE584" s="1073"/>
      <c r="AF584" s="1073"/>
      <c r="AG584" s="1073"/>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72">
        <v>21</v>
      </c>
      <c r="B585" s="1072">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73"/>
      <c r="AD585" s="1073"/>
      <c r="AE585" s="1073"/>
      <c r="AF585" s="1073"/>
      <c r="AG585" s="1073"/>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72">
        <v>22</v>
      </c>
      <c r="B586" s="1072">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73"/>
      <c r="AD586" s="1073"/>
      <c r="AE586" s="1073"/>
      <c r="AF586" s="1073"/>
      <c r="AG586" s="1073"/>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72">
        <v>23</v>
      </c>
      <c r="B587" s="1072">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73"/>
      <c r="AD587" s="1073"/>
      <c r="AE587" s="1073"/>
      <c r="AF587" s="1073"/>
      <c r="AG587" s="1073"/>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72">
        <v>24</v>
      </c>
      <c r="B588" s="1072">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73"/>
      <c r="AD588" s="1073"/>
      <c r="AE588" s="1073"/>
      <c r="AF588" s="1073"/>
      <c r="AG588" s="1073"/>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72">
        <v>25</v>
      </c>
      <c r="B589" s="1072">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73"/>
      <c r="AD589" s="1073"/>
      <c r="AE589" s="1073"/>
      <c r="AF589" s="1073"/>
      <c r="AG589" s="1073"/>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72">
        <v>26</v>
      </c>
      <c r="B590" s="1072">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73"/>
      <c r="AD590" s="1073"/>
      <c r="AE590" s="1073"/>
      <c r="AF590" s="1073"/>
      <c r="AG590" s="1073"/>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72">
        <v>27</v>
      </c>
      <c r="B591" s="1072">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73"/>
      <c r="AD591" s="1073"/>
      <c r="AE591" s="1073"/>
      <c r="AF591" s="1073"/>
      <c r="AG591" s="1073"/>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72">
        <v>28</v>
      </c>
      <c r="B592" s="1072">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73"/>
      <c r="AD592" s="1073"/>
      <c r="AE592" s="1073"/>
      <c r="AF592" s="1073"/>
      <c r="AG592" s="1073"/>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72">
        <v>29</v>
      </c>
      <c r="B593" s="1072">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73"/>
      <c r="AD593" s="1073"/>
      <c r="AE593" s="1073"/>
      <c r="AF593" s="1073"/>
      <c r="AG593" s="1073"/>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72">
        <v>30</v>
      </c>
      <c r="B594" s="1072">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73"/>
      <c r="AD594" s="1073"/>
      <c r="AE594" s="1073"/>
      <c r="AF594" s="1073"/>
      <c r="AG594" s="1073"/>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72">
        <v>1</v>
      </c>
      <c r="B598" s="1072">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73"/>
      <c r="AD598" s="1073"/>
      <c r="AE598" s="1073"/>
      <c r="AF598" s="1073"/>
      <c r="AG598" s="1073"/>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72">
        <v>2</v>
      </c>
      <c r="B599" s="1072">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73"/>
      <c r="AD599" s="1073"/>
      <c r="AE599" s="1073"/>
      <c r="AF599" s="1073"/>
      <c r="AG599" s="1073"/>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72">
        <v>3</v>
      </c>
      <c r="B600" s="1072">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73"/>
      <c r="AD600" s="1073"/>
      <c r="AE600" s="1073"/>
      <c r="AF600" s="1073"/>
      <c r="AG600" s="1073"/>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72">
        <v>4</v>
      </c>
      <c r="B601" s="1072">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73"/>
      <c r="AD601" s="1073"/>
      <c r="AE601" s="1073"/>
      <c r="AF601" s="1073"/>
      <c r="AG601" s="1073"/>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72">
        <v>5</v>
      </c>
      <c r="B602" s="1072">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73"/>
      <c r="AD602" s="1073"/>
      <c r="AE602" s="1073"/>
      <c r="AF602" s="1073"/>
      <c r="AG602" s="1073"/>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72">
        <v>6</v>
      </c>
      <c r="B603" s="1072">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73"/>
      <c r="AD603" s="1073"/>
      <c r="AE603" s="1073"/>
      <c r="AF603" s="1073"/>
      <c r="AG603" s="1073"/>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72">
        <v>7</v>
      </c>
      <c r="B604" s="1072">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73"/>
      <c r="AD604" s="1073"/>
      <c r="AE604" s="1073"/>
      <c r="AF604" s="1073"/>
      <c r="AG604" s="1073"/>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72">
        <v>8</v>
      </c>
      <c r="B605" s="1072">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73"/>
      <c r="AD605" s="1073"/>
      <c r="AE605" s="1073"/>
      <c r="AF605" s="1073"/>
      <c r="AG605" s="1073"/>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72">
        <v>9</v>
      </c>
      <c r="B606" s="1072">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73"/>
      <c r="AD606" s="1073"/>
      <c r="AE606" s="1073"/>
      <c r="AF606" s="1073"/>
      <c r="AG606" s="1073"/>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72">
        <v>10</v>
      </c>
      <c r="B607" s="1072">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73"/>
      <c r="AD607" s="1073"/>
      <c r="AE607" s="1073"/>
      <c r="AF607" s="1073"/>
      <c r="AG607" s="1073"/>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72">
        <v>11</v>
      </c>
      <c r="B608" s="1072">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73"/>
      <c r="AD608" s="1073"/>
      <c r="AE608" s="1073"/>
      <c r="AF608" s="1073"/>
      <c r="AG608" s="1073"/>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72">
        <v>12</v>
      </c>
      <c r="B609" s="1072">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73"/>
      <c r="AD609" s="1073"/>
      <c r="AE609" s="1073"/>
      <c r="AF609" s="1073"/>
      <c r="AG609" s="1073"/>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72">
        <v>13</v>
      </c>
      <c r="B610" s="1072">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73"/>
      <c r="AD610" s="1073"/>
      <c r="AE610" s="1073"/>
      <c r="AF610" s="1073"/>
      <c r="AG610" s="1073"/>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72">
        <v>14</v>
      </c>
      <c r="B611" s="1072">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73"/>
      <c r="AD611" s="1073"/>
      <c r="AE611" s="1073"/>
      <c r="AF611" s="1073"/>
      <c r="AG611" s="1073"/>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72">
        <v>15</v>
      </c>
      <c r="B612" s="1072">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73"/>
      <c r="AD612" s="1073"/>
      <c r="AE612" s="1073"/>
      <c r="AF612" s="1073"/>
      <c r="AG612" s="1073"/>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72">
        <v>16</v>
      </c>
      <c r="B613" s="1072">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73"/>
      <c r="AD613" s="1073"/>
      <c r="AE613" s="1073"/>
      <c r="AF613" s="1073"/>
      <c r="AG613" s="1073"/>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72">
        <v>17</v>
      </c>
      <c r="B614" s="1072">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73"/>
      <c r="AD614" s="1073"/>
      <c r="AE614" s="1073"/>
      <c r="AF614" s="1073"/>
      <c r="AG614" s="1073"/>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72">
        <v>18</v>
      </c>
      <c r="B615" s="1072">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73"/>
      <c r="AD615" s="1073"/>
      <c r="AE615" s="1073"/>
      <c r="AF615" s="1073"/>
      <c r="AG615" s="1073"/>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72">
        <v>19</v>
      </c>
      <c r="B616" s="1072">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73"/>
      <c r="AD616" s="1073"/>
      <c r="AE616" s="1073"/>
      <c r="AF616" s="1073"/>
      <c r="AG616" s="1073"/>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72">
        <v>20</v>
      </c>
      <c r="B617" s="1072">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73"/>
      <c r="AD617" s="1073"/>
      <c r="AE617" s="1073"/>
      <c r="AF617" s="1073"/>
      <c r="AG617" s="1073"/>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72">
        <v>21</v>
      </c>
      <c r="B618" s="1072">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73"/>
      <c r="AD618" s="1073"/>
      <c r="AE618" s="1073"/>
      <c r="AF618" s="1073"/>
      <c r="AG618" s="1073"/>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72">
        <v>22</v>
      </c>
      <c r="B619" s="1072">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73"/>
      <c r="AD619" s="1073"/>
      <c r="AE619" s="1073"/>
      <c r="AF619" s="1073"/>
      <c r="AG619" s="1073"/>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72">
        <v>23</v>
      </c>
      <c r="B620" s="1072">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73"/>
      <c r="AD620" s="1073"/>
      <c r="AE620" s="1073"/>
      <c r="AF620" s="1073"/>
      <c r="AG620" s="1073"/>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72">
        <v>24</v>
      </c>
      <c r="B621" s="1072">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73"/>
      <c r="AD621" s="1073"/>
      <c r="AE621" s="1073"/>
      <c r="AF621" s="1073"/>
      <c r="AG621" s="1073"/>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72">
        <v>25</v>
      </c>
      <c r="B622" s="1072">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73"/>
      <c r="AD622" s="1073"/>
      <c r="AE622" s="1073"/>
      <c r="AF622" s="1073"/>
      <c r="AG622" s="1073"/>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72">
        <v>26</v>
      </c>
      <c r="B623" s="1072">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73"/>
      <c r="AD623" s="1073"/>
      <c r="AE623" s="1073"/>
      <c r="AF623" s="1073"/>
      <c r="AG623" s="1073"/>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72">
        <v>27</v>
      </c>
      <c r="B624" s="1072">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73"/>
      <c r="AD624" s="1073"/>
      <c r="AE624" s="1073"/>
      <c r="AF624" s="1073"/>
      <c r="AG624" s="1073"/>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72">
        <v>28</v>
      </c>
      <c r="B625" s="1072">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73"/>
      <c r="AD625" s="1073"/>
      <c r="AE625" s="1073"/>
      <c r="AF625" s="1073"/>
      <c r="AG625" s="1073"/>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72">
        <v>29</v>
      </c>
      <c r="B626" s="1072">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73"/>
      <c r="AD626" s="1073"/>
      <c r="AE626" s="1073"/>
      <c r="AF626" s="1073"/>
      <c r="AG626" s="1073"/>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72">
        <v>30</v>
      </c>
      <c r="B627" s="1072">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73"/>
      <c r="AD627" s="1073"/>
      <c r="AE627" s="1073"/>
      <c r="AF627" s="1073"/>
      <c r="AG627" s="1073"/>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72">
        <v>1</v>
      </c>
      <c r="B631" s="1072">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73"/>
      <c r="AD631" s="1073"/>
      <c r="AE631" s="1073"/>
      <c r="AF631" s="1073"/>
      <c r="AG631" s="1073"/>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72">
        <v>2</v>
      </c>
      <c r="B632" s="1072">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73"/>
      <c r="AD632" s="1073"/>
      <c r="AE632" s="1073"/>
      <c r="AF632" s="1073"/>
      <c r="AG632" s="1073"/>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72">
        <v>3</v>
      </c>
      <c r="B633" s="1072">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73"/>
      <c r="AD633" s="1073"/>
      <c r="AE633" s="1073"/>
      <c r="AF633" s="1073"/>
      <c r="AG633" s="1073"/>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72">
        <v>4</v>
      </c>
      <c r="B634" s="1072">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73"/>
      <c r="AD634" s="1073"/>
      <c r="AE634" s="1073"/>
      <c r="AF634" s="1073"/>
      <c r="AG634" s="1073"/>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72">
        <v>5</v>
      </c>
      <c r="B635" s="1072">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73"/>
      <c r="AD635" s="1073"/>
      <c r="AE635" s="1073"/>
      <c r="AF635" s="1073"/>
      <c r="AG635" s="1073"/>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72">
        <v>6</v>
      </c>
      <c r="B636" s="1072">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73"/>
      <c r="AD636" s="1073"/>
      <c r="AE636" s="1073"/>
      <c r="AF636" s="1073"/>
      <c r="AG636" s="1073"/>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72">
        <v>7</v>
      </c>
      <c r="B637" s="1072">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73"/>
      <c r="AD637" s="1073"/>
      <c r="AE637" s="1073"/>
      <c r="AF637" s="1073"/>
      <c r="AG637" s="1073"/>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72">
        <v>8</v>
      </c>
      <c r="B638" s="1072">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73"/>
      <c r="AD638" s="1073"/>
      <c r="AE638" s="1073"/>
      <c r="AF638" s="1073"/>
      <c r="AG638" s="1073"/>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72">
        <v>9</v>
      </c>
      <c r="B639" s="1072">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73"/>
      <c r="AD639" s="1073"/>
      <c r="AE639" s="1073"/>
      <c r="AF639" s="1073"/>
      <c r="AG639" s="1073"/>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72">
        <v>10</v>
      </c>
      <c r="B640" s="1072">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73"/>
      <c r="AD640" s="1073"/>
      <c r="AE640" s="1073"/>
      <c r="AF640" s="1073"/>
      <c r="AG640" s="1073"/>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72">
        <v>11</v>
      </c>
      <c r="B641" s="1072">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73"/>
      <c r="AD641" s="1073"/>
      <c r="AE641" s="1073"/>
      <c r="AF641" s="1073"/>
      <c r="AG641" s="1073"/>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72">
        <v>12</v>
      </c>
      <c r="B642" s="1072">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73"/>
      <c r="AD642" s="1073"/>
      <c r="AE642" s="1073"/>
      <c r="AF642" s="1073"/>
      <c r="AG642" s="1073"/>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72">
        <v>13</v>
      </c>
      <c r="B643" s="1072">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73"/>
      <c r="AD643" s="1073"/>
      <c r="AE643" s="1073"/>
      <c r="AF643" s="1073"/>
      <c r="AG643" s="1073"/>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72">
        <v>14</v>
      </c>
      <c r="B644" s="1072">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73"/>
      <c r="AD644" s="1073"/>
      <c r="AE644" s="1073"/>
      <c r="AF644" s="1073"/>
      <c r="AG644" s="1073"/>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72">
        <v>15</v>
      </c>
      <c r="B645" s="1072">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73"/>
      <c r="AD645" s="1073"/>
      <c r="AE645" s="1073"/>
      <c r="AF645" s="1073"/>
      <c r="AG645" s="1073"/>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72">
        <v>16</v>
      </c>
      <c r="B646" s="1072">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73"/>
      <c r="AD646" s="1073"/>
      <c r="AE646" s="1073"/>
      <c r="AF646" s="1073"/>
      <c r="AG646" s="1073"/>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72">
        <v>17</v>
      </c>
      <c r="B647" s="1072">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73"/>
      <c r="AD647" s="1073"/>
      <c r="AE647" s="1073"/>
      <c r="AF647" s="1073"/>
      <c r="AG647" s="1073"/>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72">
        <v>18</v>
      </c>
      <c r="B648" s="1072">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73"/>
      <c r="AD648" s="1073"/>
      <c r="AE648" s="1073"/>
      <c r="AF648" s="1073"/>
      <c r="AG648" s="1073"/>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72">
        <v>19</v>
      </c>
      <c r="B649" s="1072">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73"/>
      <c r="AD649" s="1073"/>
      <c r="AE649" s="1073"/>
      <c r="AF649" s="1073"/>
      <c r="AG649" s="1073"/>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72">
        <v>20</v>
      </c>
      <c r="B650" s="1072">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73"/>
      <c r="AD650" s="1073"/>
      <c r="AE650" s="1073"/>
      <c r="AF650" s="1073"/>
      <c r="AG650" s="1073"/>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72">
        <v>21</v>
      </c>
      <c r="B651" s="1072">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73"/>
      <c r="AD651" s="1073"/>
      <c r="AE651" s="1073"/>
      <c r="AF651" s="1073"/>
      <c r="AG651" s="1073"/>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72">
        <v>22</v>
      </c>
      <c r="B652" s="1072">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73"/>
      <c r="AD652" s="1073"/>
      <c r="AE652" s="1073"/>
      <c r="AF652" s="1073"/>
      <c r="AG652" s="1073"/>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72">
        <v>23</v>
      </c>
      <c r="B653" s="1072">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73"/>
      <c r="AD653" s="1073"/>
      <c r="AE653" s="1073"/>
      <c r="AF653" s="1073"/>
      <c r="AG653" s="1073"/>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72">
        <v>24</v>
      </c>
      <c r="B654" s="1072">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73"/>
      <c r="AD654" s="1073"/>
      <c r="AE654" s="1073"/>
      <c r="AF654" s="1073"/>
      <c r="AG654" s="1073"/>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72">
        <v>25</v>
      </c>
      <c r="B655" s="1072">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73"/>
      <c r="AD655" s="1073"/>
      <c r="AE655" s="1073"/>
      <c r="AF655" s="1073"/>
      <c r="AG655" s="1073"/>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72">
        <v>26</v>
      </c>
      <c r="B656" s="1072">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73"/>
      <c r="AD656" s="1073"/>
      <c r="AE656" s="1073"/>
      <c r="AF656" s="1073"/>
      <c r="AG656" s="1073"/>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72">
        <v>27</v>
      </c>
      <c r="B657" s="1072">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73"/>
      <c r="AD657" s="1073"/>
      <c r="AE657" s="1073"/>
      <c r="AF657" s="1073"/>
      <c r="AG657" s="1073"/>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72">
        <v>28</v>
      </c>
      <c r="B658" s="1072">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73"/>
      <c r="AD658" s="1073"/>
      <c r="AE658" s="1073"/>
      <c r="AF658" s="1073"/>
      <c r="AG658" s="1073"/>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72">
        <v>29</v>
      </c>
      <c r="B659" s="1072">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73"/>
      <c r="AD659" s="1073"/>
      <c r="AE659" s="1073"/>
      <c r="AF659" s="1073"/>
      <c r="AG659" s="1073"/>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72">
        <v>30</v>
      </c>
      <c r="B660" s="1072">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73"/>
      <c r="AD660" s="1073"/>
      <c r="AE660" s="1073"/>
      <c r="AF660" s="1073"/>
      <c r="AG660" s="1073"/>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72">
        <v>1</v>
      </c>
      <c r="B664" s="1072">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73"/>
      <c r="AD664" s="1073"/>
      <c r="AE664" s="1073"/>
      <c r="AF664" s="1073"/>
      <c r="AG664" s="1073"/>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72">
        <v>2</v>
      </c>
      <c r="B665" s="1072">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73"/>
      <c r="AD665" s="1073"/>
      <c r="AE665" s="1073"/>
      <c r="AF665" s="1073"/>
      <c r="AG665" s="1073"/>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72">
        <v>3</v>
      </c>
      <c r="B666" s="1072">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73"/>
      <c r="AD666" s="1073"/>
      <c r="AE666" s="1073"/>
      <c r="AF666" s="1073"/>
      <c r="AG666" s="1073"/>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72">
        <v>4</v>
      </c>
      <c r="B667" s="1072">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73"/>
      <c r="AD667" s="1073"/>
      <c r="AE667" s="1073"/>
      <c r="AF667" s="1073"/>
      <c r="AG667" s="1073"/>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72">
        <v>5</v>
      </c>
      <c r="B668" s="1072">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73"/>
      <c r="AD668" s="1073"/>
      <c r="AE668" s="1073"/>
      <c r="AF668" s="1073"/>
      <c r="AG668" s="1073"/>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72">
        <v>6</v>
      </c>
      <c r="B669" s="1072">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73"/>
      <c r="AD669" s="1073"/>
      <c r="AE669" s="1073"/>
      <c r="AF669" s="1073"/>
      <c r="AG669" s="1073"/>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72">
        <v>7</v>
      </c>
      <c r="B670" s="1072">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73"/>
      <c r="AD670" s="1073"/>
      <c r="AE670" s="1073"/>
      <c r="AF670" s="1073"/>
      <c r="AG670" s="1073"/>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72">
        <v>8</v>
      </c>
      <c r="B671" s="1072">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73"/>
      <c r="AD671" s="1073"/>
      <c r="AE671" s="1073"/>
      <c r="AF671" s="1073"/>
      <c r="AG671" s="1073"/>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72">
        <v>9</v>
      </c>
      <c r="B672" s="1072">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73"/>
      <c r="AD672" s="1073"/>
      <c r="AE672" s="1073"/>
      <c r="AF672" s="1073"/>
      <c r="AG672" s="1073"/>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72">
        <v>10</v>
      </c>
      <c r="B673" s="1072">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73"/>
      <c r="AD673" s="1073"/>
      <c r="AE673" s="1073"/>
      <c r="AF673" s="1073"/>
      <c r="AG673" s="1073"/>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72">
        <v>11</v>
      </c>
      <c r="B674" s="1072">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73"/>
      <c r="AD674" s="1073"/>
      <c r="AE674" s="1073"/>
      <c r="AF674" s="1073"/>
      <c r="AG674" s="1073"/>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72">
        <v>12</v>
      </c>
      <c r="B675" s="1072">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73"/>
      <c r="AD675" s="1073"/>
      <c r="AE675" s="1073"/>
      <c r="AF675" s="1073"/>
      <c r="AG675" s="1073"/>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72">
        <v>13</v>
      </c>
      <c r="B676" s="1072">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73"/>
      <c r="AD676" s="1073"/>
      <c r="AE676" s="1073"/>
      <c r="AF676" s="1073"/>
      <c r="AG676" s="1073"/>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72">
        <v>14</v>
      </c>
      <c r="B677" s="1072">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73"/>
      <c r="AD677" s="1073"/>
      <c r="AE677" s="1073"/>
      <c r="AF677" s="1073"/>
      <c r="AG677" s="1073"/>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72">
        <v>15</v>
      </c>
      <c r="B678" s="1072">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73"/>
      <c r="AD678" s="1073"/>
      <c r="AE678" s="1073"/>
      <c r="AF678" s="1073"/>
      <c r="AG678" s="1073"/>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72">
        <v>16</v>
      </c>
      <c r="B679" s="1072">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73"/>
      <c r="AD679" s="1073"/>
      <c r="AE679" s="1073"/>
      <c r="AF679" s="1073"/>
      <c r="AG679" s="1073"/>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72">
        <v>17</v>
      </c>
      <c r="B680" s="1072">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73"/>
      <c r="AD680" s="1073"/>
      <c r="AE680" s="1073"/>
      <c r="AF680" s="1073"/>
      <c r="AG680" s="1073"/>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72">
        <v>18</v>
      </c>
      <c r="B681" s="1072">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73"/>
      <c r="AD681" s="1073"/>
      <c r="AE681" s="1073"/>
      <c r="AF681" s="1073"/>
      <c r="AG681" s="1073"/>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72">
        <v>19</v>
      </c>
      <c r="B682" s="1072">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73"/>
      <c r="AD682" s="1073"/>
      <c r="AE682" s="1073"/>
      <c r="AF682" s="1073"/>
      <c r="AG682" s="1073"/>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72">
        <v>20</v>
      </c>
      <c r="B683" s="1072">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73"/>
      <c r="AD683" s="1073"/>
      <c r="AE683" s="1073"/>
      <c r="AF683" s="1073"/>
      <c r="AG683" s="1073"/>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72">
        <v>21</v>
      </c>
      <c r="B684" s="1072">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73"/>
      <c r="AD684" s="1073"/>
      <c r="AE684" s="1073"/>
      <c r="AF684" s="1073"/>
      <c r="AG684" s="1073"/>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72">
        <v>22</v>
      </c>
      <c r="B685" s="1072">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73"/>
      <c r="AD685" s="1073"/>
      <c r="AE685" s="1073"/>
      <c r="AF685" s="1073"/>
      <c r="AG685" s="1073"/>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72">
        <v>23</v>
      </c>
      <c r="B686" s="1072">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73"/>
      <c r="AD686" s="1073"/>
      <c r="AE686" s="1073"/>
      <c r="AF686" s="1073"/>
      <c r="AG686" s="1073"/>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72">
        <v>24</v>
      </c>
      <c r="B687" s="1072">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73"/>
      <c r="AD687" s="1073"/>
      <c r="AE687" s="1073"/>
      <c r="AF687" s="1073"/>
      <c r="AG687" s="1073"/>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72">
        <v>25</v>
      </c>
      <c r="B688" s="1072">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73"/>
      <c r="AD688" s="1073"/>
      <c r="AE688" s="1073"/>
      <c r="AF688" s="1073"/>
      <c r="AG688" s="1073"/>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72">
        <v>26</v>
      </c>
      <c r="B689" s="1072">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73"/>
      <c r="AD689" s="1073"/>
      <c r="AE689" s="1073"/>
      <c r="AF689" s="1073"/>
      <c r="AG689" s="1073"/>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72">
        <v>27</v>
      </c>
      <c r="B690" s="1072">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73"/>
      <c r="AD690" s="1073"/>
      <c r="AE690" s="1073"/>
      <c r="AF690" s="1073"/>
      <c r="AG690" s="1073"/>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72">
        <v>28</v>
      </c>
      <c r="B691" s="1072">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73"/>
      <c r="AD691" s="1073"/>
      <c r="AE691" s="1073"/>
      <c r="AF691" s="1073"/>
      <c r="AG691" s="1073"/>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72">
        <v>29</v>
      </c>
      <c r="B692" s="1072">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73"/>
      <c r="AD692" s="1073"/>
      <c r="AE692" s="1073"/>
      <c r="AF692" s="1073"/>
      <c r="AG692" s="1073"/>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72">
        <v>30</v>
      </c>
      <c r="B693" s="1072">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73"/>
      <c r="AD693" s="1073"/>
      <c r="AE693" s="1073"/>
      <c r="AF693" s="1073"/>
      <c r="AG693" s="1073"/>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72">
        <v>1</v>
      </c>
      <c r="B697" s="1072">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73"/>
      <c r="AD697" s="1073"/>
      <c r="AE697" s="1073"/>
      <c r="AF697" s="1073"/>
      <c r="AG697" s="1073"/>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72">
        <v>2</v>
      </c>
      <c r="B698" s="1072">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73"/>
      <c r="AD698" s="1073"/>
      <c r="AE698" s="1073"/>
      <c r="AF698" s="1073"/>
      <c r="AG698" s="1073"/>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72">
        <v>3</v>
      </c>
      <c r="B699" s="1072">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73"/>
      <c r="AD699" s="1073"/>
      <c r="AE699" s="1073"/>
      <c r="AF699" s="1073"/>
      <c r="AG699" s="1073"/>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72">
        <v>4</v>
      </c>
      <c r="B700" s="1072">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73"/>
      <c r="AD700" s="1073"/>
      <c r="AE700" s="1073"/>
      <c r="AF700" s="1073"/>
      <c r="AG700" s="1073"/>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72">
        <v>5</v>
      </c>
      <c r="B701" s="1072">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73"/>
      <c r="AD701" s="1073"/>
      <c r="AE701" s="1073"/>
      <c r="AF701" s="1073"/>
      <c r="AG701" s="1073"/>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72">
        <v>6</v>
      </c>
      <c r="B702" s="1072">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73"/>
      <c r="AD702" s="1073"/>
      <c r="AE702" s="1073"/>
      <c r="AF702" s="1073"/>
      <c r="AG702" s="1073"/>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72">
        <v>7</v>
      </c>
      <c r="B703" s="1072">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73"/>
      <c r="AD703" s="1073"/>
      <c r="AE703" s="1073"/>
      <c r="AF703" s="1073"/>
      <c r="AG703" s="1073"/>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72">
        <v>8</v>
      </c>
      <c r="B704" s="1072">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73"/>
      <c r="AD704" s="1073"/>
      <c r="AE704" s="1073"/>
      <c r="AF704" s="1073"/>
      <c r="AG704" s="1073"/>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72">
        <v>9</v>
      </c>
      <c r="B705" s="1072">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73"/>
      <c r="AD705" s="1073"/>
      <c r="AE705" s="1073"/>
      <c r="AF705" s="1073"/>
      <c r="AG705" s="1073"/>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72">
        <v>10</v>
      </c>
      <c r="B706" s="1072">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73"/>
      <c r="AD706" s="1073"/>
      <c r="AE706" s="1073"/>
      <c r="AF706" s="1073"/>
      <c r="AG706" s="1073"/>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72">
        <v>11</v>
      </c>
      <c r="B707" s="1072">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73"/>
      <c r="AD707" s="1073"/>
      <c r="AE707" s="1073"/>
      <c r="AF707" s="1073"/>
      <c r="AG707" s="1073"/>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72">
        <v>12</v>
      </c>
      <c r="B708" s="1072">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73"/>
      <c r="AD708" s="1073"/>
      <c r="AE708" s="1073"/>
      <c r="AF708" s="1073"/>
      <c r="AG708" s="1073"/>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72">
        <v>13</v>
      </c>
      <c r="B709" s="1072">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73"/>
      <c r="AD709" s="1073"/>
      <c r="AE709" s="1073"/>
      <c r="AF709" s="1073"/>
      <c r="AG709" s="1073"/>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72">
        <v>14</v>
      </c>
      <c r="B710" s="1072">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73"/>
      <c r="AD710" s="1073"/>
      <c r="AE710" s="1073"/>
      <c r="AF710" s="1073"/>
      <c r="AG710" s="1073"/>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72">
        <v>15</v>
      </c>
      <c r="B711" s="1072">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73"/>
      <c r="AD711" s="1073"/>
      <c r="AE711" s="1073"/>
      <c r="AF711" s="1073"/>
      <c r="AG711" s="1073"/>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72">
        <v>16</v>
      </c>
      <c r="B712" s="1072">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73"/>
      <c r="AD712" s="1073"/>
      <c r="AE712" s="1073"/>
      <c r="AF712" s="1073"/>
      <c r="AG712" s="1073"/>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72">
        <v>17</v>
      </c>
      <c r="B713" s="1072">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73"/>
      <c r="AD713" s="1073"/>
      <c r="AE713" s="1073"/>
      <c r="AF713" s="1073"/>
      <c r="AG713" s="1073"/>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72">
        <v>18</v>
      </c>
      <c r="B714" s="1072">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73"/>
      <c r="AD714" s="1073"/>
      <c r="AE714" s="1073"/>
      <c r="AF714" s="1073"/>
      <c r="AG714" s="1073"/>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72">
        <v>19</v>
      </c>
      <c r="B715" s="1072">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73"/>
      <c r="AD715" s="1073"/>
      <c r="AE715" s="1073"/>
      <c r="AF715" s="1073"/>
      <c r="AG715" s="1073"/>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72">
        <v>20</v>
      </c>
      <c r="B716" s="1072">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73"/>
      <c r="AD716" s="1073"/>
      <c r="AE716" s="1073"/>
      <c r="AF716" s="1073"/>
      <c r="AG716" s="1073"/>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72">
        <v>21</v>
      </c>
      <c r="B717" s="1072">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73"/>
      <c r="AD717" s="1073"/>
      <c r="AE717" s="1073"/>
      <c r="AF717" s="1073"/>
      <c r="AG717" s="1073"/>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72">
        <v>22</v>
      </c>
      <c r="B718" s="1072">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73"/>
      <c r="AD718" s="1073"/>
      <c r="AE718" s="1073"/>
      <c r="AF718" s="1073"/>
      <c r="AG718" s="1073"/>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72">
        <v>23</v>
      </c>
      <c r="B719" s="1072">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73"/>
      <c r="AD719" s="1073"/>
      <c r="AE719" s="1073"/>
      <c r="AF719" s="1073"/>
      <c r="AG719" s="1073"/>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72">
        <v>24</v>
      </c>
      <c r="B720" s="1072">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73"/>
      <c r="AD720" s="1073"/>
      <c r="AE720" s="1073"/>
      <c r="AF720" s="1073"/>
      <c r="AG720" s="1073"/>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72">
        <v>25</v>
      </c>
      <c r="B721" s="1072">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73"/>
      <c r="AD721" s="1073"/>
      <c r="AE721" s="1073"/>
      <c r="AF721" s="1073"/>
      <c r="AG721" s="1073"/>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72">
        <v>26</v>
      </c>
      <c r="B722" s="1072">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73"/>
      <c r="AD722" s="1073"/>
      <c r="AE722" s="1073"/>
      <c r="AF722" s="1073"/>
      <c r="AG722" s="1073"/>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72">
        <v>27</v>
      </c>
      <c r="B723" s="1072">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73"/>
      <c r="AD723" s="1073"/>
      <c r="AE723" s="1073"/>
      <c r="AF723" s="1073"/>
      <c r="AG723" s="1073"/>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72">
        <v>28</v>
      </c>
      <c r="B724" s="1072">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73"/>
      <c r="AD724" s="1073"/>
      <c r="AE724" s="1073"/>
      <c r="AF724" s="1073"/>
      <c r="AG724" s="1073"/>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72">
        <v>29</v>
      </c>
      <c r="B725" s="1072">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73"/>
      <c r="AD725" s="1073"/>
      <c r="AE725" s="1073"/>
      <c r="AF725" s="1073"/>
      <c r="AG725" s="1073"/>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72">
        <v>30</v>
      </c>
      <c r="B726" s="1072">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73"/>
      <c r="AD726" s="1073"/>
      <c r="AE726" s="1073"/>
      <c r="AF726" s="1073"/>
      <c r="AG726" s="1073"/>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72">
        <v>1</v>
      </c>
      <c r="B730" s="1072">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73"/>
      <c r="AD730" s="1073"/>
      <c r="AE730" s="1073"/>
      <c r="AF730" s="1073"/>
      <c r="AG730" s="1073"/>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72">
        <v>2</v>
      </c>
      <c r="B731" s="1072">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73"/>
      <c r="AD731" s="1073"/>
      <c r="AE731" s="1073"/>
      <c r="AF731" s="1073"/>
      <c r="AG731" s="1073"/>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72">
        <v>3</v>
      </c>
      <c r="B732" s="1072">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73"/>
      <c r="AD732" s="1073"/>
      <c r="AE732" s="1073"/>
      <c r="AF732" s="1073"/>
      <c r="AG732" s="1073"/>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72">
        <v>4</v>
      </c>
      <c r="B733" s="1072">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73"/>
      <c r="AD733" s="1073"/>
      <c r="AE733" s="1073"/>
      <c r="AF733" s="1073"/>
      <c r="AG733" s="1073"/>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72">
        <v>5</v>
      </c>
      <c r="B734" s="1072">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73"/>
      <c r="AD734" s="1073"/>
      <c r="AE734" s="1073"/>
      <c r="AF734" s="1073"/>
      <c r="AG734" s="1073"/>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72">
        <v>6</v>
      </c>
      <c r="B735" s="1072">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73"/>
      <c r="AD735" s="1073"/>
      <c r="AE735" s="1073"/>
      <c r="AF735" s="1073"/>
      <c r="AG735" s="1073"/>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72">
        <v>7</v>
      </c>
      <c r="B736" s="1072">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73"/>
      <c r="AD736" s="1073"/>
      <c r="AE736" s="1073"/>
      <c r="AF736" s="1073"/>
      <c r="AG736" s="1073"/>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72">
        <v>8</v>
      </c>
      <c r="B737" s="1072">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73"/>
      <c r="AD737" s="1073"/>
      <c r="AE737" s="1073"/>
      <c r="AF737" s="1073"/>
      <c r="AG737" s="1073"/>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72">
        <v>9</v>
      </c>
      <c r="B738" s="1072">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73"/>
      <c r="AD738" s="1073"/>
      <c r="AE738" s="1073"/>
      <c r="AF738" s="1073"/>
      <c r="AG738" s="1073"/>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72">
        <v>10</v>
      </c>
      <c r="B739" s="1072">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73"/>
      <c r="AD739" s="1073"/>
      <c r="AE739" s="1073"/>
      <c r="AF739" s="1073"/>
      <c r="AG739" s="1073"/>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72">
        <v>11</v>
      </c>
      <c r="B740" s="1072">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73"/>
      <c r="AD740" s="1073"/>
      <c r="AE740" s="1073"/>
      <c r="AF740" s="1073"/>
      <c r="AG740" s="1073"/>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72">
        <v>12</v>
      </c>
      <c r="B741" s="1072">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73"/>
      <c r="AD741" s="1073"/>
      <c r="AE741" s="1073"/>
      <c r="AF741" s="1073"/>
      <c r="AG741" s="1073"/>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72">
        <v>13</v>
      </c>
      <c r="B742" s="1072">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73"/>
      <c r="AD742" s="1073"/>
      <c r="AE742" s="1073"/>
      <c r="AF742" s="1073"/>
      <c r="AG742" s="1073"/>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72">
        <v>14</v>
      </c>
      <c r="B743" s="1072">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73"/>
      <c r="AD743" s="1073"/>
      <c r="AE743" s="1073"/>
      <c r="AF743" s="1073"/>
      <c r="AG743" s="1073"/>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72">
        <v>15</v>
      </c>
      <c r="B744" s="1072">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73"/>
      <c r="AD744" s="1073"/>
      <c r="AE744" s="1073"/>
      <c r="AF744" s="1073"/>
      <c r="AG744" s="1073"/>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72">
        <v>16</v>
      </c>
      <c r="B745" s="1072">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73"/>
      <c r="AD745" s="1073"/>
      <c r="AE745" s="1073"/>
      <c r="AF745" s="1073"/>
      <c r="AG745" s="1073"/>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72">
        <v>17</v>
      </c>
      <c r="B746" s="1072">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73"/>
      <c r="AD746" s="1073"/>
      <c r="AE746" s="1073"/>
      <c r="AF746" s="1073"/>
      <c r="AG746" s="1073"/>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72">
        <v>18</v>
      </c>
      <c r="B747" s="1072">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73"/>
      <c r="AD747" s="1073"/>
      <c r="AE747" s="1073"/>
      <c r="AF747" s="1073"/>
      <c r="AG747" s="1073"/>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72">
        <v>19</v>
      </c>
      <c r="B748" s="1072">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73"/>
      <c r="AD748" s="1073"/>
      <c r="AE748" s="1073"/>
      <c r="AF748" s="1073"/>
      <c r="AG748" s="1073"/>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72">
        <v>20</v>
      </c>
      <c r="B749" s="1072">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73"/>
      <c r="AD749" s="1073"/>
      <c r="AE749" s="1073"/>
      <c r="AF749" s="1073"/>
      <c r="AG749" s="1073"/>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72">
        <v>21</v>
      </c>
      <c r="B750" s="1072">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73"/>
      <c r="AD750" s="1073"/>
      <c r="AE750" s="1073"/>
      <c r="AF750" s="1073"/>
      <c r="AG750" s="1073"/>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72">
        <v>22</v>
      </c>
      <c r="B751" s="1072">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73"/>
      <c r="AD751" s="1073"/>
      <c r="AE751" s="1073"/>
      <c r="AF751" s="1073"/>
      <c r="AG751" s="1073"/>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72">
        <v>23</v>
      </c>
      <c r="B752" s="1072">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73"/>
      <c r="AD752" s="1073"/>
      <c r="AE752" s="1073"/>
      <c r="AF752" s="1073"/>
      <c r="AG752" s="1073"/>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72">
        <v>24</v>
      </c>
      <c r="B753" s="1072">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73"/>
      <c r="AD753" s="1073"/>
      <c r="AE753" s="1073"/>
      <c r="AF753" s="1073"/>
      <c r="AG753" s="1073"/>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72">
        <v>25</v>
      </c>
      <c r="B754" s="1072">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73"/>
      <c r="AD754" s="1073"/>
      <c r="AE754" s="1073"/>
      <c r="AF754" s="1073"/>
      <c r="AG754" s="1073"/>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72">
        <v>26</v>
      </c>
      <c r="B755" s="1072">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73"/>
      <c r="AD755" s="1073"/>
      <c r="AE755" s="1073"/>
      <c r="AF755" s="1073"/>
      <c r="AG755" s="1073"/>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72">
        <v>27</v>
      </c>
      <c r="B756" s="1072">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73"/>
      <c r="AD756" s="1073"/>
      <c r="AE756" s="1073"/>
      <c r="AF756" s="1073"/>
      <c r="AG756" s="1073"/>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72">
        <v>28</v>
      </c>
      <c r="B757" s="1072">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73"/>
      <c r="AD757" s="1073"/>
      <c r="AE757" s="1073"/>
      <c r="AF757" s="1073"/>
      <c r="AG757" s="1073"/>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72">
        <v>29</v>
      </c>
      <c r="B758" s="1072">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73"/>
      <c r="AD758" s="1073"/>
      <c r="AE758" s="1073"/>
      <c r="AF758" s="1073"/>
      <c r="AG758" s="1073"/>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72">
        <v>30</v>
      </c>
      <c r="B759" s="1072">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73"/>
      <c r="AD759" s="1073"/>
      <c r="AE759" s="1073"/>
      <c r="AF759" s="1073"/>
      <c r="AG759" s="1073"/>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72">
        <v>1</v>
      </c>
      <c r="B763" s="1072">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73"/>
      <c r="AD763" s="1073"/>
      <c r="AE763" s="1073"/>
      <c r="AF763" s="1073"/>
      <c r="AG763" s="1073"/>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72">
        <v>2</v>
      </c>
      <c r="B764" s="1072">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73"/>
      <c r="AD764" s="1073"/>
      <c r="AE764" s="1073"/>
      <c r="AF764" s="1073"/>
      <c r="AG764" s="1073"/>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72">
        <v>3</v>
      </c>
      <c r="B765" s="1072">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73"/>
      <c r="AD765" s="1073"/>
      <c r="AE765" s="1073"/>
      <c r="AF765" s="1073"/>
      <c r="AG765" s="1073"/>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72">
        <v>4</v>
      </c>
      <c r="B766" s="1072">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73"/>
      <c r="AD766" s="1073"/>
      <c r="AE766" s="1073"/>
      <c r="AF766" s="1073"/>
      <c r="AG766" s="1073"/>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72">
        <v>5</v>
      </c>
      <c r="B767" s="1072">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73"/>
      <c r="AD767" s="1073"/>
      <c r="AE767" s="1073"/>
      <c r="AF767" s="1073"/>
      <c r="AG767" s="1073"/>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72">
        <v>6</v>
      </c>
      <c r="B768" s="1072">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73"/>
      <c r="AD768" s="1073"/>
      <c r="AE768" s="1073"/>
      <c r="AF768" s="1073"/>
      <c r="AG768" s="1073"/>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72">
        <v>7</v>
      </c>
      <c r="B769" s="1072">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73"/>
      <c r="AD769" s="1073"/>
      <c r="AE769" s="1073"/>
      <c r="AF769" s="1073"/>
      <c r="AG769" s="1073"/>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72">
        <v>8</v>
      </c>
      <c r="B770" s="1072">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73"/>
      <c r="AD770" s="1073"/>
      <c r="AE770" s="1073"/>
      <c r="AF770" s="1073"/>
      <c r="AG770" s="1073"/>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72">
        <v>9</v>
      </c>
      <c r="B771" s="1072">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73"/>
      <c r="AD771" s="1073"/>
      <c r="AE771" s="1073"/>
      <c r="AF771" s="1073"/>
      <c r="AG771" s="1073"/>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72">
        <v>10</v>
      </c>
      <c r="B772" s="1072">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73"/>
      <c r="AD772" s="1073"/>
      <c r="AE772" s="1073"/>
      <c r="AF772" s="1073"/>
      <c r="AG772" s="1073"/>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72">
        <v>11</v>
      </c>
      <c r="B773" s="1072">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73"/>
      <c r="AD773" s="1073"/>
      <c r="AE773" s="1073"/>
      <c r="AF773" s="1073"/>
      <c r="AG773" s="1073"/>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72">
        <v>12</v>
      </c>
      <c r="B774" s="1072">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73"/>
      <c r="AD774" s="1073"/>
      <c r="AE774" s="1073"/>
      <c r="AF774" s="1073"/>
      <c r="AG774" s="1073"/>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72">
        <v>13</v>
      </c>
      <c r="B775" s="1072">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73"/>
      <c r="AD775" s="1073"/>
      <c r="AE775" s="1073"/>
      <c r="AF775" s="1073"/>
      <c r="AG775" s="1073"/>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72">
        <v>14</v>
      </c>
      <c r="B776" s="1072">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73"/>
      <c r="AD776" s="1073"/>
      <c r="AE776" s="1073"/>
      <c r="AF776" s="1073"/>
      <c r="AG776" s="1073"/>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72">
        <v>15</v>
      </c>
      <c r="B777" s="1072">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73"/>
      <c r="AD777" s="1073"/>
      <c r="AE777" s="1073"/>
      <c r="AF777" s="1073"/>
      <c r="AG777" s="1073"/>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72">
        <v>16</v>
      </c>
      <c r="B778" s="1072">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73"/>
      <c r="AD778" s="1073"/>
      <c r="AE778" s="1073"/>
      <c r="AF778" s="1073"/>
      <c r="AG778" s="1073"/>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72">
        <v>17</v>
      </c>
      <c r="B779" s="1072">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73"/>
      <c r="AD779" s="1073"/>
      <c r="AE779" s="1073"/>
      <c r="AF779" s="1073"/>
      <c r="AG779" s="1073"/>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72">
        <v>18</v>
      </c>
      <c r="B780" s="1072">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73"/>
      <c r="AD780" s="1073"/>
      <c r="AE780" s="1073"/>
      <c r="AF780" s="1073"/>
      <c r="AG780" s="1073"/>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72">
        <v>19</v>
      </c>
      <c r="B781" s="1072">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73"/>
      <c r="AD781" s="1073"/>
      <c r="AE781" s="1073"/>
      <c r="AF781" s="1073"/>
      <c r="AG781" s="1073"/>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72">
        <v>20</v>
      </c>
      <c r="B782" s="1072">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73"/>
      <c r="AD782" s="1073"/>
      <c r="AE782" s="1073"/>
      <c r="AF782" s="1073"/>
      <c r="AG782" s="1073"/>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72">
        <v>21</v>
      </c>
      <c r="B783" s="1072">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73"/>
      <c r="AD783" s="1073"/>
      <c r="AE783" s="1073"/>
      <c r="AF783" s="1073"/>
      <c r="AG783" s="1073"/>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72">
        <v>22</v>
      </c>
      <c r="B784" s="1072">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73"/>
      <c r="AD784" s="1073"/>
      <c r="AE784" s="1073"/>
      <c r="AF784" s="1073"/>
      <c r="AG784" s="1073"/>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72">
        <v>23</v>
      </c>
      <c r="B785" s="1072">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73"/>
      <c r="AD785" s="1073"/>
      <c r="AE785" s="1073"/>
      <c r="AF785" s="1073"/>
      <c r="AG785" s="1073"/>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72">
        <v>24</v>
      </c>
      <c r="B786" s="1072">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73"/>
      <c r="AD786" s="1073"/>
      <c r="AE786" s="1073"/>
      <c r="AF786" s="1073"/>
      <c r="AG786" s="1073"/>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72">
        <v>25</v>
      </c>
      <c r="B787" s="1072">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73"/>
      <c r="AD787" s="1073"/>
      <c r="AE787" s="1073"/>
      <c r="AF787" s="1073"/>
      <c r="AG787" s="1073"/>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72">
        <v>26</v>
      </c>
      <c r="B788" s="1072">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73"/>
      <c r="AD788" s="1073"/>
      <c r="AE788" s="1073"/>
      <c r="AF788" s="1073"/>
      <c r="AG788" s="1073"/>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72">
        <v>27</v>
      </c>
      <c r="B789" s="1072">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73"/>
      <c r="AD789" s="1073"/>
      <c r="AE789" s="1073"/>
      <c r="AF789" s="1073"/>
      <c r="AG789" s="1073"/>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72">
        <v>28</v>
      </c>
      <c r="B790" s="1072">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73"/>
      <c r="AD790" s="1073"/>
      <c r="AE790" s="1073"/>
      <c r="AF790" s="1073"/>
      <c r="AG790" s="1073"/>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72">
        <v>29</v>
      </c>
      <c r="B791" s="1072">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73"/>
      <c r="AD791" s="1073"/>
      <c r="AE791" s="1073"/>
      <c r="AF791" s="1073"/>
      <c r="AG791" s="1073"/>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72">
        <v>30</v>
      </c>
      <c r="B792" s="1072">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73"/>
      <c r="AD792" s="1073"/>
      <c r="AE792" s="1073"/>
      <c r="AF792" s="1073"/>
      <c r="AG792" s="1073"/>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72">
        <v>1</v>
      </c>
      <c r="B796" s="1072">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73"/>
      <c r="AD796" s="1073"/>
      <c r="AE796" s="1073"/>
      <c r="AF796" s="1073"/>
      <c r="AG796" s="1073"/>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72">
        <v>2</v>
      </c>
      <c r="B797" s="1072">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73"/>
      <c r="AD797" s="1073"/>
      <c r="AE797" s="1073"/>
      <c r="AF797" s="1073"/>
      <c r="AG797" s="1073"/>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72">
        <v>3</v>
      </c>
      <c r="B798" s="1072">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73"/>
      <c r="AD798" s="1073"/>
      <c r="AE798" s="1073"/>
      <c r="AF798" s="1073"/>
      <c r="AG798" s="1073"/>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72">
        <v>4</v>
      </c>
      <c r="B799" s="1072">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73"/>
      <c r="AD799" s="1073"/>
      <c r="AE799" s="1073"/>
      <c r="AF799" s="1073"/>
      <c r="AG799" s="1073"/>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72">
        <v>5</v>
      </c>
      <c r="B800" s="1072">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73"/>
      <c r="AD800" s="1073"/>
      <c r="AE800" s="1073"/>
      <c r="AF800" s="1073"/>
      <c r="AG800" s="1073"/>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72">
        <v>6</v>
      </c>
      <c r="B801" s="1072">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73"/>
      <c r="AD801" s="1073"/>
      <c r="AE801" s="1073"/>
      <c r="AF801" s="1073"/>
      <c r="AG801" s="1073"/>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72">
        <v>7</v>
      </c>
      <c r="B802" s="1072">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73"/>
      <c r="AD802" s="1073"/>
      <c r="AE802" s="1073"/>
      <c r="AF802" s="1073"/>
      <c r="AG802" s="1073"/>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72">
        <v>8</v>
      </c>
      <c r="B803" s="1072">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73"/>
      <c r="AD803" s="1073"/>
      <c r="AE803" s="1073"/>
      <c r="AF803" s="1073"/>
      <c r="AG803" s="1073"/>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72">
        <v>9</v>
      </c>
      <c r="B804" s="1072">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73"/>
      <c r="AD804" s="1073"/>
      <c r="AE804" s="1073"/>
      <c r="AF804" s="1073"/>
      <c r="AG804" s="1073"/>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72">
        <v>10</v>
      </c>
      <c r="B805" s="1072">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73"/>
      <c r="AD805" s="1073"/>
      <c r="AE805" s="1073"/>
      <c r="AF805" s="1073"/>
      <c r="AG805" s="1073"/>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72">
        <v>11</v>
      </c>
      <c r="B806" s="1072">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73"/>
      <c r="AD806" s="1073"/>
      <c r="AE806" s="1073"/>
      <c r="AF806" s="1073"/>
      <c r="AG806" s="1073"/>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72">
        <v>12</v>
      </c>
      <c r="B807" s="1072">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73"/>
      <c r="AD807" s="1073"/>
      <c r="AE807" s="1073"/>
      <c r="AF807" s="1073"/>
      <c r="AG807" s="1073"/>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72">
        <v>13</v>
      </c>
      <c r="B808" s="1072">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73"/>
      <c r="AD808" s="1073"/>
      <c r="AE808" s="1073"/>
      <c r="AF808" s="1073"/>
      <c r="AG808" s="1073"/>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72">
        <v>14</v>
      </c>
      <c r="B809" s="1072">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73"/>
      <c r="AD809" s="1073"/>
      <c r="AE809" s="1073"/>
      <c r="AF809" s="1073"/>
      <c r="AG809" s="1073"/>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72">
        <v>15</v>
      </c>
      <c r="B810" s="1072">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73"/>
      <c r="AD810" s="1073"/>
      <c r="AE810" s="1073"/>
      <c r="AF810" s="1073"/>
      <c r="AG810" s="1073"/>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72">
        <v>16</v>
      </c>
      <c r="B811" s="1072">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73"/>
      <c r="AD811" s="1073"/>
      <c r="AE811" s="1073"/>
      <c r="AF811" s="1073"/>
      <c r="AG811" s="1073"/>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72">
        <v>17</v>
      </c>
      <c r="B812" s="1072">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73"/>
      <c r="AD812" s="1073"/>
      <c r="AE812" s="1073"/>
      <c r="AF812" s="1073"/>
      <c r="AG812" s="1073"/>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72">
        <v>18</v>
      </c>
      <c r="B813" s="1072">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73"/>
      <c r="AD813" s="1073"/>
      <c r="AE813" s="1073"/>
      <c r="AF813" s="1073"/>
      <c r="AG813" s="1073"/>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72">
        <v>19</v>
      </c>
      <c r="B814" s="1072">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73"/>
      <c r="AD814" s="1073"/>
      <c r="AE814" s="1073"/>
      <c r="AF814" s="1073"/>
      <c r="AG814" s="1073"/>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72">
        <v>20</v>
      </c>
      <c r="B815" s="1072">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73"/>
      <c r="AD815" s="1073"/>
      <c r="AE815" s="1073"/>
      <c r="AF815" s="1073"/>
      <c r="AG815" s="1073"/>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72">
        <v>21</v>
      </c>
      <c r="B816" s="1072">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73"/>
      <c r="AD816" s="1073"/>
      <c r="AE816" s="1073"/>
      <c r="AF816" s="1073"/>
      <c r="AG816" s="1073"/>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72">
        <v>22</v>
      </c>
      <c r="B817" s="1072">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73"/>
      <c r="AD817" s="1073"/>
      <c r="AE817" s="1073"/>
      <c r="AF817" s="1073"/>
      <c r="AG817" s="1073"/>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72">
        <v>23</v>
      </c>
      <c r="B818" s="1072">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73"/>
      <c r="AD818" s="1073"/>
      <c r="AE818" s="1073"/>
      <c r="AF818" s="1073"/>
      <c r="AG818" s="1073"/>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72">
        <v>24</v>
      </c>
      <c r="B819" s="1072">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73"/>
      <c r="AD819" s="1073"/>
      <c r="AE819" s="1073"/>
      <c r="AF819" s="1073"/>
      <c r="AG819" s="1073"/>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72">
        <v>25</v>
      </c>
      <c r="B820" s="1072">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73"/>
      <c r="AD820" s="1073"/>
      <c r="AE820" s="1073"/>
      <c r="AF820" s="1073"/>
      <c r="AG820" s="1073"/>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72">
        <v>26</v>
      </c>
      <c r="B821" s="1072">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73"/>
      <c r="AD821" s="1073"/>
      <c r="AE821" s="1073"/>
      <c r="AF821" s="1073"/>
      <c r="AG821" s="1073"/>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72">
        <v>27</v>
      </c>
      <c r="B822" s="1072">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73"/>
      <c r="AD822" s="1073"/>
      <c r="AE822" s="1073"/>
      <c r="AF822" s="1073"/>
      <c r="AG822" s="1073"/>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72">
        <v>28</v>
      </c>
      <c r="B823" s="1072">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73"/>
      <c r="AD823" s="1073"/>
      <c r="AE823" s="1073"/>
      <c r="AF823" s="1073"/>
      <c r="AG823" s="1073"/>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72">
        <v>29</v>
      </c>
      <c r="B824" s="1072">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73"/>
      <c r="AD824" s="1073"/>
      <c r="AE824" s="1073"/>
      <c r="AF824" s="1073"/>
      <c r="AG824" s="1073"/>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72">
        <v>30</v>
      </c>
      <c r="B825" s="1072">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73"/>
      <c r="AD825" s="1073"/>
      <c r="AE825" s="1073"/>
      <c r="AF825" s="1073"/>
      <c r="AG825" s="1073"/>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72">
        <v>1</v>
      </c>
      <c r="B829" s="1072">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73"/>
      <c r="AD829" s="1073"/>
      <c r="AE829" s="1073"/>
      <c r="AF829" s="1073"/>
      <c r="AG829" s="1073"/>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72">
        <v>2</v>
      </c>
      <c r="B830" s="1072">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73"/>
      <c r="AD830" s="1073"/>
      <c r="AE830" s="1073"/>
      <c r="AF830" s="1073"/>
      <c r="AG830" s="1073"/>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72">
        <v>3</v>
      </c>
      <c r="B831" s="1072">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73"/>
      <c r="AD831" s="1073"/>
      <c r="AE831" s="1073"/>
      <c r="AF831" s="1073"/>
      <c r="AG831" s="1073"/>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72">
        <v>4</v>
      </c>
      <c r="B832" s="1072">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73"/>
      <c r="AD832" s="1073"/>
      <c r="AE832" s="1073"/>
      <c r="AF832" s="1073"/>
      <c r="AG832" s="1073"/>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72">
        <v>5</v>
      </c>
      <c r="B833" s="1072">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73"/>
      <c r="AD833" s="1073"/>
      <c r="AE833" s="1073"/>
      <c r="AF833" s="1073"/>
      <c r="AG833" s="1073"/>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72">
        <v>6</v>
      </c>
      <c r="B834" s="1072">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73"/>
      <c r="AD834" s="1073"/>
      <c r="AE834" s="1073"/>
      <c r="AF834" s="1073"/>
      <c r="AG834" s="1073"/>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72">
        <v>7</v>
      </c>
      <c r="B835" s="1072">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73"/>
      <c r="AD835" s="1073"/>
      <c r="AE835" s="1073"/>
      <c r="AF835" s="1073"/>
      <c r="AG835" s="1073"/>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72">
        <v>8</v>
      </c>
      <c r="B836" s="1072">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73"/>
      <c r="AD836" s="1073"/>
      <c r="AE836" s="1073"/>
      <c r="AF836" s="1073"/>
      <c r="AG836" s="1073"/>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72">
        <v>9</v>
      </c>
      <c r="B837" s="1072">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73"/>
      <c r="AD837" s="1073"/>
      <c r="AE837" s="1073"/>
      <c r="AF837" s="1073"/>
      <c r="AG837" s="1073"/>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72">
        <v>10</v>
      </c>
      <c r="B838" s="1072">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73"/>
      <c r="AD838" s="1073"/>
      <c r="AE838" s="1073"/>
      <c r="AF838" s="1073"/>
      <c r="AG838" s="1073"/>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72">
        <v>11</v>
      </c>
      <c r="B839" s="1072">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73"/>
      <c r="AD839" s="1073"/>
      <c r="AE839" s="1073"/>
      <c r="AF839" s="1073"/>
      <c r="AG839" s="1073"/>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72">
        <v>12</v>
      </c>
      <c r="B840" s="1072">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73"/>
      <c r="AD840" s="1073"/>
      <c r="AE840" s="1073"/>
      <c r="AF840" s="1073"/>
      <c r="AG840" s="1073"/>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72">
        <v>13</v>
      </c>
      <c r="B841" s="1072">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73"/>
      <c r="AD841" s="1073"/>
      <c r="AE841" s="1073"/>
      <c r="AF841" s="1073"/>
      <c r="AG841" s="1073"/>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72">
        <v>14</v>
      </c>
      <c r="B842" s="1072">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73"/>
      <c r="AD842" s="1073"/>
      <c r="AE842" s="1073"/>
      <c r="AF842" s="1073"/>
      <c r="AG842" s="1073"/>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72">
        <v>15</v>
      </c>
      <c r="B843" s="1072">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73"/>
      <c r="AD843" s="1073"/>
      <c r="AE843" s="1073"/>
      <c r="AF843" s="1073"/>
      <c r="AG843" s="1073"/>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72">
        <v>16</v>
      </c>
      <c r="B844" s="1072">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73"/>
      <c r="AD844" s="1073"/>
      <c r="AE844" s="1073"/>
      <c r="AF844" s="1073"/>
      <c r="AG844" s="1073"/>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72">
        <v>17</v>
      </c>
      <c r="B845" s="1072">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73"/>
      <c r="AD845" s="1073"/>
      <c r="AE845" s="1073"/>
      <c r="AF845" s="1073"/>
      <c r="AG845" s="1073"/>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72">
        <v>18</v>
      </c>
      <c r="B846" s="1072">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73"/>
      <c r="AD846" s="1073"/>
      <c r="AE846" s="1073"/>
      <c r="AF846" s="1073"/>
      <c r="AG846" s="1073"/>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72">
        <v>19</v>
      </c>
      <c r="B847" s="1072">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73"/>
      <c r="AD847" s="1073"/>
      <c r="AE847" s="1073"/>
      <c r="AF847" s="1073"/>
      <c r="AG847" s="1073"/>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72">
        <v>20</v>
      </c>
      <c r="B848" s="1072">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73"/>
      <c r="AD848" s="1073"/>
      <c r="AE848" s="1073"/>
      <c r="AF848" s="1073"/>
      <c r="AG848" s="1073"/>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72">
        <v>21</v>
      </c>
      <c r="B849" s="1072">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73"/>
      <c r="AD849" s="1073"/>
      <c r="AE849" s="1073"/>
      <c r="AF849" s="1073"/>
      <c r="AG849" s="1073"/>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72">
        <v>22</v>
      </c>
      <c r="B850" s="1072">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73"/>
      <c r="AD850" s="1073"/>
      <c r="AE850" s="1073"/>
      <c r="AF850" s="1073"/>
      <c r="AG850" s="1073"/>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72">
        <v>23</v>
      </c>
      <c r="B851" s="1072">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73"/>
      <c r="AD851" s="1073"/>
      <c r="AE851" s="1073"/>
      <c r="AF851" s="1073"/>
      <c r="AG851" s="1073"/>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72">
        <v>24</v>
      </c>
      <c r="B852" s="1072">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73"/>
      <c r="AD852" s="1073"/>
      <c r="AE852" s="1073"/>
      <c r="AF852" s="1073"/>
      <c r="AG852" s="1073"/>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72">
        <v>25</v>
      </c>
      <c r="B853" s="1072">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73"/>
      <c r="AD853" s="1073"/>
      <c r="AE853" s="1073"/>
      <c r="AF853" s="1073"/>
      <c r="AG853" s="1073"/>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72">
        <v>26</v>
      </c>
      <c r="B854" s="1072">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73"/>
      <c r="AD854" s="1073"/>
      <c r="AE854" s="1073"/>
      <c r="AF854" s="1073"/>
      <c r="AG854" s="1073"/>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72">
        <v>27</v>
      </c>
      <c r="B855" s="1072">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73"/>
      <c r="AD855" s="1073"/>
      <c r="AE855" s="1073"/>
      <c r="AF855" s="1073"/>
      <c r="AG855" s="1073"/>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72">
        <v>28</v>
      </c>
      <c r="B856" s="1072">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73"/>
      <c r="AD856" s="1073"/>
      <c r="AE856" s="1073"/>
      <c r="AF856" s="1073"/>
      <c r="AG856" s="1073"/>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72">
        <v>29</v>
      </c>
      <c r="B857" s="1072">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73"/>
      <c r="AD857" s="1073"/>
      <c r="AE857" s="1073"/>
      <c r="AF857" s="1073"/>
      <c r="AG857" s="1073"/>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72">
        <v>30</v>
      </c>
      <c r="B858" s="1072">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73"/>
      <c r="AD858" s="1073"/>
      <c r="AE858" s="1073"/>
      <c r="AF858" s="1073"/>
      <c r="AG858" s="1073"/>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72">
        <v>1</v>
      </c>
      <c r="B862" s="1072">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73"/>
      <c r="AD862" s="1073"/>
      <c r="AE862" s="1073"/>
      <c r="AF862" s="1073"/>
      <c r="AG862" s="1073"/>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72">
        <v>2</v>
      </c>
      <c r="B863" s="1072">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73"/>
      <c r="AD863" s="1073"/>
      <c r="AE863" s="1073"/>
      <c r="AF863" s="1073"/>
      <c r="AG863" s="1073"/>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72">
        <v>3</v>
      </c>
      <c r="B864" s="1072">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73"/>
      <c r="AD864" s="1073"/>
      <c r="AE864" s="1073"/>
      <c r="AF864" s="1073"/>
      <c r="AG864" s="1073"/>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72">
        <v>4</v>
      </c>
      <c r="B865" s="1072">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73"/>
      <c r="AD865" s="1073"/>
      <c r="AE865" s="1073"/>
      <c r="AF865" s="1073"/>
      <c r="AG865" s="1073"/>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72">
        <v>5</v>
      </c>
      <c r="B866" s="1072">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73"/>
      <c r="AD866" s="1073"/>
      <c r="AE866" s="1073"/>
      <c r="AF866" s="1073"/>
      <c r="AG866" s="1073"/>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72">
        <v>6</v>
      </c>
      <c r="B867" s="1072">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73"/>
      <c r="AD867" s="1073"/>
      <c r="AE867" s="1073"/>
      <c r="AF867" s="1073"/>
      <c r="AG867" s="1073"/>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72">
        <v>7</v>
      </c>
      <c r="B868" s="1072">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73"/>
      <c r="AD868" s="1073"/>
      <c r="AE868" s="1073"/>
      <c r="AF868" s="1073"/>
      <c r="AG868" s="1073"/>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72">
        <v>8</v>
      </c>
      <c r="B869" s="1072">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73"/>
      <c r="AD869" s="1073"/>
      <c r="AE869" s="1073"/>
      <c r="AF869" s="1073"/>
      <c r="AG869" s="1073"/>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72">
        <v>9</v>
      </c>
      <c r="B870" s="1072">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73"/>
      <c r="AD870" s="1073"/>
      <c r="AE870" s="1073"/>
      <c r="AF870" s="1073"/>
      <c r="AG870" s="1073"/>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72">
        <v>10</v>
      </c>
      <c r="B871" s="1072">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73"/>
      <c r="AD871" s="1073"/>
      <c r="AE871" s="1073"/>
      <c r="AF871" s="1073"/>
      <c r="AG871" s="1073"/>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72">
        <v>11</v>
      </c>
      <c r="B872" s="1072">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73"/>
      <c r="AD872" s="1073"/>
      <c r="AE872" s="1073"/>
      <c r="AF872" s="1073"/>
      <c r="AG872" s="1073"/>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72">
        <v>12</v>
      </c>
      <c r="B873" s="1072">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73"/>
      <c r="AD873" s="1073"/>
      <c r="AE873" s="1073"/>
      <c r="AF873" s="1073"/>
      <c r="AG873" s="1073"/>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72">
        <v>13</v>
      </c>
      <c r="B874" s="1072">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73"/>
      <c r="AD874" s="1073"/>
      <c r="AE874" s="1073"/>
      <c r="AF874" s="1073"/>
      <c r="AG874" s="1073"/>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72">
        <v>14</v>
      </c>
      <c r="B875" s="1072">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73"/>
      <c r="AD875" s="1073"/>
      <c r="AE875" s="1073"/>
      <c r="AF875" s="1073"/>
      <c r="AG875" s="1073"/>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72">
        <v>15</v>
      </c>
      <c r="B876" s="1072">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73"/>
      <c r="AD876" s="1073"/>
      <c r="AE876" s="1073"/>
      <c r="AF876" s="1073"/>
      <c r="AG876" s="1073"/>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72">
        <v>16</v>
      </c>
      <c r="B877" s="1072">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73"/>
      <c r="AD877" s="1073"/>
      <c r="AE877" s="1073"/>
      <c r="AF877" s="1073"/>
      <c r="AG877" s="1073"/>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72">
        <v>17</v>
      </c>
      <c r="B878" s="1072">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73"/>
      <c r="AD878" s="1073"/>
      <c r="AE878" s="1073"/>
      <c r="AF878" s="1073"/>
      <c r="AG878" s="1073"/>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72">
        <v>18</v>
      </c>
      <c r="B879" s="1072">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73"/>
      <c r="AD879" s="1073"/>
      <c r="AE879" s="1073"/>
      <c r="AF879" s="1073"/>
      <c r="AG879" s="1073"/>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72">
        <v>19</v>
      </c>
      <c r="B880" s="1072">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73"/>
      <c r="AD880" s="1073"/>
      <c r="AE880" s="1073"/>
      <c r="AF880" s="1073"/>
      <c r="AG880" s="1073"/>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72">
        <v>20</v>
      </c>
      <c r="B881" s="1072">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73"/>
      <c r="AD881" s="1073"/>
      <c r="AE881" s="1073"/>
      <c r="AF881" s="1073"/>
      <c r="AG881" s="1073"/>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72">
        <v>21</v>
      </c>
      <c r="B882" s="1072">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73"/>
      <c r="AD882" s="1073"/>
      <c r="AE882" s="1073"/>
      <c r="AF882" s="1073"/>
      <c r="AG882" s="1073"/>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72">
        <v>22</v>
      </c>
      <c r="B883" s="1072">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73"/>
      <c r="AD883" s="1073"/>
      <c r="AE883" s="1073"/>
      <c r="AF883" s="1073"/>
      <c r="AG883" s="1073"/>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72">
        <v>23</v>
      </c>
      <c r="B884" s="1072">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73"/>
      <c r="AD884" s="1073"/>
      <c r="AE884" s="1073"/>
      <c r="AF884" s="1073"/>
      <c r="AG884" s="1073"/>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72">
        <v>24</v>
      </c>
      <c r="B885" s="1072">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73"/>
      <c r="AD885" s="1073"/>
      <c r="AE885" s="1073"/>
      <c r="AF885" s="1073"/>
      <c r="AG885" s="1073"/>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72">
        <v>25</v>
      </c>
      <c r="B886" s="1072">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73"/>
      <c r="AD886" s="1073"/>
      <c r="AE886" s="1073"/>
      <c r="AF886" s="1073"/>
      <c r="AG886" s="1073"/>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72">
        <v>26</v>
      </c>
      <c r="B887" s="1072">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73"/>
      <c r="AD887" s="1073"/>
      <c r="AE887" s="1073"/>
      <c r="AF887" s="1073"/>
      <c r="AG887" s="1073"/>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72">
        <v>27</v>
      </c>
      <c r="B888" s="1072">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73"/>
      <c r="AD888" s="1073"/>
      <c r="AE888" s="1073"/>
      <c r="AF888" s="1073"/>
      <c r="AG888" s="1073"/>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72">
        <v>28</v>
      </c>
      <c r="B889" s="1072">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73"/>
      <c r="AD889" s="1073"/>
      <c r="AE889" s="1073"/>
      <c r="AF889" s="1073"/>
      <c r="AG889" s="1073"/>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72">
        <v>29</v>
      </c>
      <c r="B890" s="1072">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73"/>
      <c r="AD890" s="1073"/>
      <c r="AE890" s="1073"/>
      <c r="AF890" s="1073"/>
      <c r="AG890" s="1073"/>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72">
        <v>30</v>
      </c>
      <c r="B891" s="1072">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73"/>
      <c r="AD891" s="1073"/>
      <c r="AE891" s="1073"/>
      <c r="AF891" s="1073"/>
      <c r="AG891" s="1073"/>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72">
        <v>1</v>
      </c>
      <c r="B895" s="1072">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73"/>
      <c r="AD895" s="1073"/>
      <c r="AE895" s="1073"/>
      <c r="AF895" s="1073"/>
      <c r="AG895" s="1073"/>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72">
        <v>2</v>
      </c>
      <c r="B896" s="1072">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73"/>
      <c r="AD896" s="1073"/>
      <c r="AE896" s="1073"/>
      <c r="AF896" s="1073"/>
      <c r="AG896" s="1073"/>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72">
        <v>3</v>
      </c>
      <c r="B897" s="1072">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73"/>
      <c r="AD897" s="1073"/>
      <c r="AE897" s="1073"/>
      <c r="AF897" s="1073"/>
      <c r="AG897" s="1073"/>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72">
        <v>4</v>
      </c>
      <c r="B898" s="1072">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73"/>
      <c r="AD898" s="1073"/>
      <c r="AE898" s="1073"/>
      <c r="AF898" s="1073"/>
      <c r="AG898" s="1073"/>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72">
        <v>5</v>
      </c>
      <c r="B899" s="1072">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73"/>
      <c r="AD899" s="1073"/>
      <c r="AE899" s="1073"/>
      <c r="AF899" s="1073"/>
      <c r="AG899" s="1073"/>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72">
        <v>6</v>
      </c>
      <c r="B900" s="1072">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73"/>
      <c r="AD900" s="1073"/>
      <c r="AE900" s="1073"/>
      <c r="AF900" s="1073"/>
      <c r="AG900" s="1073"/>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72">
        <v>7</v>
      </c>
      <c r="B901" s="1072">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73"/>
      <c r="AD901" s="1073"/>
      <c r="AE901" s="1073"/>
      <c r="AF901" s="1073"/>
      <c r="AG901" s="1073"/>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72">
        <v>8</v>
      </c>
      <c r="B902" s="1072">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73"/>
      <c r="AD902" s="1073"/>
      <c r="AE902" s="1073"/>
      <c r="AF902" s="1073"/>
      <c r="AG902" s="1073"/>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72">
        <v>9</v>
      </c>
      <c r="B903" s="1072">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73"/>
      <c r="AD903" s="1073"/>
      <c r="AE903" s="1073"/>
      <c r="AF903" s="1073"/>
      <c r="AG903" s="1073"/>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72">
        <v>10</v>
      </c>
      <c r="B904" s="1072">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73"/>
      <c r="AD904" s="1073"/>
      <c r="AE904" s="1073"/>
      <c r="AF904" s="1073"/>
      <c r="AG904" s="1073"/>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72">
        <v>11</v>
      </c>
      <c r="B905" s="1072">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73"/>
      <c r="AD905" s="1073"/>
      <c r="AE905" s="1073"/>
      <c r="AF905" s="1073"/>
      <c r="AG905" s="1073"/>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72">
        <v>12</v>
      </c>
      <c r="B906" s="1072">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73"/>
      <c r="AD906" s="1073"/>
      <c r="AE906" s="1073"/>
      <c r="AF906" s="1073"/>
      <c r="AG906" s="1073"/>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72">
        <v>13</v>
      </c>
      <c r="B907" s="1072">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73"/>
      <c r="AD907" s="1073"/>
      <c r="AE907" s="1073"/>
      <c r="AF907" s="1073"/>
      <c r="AG907" s="1073"/>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72">
        <v>14</v>
      </c>
      <c r="B908" s="1072">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73"/>
      <c r="AD908" s="1073"/>
      <c r="AE908" s="1073"/>
      <c r="AF908" s="1073"/>
      <c r="AG908" s="1073"/>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72">
        <v>15</v>
      </c>
      <c r="B909" s="1072">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73"/>
      <c r="AD909" s="1073"/>
      <c r="AE909" s="1073"/>
      <c r="AF909" s="1073"/>
      <c r="AG909" s="1073"/>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72">
        <v>16</v>
      </c>
      <c r="B910" s="1072">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73"/>
      <c r="AD910" s="1073"/>
      <c r="AE910" s="1073"/>
      <c r="AF910" s="1073"/>
      <c r="AG910" s="1073"/>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72">
        <v>17</v>
      </c>
      <c r="B911" s="1072">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73"/>
      <c r="AD911" s="1073"/>
      <c r="AE911" s="1073"/>
      <c r="AF911" s="1073"/>
      <c r="AG911" s="1073"/>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72">
        <v>18</v>
      </c>
      <c r="B912" s="1072">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73"/>
      <c r="AD912" s="1073"/>
      <c r="AE912" s="1073"/>
      <c r="AF912" s="1073"/>
      <c r="AG912" s="1073"/>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72">
        <v>19</v>
      </c>
      <c r="B913" s="1072">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73"/>
      <c r="AD913" s="1073"/>
      <c r="AE913" s="1073"/>
      <c r="AF913" s="1073"/>
      <c r="AG913" s="1073"/>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72">
        <v>20</v>
      </c>
      <c r="B914" s="1072">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73"/>
      <c r="AD914" s="1073"/>
      <c r="AE914" s="1073"/>
      <c r="AF914" s="1073"/>
      <c r="AG914" s="1073"/>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72">
        <v>21</v>
      </c>
      <c r="B915" s="1072">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73"/>
      <c r="AD915" s="1073"/>
      <c r="AE915" s="1073"/>
      <c r="AF915" s="1073"/>
      <c r="AG915" s="1073"/>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72">
        <v>22</v>
      </c>
      <c r="B916" s="1072">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73"/>
      <c r="AD916" s="1073"/>
      <c r="AE916" s="1073"/>
      <c r="AF916" s="1073"/>
      <c r="AG916" s="1073"/>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72">
        <v>23</v>
      </c>
      <c r="B917" s="1072">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73"/>
      <c r="AD917" s="1073"/>
      <c r="AE917" s="1073"/>
      <c r="AF917" s="1073"/>
      <c r="AG917" s="1073"/>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72">
        <v>24</v>
      </c>
      <c r="B918" s="1072">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73"/>
      <c r="AD918" s="1073"/>
      <c r="AE918" s="1073"/>
      <c r="AF918" s="1073"/>
      <c r="AG918" s="1073"/>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72">
        <v>25</v>
      </c>
      <c r="B919" s="1072">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73"/>
      <c r="AD919" s="1073"/>
      <c r="AE919" s="1073"/>
      <c r="AF919" s="1073"/>
      <c r="AG919" s="1073"/>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72">
        <v>26</v>
      </c>
      <c r="B920" s="1072">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73"/>
      <c r="AD920" s="1073"/>
      <c r="AE920" s="1073"/>
      <c r="AF920" s="1073"/>
      <c r="AG920" s="1073"/>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72">
        <v>27</v>
      </c>
      <c r="B921" s="1072">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73"/>
      <c r="AD921" s="1073"/>
      <c r="AE921" s="1073"/>
      <c r="AF921" s="1073"/>
      <c r="AG921" s="1073"/>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72">
        <v>28</v>
      </c>
      <c r="B922" s="1072">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73"/>
      <c r="AD922" s="1073"/>
      <c r="AE922" s="1073"/>
      <c r="AF922" s="1073"/>
      <c r="AG922" s="1073"/>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72">
        <v>29</v>
      </c>
      <c r="B923" s="1072">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73"/>
      <c r="AD923" s="1073"/>
      <c r="AE923" s="1073"/>
      <c r="AF923" s="1073"/>
      <c r="AG923" s="1073"/>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72">
        <v>30</v>
      </c>
      <c r="B924" s="1072">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73"/>
      <c r="AD924" s="1073"/>
      <c r="AE924" s="1073"/>
      <c r="AF924" s="1073"/>
      <c r="AG924" s="1073"/>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72">
        <v>1</v>
      </c>
      <c r="B928" s="1072">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73"/>
      <c r="AD928" s="1073"/>
      <c r="AE928" s="1073"/>
      <c r="AF928" s="1073"/>
      <c r="AG928" s="1073"/>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72">
        <v>2</v>
      </c>
      <c r="B929" s="1072">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73"/>
      <c r="AD929" s="1073"/>
      <c r="AE929" s="1073"/>
      <c r="AF929" s="1073"/>
      <c r="AG929" s="1073"/>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72">
        <v>3</v>
      </c>
      <c r="B930" s="1072">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73"/>
      <c r="AD930" s="1073"/>
      <c r="AE930" s="1073"/>
      <c r="AF930" s="1073"/>
      <c r="AG930" s="1073"/>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72">
        <v>4</v>
      </c>
      <c r="B931" s="1072">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73"/>
      <c r="AD931" s="1073"/>
      <c r="AE931" s="1073"/>
      <c r="AF931" s="1073"/>
      <c r="AG931" s="1073"/>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72">
        <v>5</v>
      </c>
      <c r="B932" s="1072">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73"/>
      <c r="AD932" s="1073"/>
      <c r="AE932" s="1073"/>
      <c r="AF932" s="1073"/>
      <c r="AG932" s="1073"/>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72">
        <v>6</v>
      </c>
      <c r="B933" s="1072">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73"/>
      <c r="AD933" s="1073"/>
      <c r="AE933" s="1073"/>
      <c r="AF933" s="1073"/>
      <c r="AG933" s="1073"/>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72">
        <v>7</v>
      </c>
      <c r="B934" s="1072">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73"/>
      <c r="AD934" s="1073"/>
      <c r="AE934" s="1073"/>
      <c r="AF934" s="1073"/>
      <c r="AG934" s="1073"/>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72">
        <v>8</v>
      </c>
      <c r="B935" s="1072">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73"/>
      <c r="AD935" s="1073"/>
      <c r="AE935" s="1073"/>
      <c r="AF935" s="1073"/>
      <c r="AG935" s="1073"/>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72">
        <v>9</v>
      </c>
      <c r="B936" s="1072">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73"/>
      <c r="AD936" s="1073"/>
      <c r="AE936" s="1073"/>
      <c r="AF936" s="1073"/>
      <c r="AG936" s="1073"/>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72">
        <v>10</v>
      </c>
      <c r="B937" s="1072">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73"/>
      <c r="AD937" s="1073"/>
      <c r="AE937" s="1073"/>
      <c r="AF937" s="1073"/>
      <c r="AG937" s="1073"/>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72">
        <v>11</v>
      </c>
      <c r="B938" s="1072">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73"/>
      <c r="AD938" s="1073"/>
      <c r="AE938" s="1073"/>
      <c r="AF938" s="1073"/>
      <c r="AG938" s="1073"/>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72">
        <v>12</v>
      </c>
      <c r="B939" s="1072">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73"/>
      <c r="AD939" s="1073"/>
      <c r="AE939" s="1073"/>
      <c r="AF939" s="1073"/>
      <c r="AG939" s="1073"/>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72">
        <v>13</v>
      </c>
      <c r="B940" s="1072">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73"/>
      <c r="AD940" s="1073"/>
      <c r="AE940" s="1073"/>
      <c r="AF940" s="1073"/>
      <c r="AG940" s="1073"/>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72">
        <v>14</v>
      </c>
      <c r="B941" s="1072">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73"/>
      <c r="AD941" s="1073"/>
      <c r="AE941" s="1073"/>
      <c r="AF941" s="1073"/>
      <c r="AG941" s="1073"/>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72">
        <v>15</v>
      </c>
      <c r="B942" s="1072">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73"/>
      <c r="AD942" s="1073"/>
      <c r="AE942" s="1073"/>
      <c r="AF942" s="1073"/>
      <c r="AG942" s="1073"/>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72">
        <v>16</v>
      </c>
      <c r="B943" s="1072">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73"/>
      <c r="AD943" s="1073"/>
      <c r="AE943" s="1073"/>
      <c r="AF943" s="1073"/>
      <c r="AG943" s="1073"/>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72">
        <v>17</v>
      </c>
      <c r="B944" s="1072">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73"/>
      <c r="AD944" s="1073"/>
      <c r="AE944" s="1073"/>
      <c r="AF944" s="1073"/>
      <c r="AG944" s="1073"/>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72">
        <v>18</v>
      </c>
      <c r="B945" s="1072">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73"/>
      <c r="AD945" s="1073"/>
      <c r="AE945" s="1073"/>
      <c r="AF945" s="1073"/>
      <c r="AG945" s="1073"/>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72">
        <v>19</v>
      </c>
      <c r="B946" s="1072">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73"/>
      <c r="AD946" s="1073"/>
      <c r="AE946" s="1073"/>
      <c r="AF946" s="1073"/>
      <c r="AG946" s="1073"/>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72">
        <v>20</v>
      </c>
      <c r="B947" s="1072">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73"/>
      <c r="AD947" s="1073"/>
      <c r="AE947" s="1073"/>
      <c r="AF947" s="1073"/>
      <c r="AG947" s="1073"/>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72">
        <v>21</v>
      </c>
      <c r="B948" s="1072">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73"/>
      <c r="AD948" s="1073"/>
      <c r="AE948" s="1073"/>
      <c r="AF948" s="1073"/>
      <c r="AG948" s="1073"/>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72">
        <v>22</v>
      </c>
      <c r="B949" s="1072">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73"/>
      <c r="AD949" s="1073"/>
      <c r="AE949" s="1073"/>
      <c r="AF949" s="1073"/>
      <c r="AG949" s="1073"/>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72">
        <v>23</v>
      </c>
      <c r="B950" s="1072">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73"/>
      <c r="AD950" s="1073"/>
      <c r="AE950" s="1073"/>
      <c r="AF950" s="1073"/>
      <c r="AG950" s="1073"/>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72">
        <v>24</v>
      </c>
      <c r="B951" s="1072">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73"/>
      <c r="AD951" s="1073"/>
      <c r="AE951" s="1073"/>
      <c r="AF951" s="1073"/>
      <c r="AG951" s="1073"/>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72">
        <v>25</v>
      </c>
      <c r="B952" s="1072">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73"/>
      <c r="AD952" s="1073"/>
      <c r="AE952" s="1073"/>
      <c r="AF952" s="1073"/>
      <c r="AG952" s="1073"/>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72">
        <v>26</v>
      </c>
      <c r="B953" s="1072">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73"/>
      <c r="AD953" s="1073"/>
      <c r="AE953" s="1073"/>
      <c r="AF953" s="1073"/>
      <c r="AG953" s="1073"/>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72">
        <v>27</v>
      </c>
      <c r="B954" s="1072">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73"/>
      <c r="AD954" s="1073"/>
      <c r="AE954" s="1073"/>
      <c r="AF954" s="1073"/>
      <c r="AG954" s="1073"/>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72">
        <v>28</v>
      </c>
      <c r="B955" s="1072">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73"/>
      <c r="AD955" s="1073"/>
      <c r="AE955" s="1073"/>
      <c r="AF955" s="1073"/>
      <c r="AG955" s="1073"/>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72">
        <v>29</v>
      </c>
      <c r="B956" s="1072">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73"/>
      <c r="AD956" s="1073"/>
      <c r="AE956" s="1073"/>
      <c r="AF956" s="1073"/>
      <c r="AG956" s="1073"/>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72">
        <v>30</v>
      </c>
      <c r="B957" s="1072">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73"/>
      <c r="AD957" s="1073"/>
      <c r="AE957" s="1073"/>
      <c r="AF957" s="1073"/>
      <c r="AG957" s="1073"/>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72">
        <v>1</v>
      </c>
      <c r="B961" s="1072">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73"/>
      <c r="AD961" s="1073"/>
      <c r="AE961" s="1073"/>
      <c r="AF961" s="1073"/>
      <c r="AG961" s="1073"/>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72">
        <v>2</v>
      </c>
      <c r="B962" s="1072">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73"/>
      <c r="AD962" s="1073"/>
      <c r="AE962" s="1073"/>
      <c r="AF962" s="1073"/>
      <c r="AG962" s="1073"/>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72">
        <v>3</v>
      </c>
      <c r="B963" s="1072">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73"/>
      <c r="AD963" s="1073"/>
      <c r="AE963" s="1073"/>
      <c r="AF963" s="1073"/>
      <c r="AG963" s="1073"/>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72">
        <v>4</v>
      </c>
      <c r="B964" s="1072">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73"/>
      <c r="AD964" s="1073"/>
      <c r="AE964" s="1073"/>
      <c r="AF964" s="1073"/>
      <c r="AG964" s="1073"/>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72">
        <v>5</v>
      </c>
      <c r="B965" s="1072">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73"/>
      <c r="AD965" s="1073"/>
      <c r="AE965" s="1073"/>
      <c r="AF965" s="1073"/>
      <c r="AG965" s="1073"/>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72">
        <v>6</v>
      </c>
      <c r="B966" s="1072">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73"/>
      <c r="AD966" s="1073"/>
      <c r="AE966" s="1073"/>
      <c r="AF966" s="1073"/>
      <c r="AG966" s="1073"/>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72">
        <v>7</v>
      </c>
      <c r="B967" s="1072">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73"/>
      <c r="AD967" s="1073"/>
      <c r="AE967" s="1073"/>
      <c r="AF967" s="1073"/>
      <c r="AG967" s="1073"/>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72">
        <v>8</v>
      </c>
      <c r="B968" s="1072">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73"/>
      <c r="AD968" s="1073"/>
      <c r="AE968" s="1073"/>
      <c r="AF968" s="1073"/>
      <c r="AG968" s="1073"/>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72">
        <v>9</v>
      </c>
      <c r="B969" s="1072">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73"/>
      <c r="AD969" s="1073"/>
      <c r="AE969" s="1073"/>
      <c r="AF969" s="1073"/>
      <c r="AG969" s="1073"/>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72">
        <v>10</v>
      </c>
      <c r="B970" s="1072">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73"/>
      <c r="AD970" s="1073"/>
      <c r="AE970" s="1073"/>
      <c r="AF970" s="1073"/>
      <c r="AG970" s="1073"/>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72">
        <v>11</v>
      </c>
      <c r="B971" s="1072">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73"/>
      <c r="AD971" s="1073"/>
      <c r="AE971" s="1073"/>
      <c r="AF971" s="1073"/>
      <c r="AG971" s="1073"/>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72">
        <v>12</v>
      </c>
      <c r="B972" s="1072">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73"/>
      <c r="AD972" s="1073"/>
      <c r="AE972" s="1073"/>
      <c r="AF972" s="1073"/>
      <c r="AG972" s="1073"/>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72">
        <v>13</v>
      </c>
      <c r="B973" s="1072">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73"/>
      <c r="AD973" s="1073"/>
      <c r="AE973" s="1073"/>
      <c r="AF973" s="1073"/>
      <c r="AG973" s="1073"/>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72">
        <v>14</v>
      </c>
      <c r="B974" s="1072">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73"/>
      <c r="AD974" s="1073"/>
      <c r="AE974" s="1073"/>
      <c r="AF974" s="1073"/>
      <c r="AG974" s="1073"/>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72">
        <v>15</v>
      </c>
      <c r="B975" s="1072">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73"/>
      <c r="AD975" s="1073"/>
      <c r="AE975" s="1073"/>
      <c r="AF975" s="1073"/>
      <c r="AG975" s="1073"/>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72">
        <v>16</v>
      </c>
      <c r="B976" s="1072">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73"/>
      <c r="AD976" s="1073"/>
      <c r="AE976" s="1073"/>
      <c r="AF976" s="1073"/>
      <c r="AG976" s="1073"/>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72">
        <v>17</v>
      </c>
      <c r="B977" s="1072">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73"/>
      <c r="AD977" s="1073"/>
      <c r="AE977" s="1073"/>
      <c r="AF977" s="1073"/>
      <c r="AG977" s="1073"/>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72">
        <v>18</v>
      </c>
      <c r="B978" s="1072">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73"/>
      <c r="AD978" s="1073"/>
      <c r="AE978" s="1073"/>
      <c r="AF978" s="1073"/>
      <c r="AG978" s="1073"/>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72">
        <v>19</v>
      </c>
      <c r="B979" s="1072">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73"/>
      <c r="AD979" s="1073"/>
      <c r="AE979" s="1073"/>
      <c r="AF979" s="1073"/>
      <c r="AG979" s="1073"/>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72">
        <v>20</v>
      </c>
      <c r="B980" s="1072">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73"/>
      <c r="AD980" s="1073"/>
      <c r="AE980" s="1073"/>
      <c r="AF980" s="1073"/>
      <c r="AG980" s="1073"/>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72">
        <v>21</v>
      </c>
      <c r="B981" s="1072">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73"/>
      <c r="AD981" s="1073"/>
      <c r="AE981" s="1073"/>
      <c r="AF981" s="1073"/>
      <c r="AG981" s="1073"/>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72">
        <v>22</v>
      </c>
      <c r="B982" s="1072">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73"/>
      <c r="AD982" s="1073"/>
      <c r="AE982" s="1073"/>
      <c r="AF982" s="1073"/>
      <c r="AG982" s="1073"/>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72">
        <v>23</v>
      </c>
      <c r="B983" s="1072">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73"/>
      <c r="AD983" s="1073"/>
      <c r="AE983" s="1073"/>
      <c r="AF983" s="1073"/>
      <c r="AG983" s="1073"/>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72">
        <v>24</v>
      </c>
      <c r="B984" s="1072">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73"/>
      <c r="AD984" s="1073"/>
      <c r="AE984" s="1073"/>
      <c r="AF984" s="1073"/>
      <c r="AG984" s="1073"/>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72">
        <v>25</v>
      </c>
      <c r="B985" s="1072">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73"/>
      <c r="AD985" s="1073"/>
      <c r="AE985" s="1073"/>
      <c r="AF985" s="1073"/>
      <c r="AG985" s="1073"/>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72">
        <v>26</v>
      </c>
      <c r="B986" s="1072">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73"/>
      <c r="AD986" s="1073"/>
      <c r="AE986" s="1073"/>
      <c r="AF986" s="1073"/>
      <c r="AG986" s="1073"/>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72">
        <v>27</v>
      </c>
      <c r="B987" s="1072">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73"/>
      <c r="AD987" s="1073"/>
      <c r="AE987" s="1073"/>
      <c r="AF987" s="1073"/>
      <c r="AG987" s="1073"/>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72">
        <v>28</v>
      </c>
      <c r="B988" s="1072">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73"/>
      <c r="AD988" s="1073"/>
      <c r="AE988" s="1073"/>
      <c r="AF988" s="1073"/>
      <c r="AG988" s="1073"/>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72">
        <v>29</v>
      </c>
      <c r="B989" s="1072">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73"/>
      <c r="AD989" s="1073"/>
      <c r="AE989" s="1073"/>
      <c r="AF989" s="1073"/>
      <c r="AG989" s="1073"/>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72">
        <v>30</v>
      </c>
      <c r="B990" s="1072">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73"/>
      <c r="AD990" s="1073"/>
      <c r="AE990" s="1073"/>
      <c r="AF990" s="1073"/>
      <c r="AG990" s="1073"/>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72">
        <v>1</v>
      </c>
      <c r="B994" s="1072">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73"/>
      <c r="AD994" s="1073"/>
      <c r="AE994" s="1073"/>
      <c r="AF994" s="1073"/>
      <c r="AG994" s="1073"/>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72">
        <v>2</v>
      </c>
      <c r="B995" s="1072">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73"/>
      <c r="AD995" s="1073"/>
      <c r="AE995" s="1073"/>
      <c r="AF995" s="1073"/>
      <c r="AG995" s="1073"/>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72">
        <v>3</v>
      </c>
      <c r="B996" s="1072">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73"/>
      <c r="AD996" s="1073"/>
      <c r="AE996" s="1073"/>
      <c r="AF996" s="1073"/>
      <c r="AG996" s="1073"/>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72">
        <v>4</v>
      </c>
      <c r="B997" s="1072">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73"/>
      <c r="AD997" s="1073"/>
      <c r="AE997" s="1073"/>
      <c r="AF997" s="1073"/>
      <c r="AG997" s="1073"/>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72">
        <v>5</v>
      </c>
      <c r="B998" s="1072">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73"/>
      <c r="AD998" s="1073"/>
      <c r="AE998" s="1073"/>
      <c r="AF998" s="1073"/>
      <c r="AG998" s="1073"/>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72">
        <v>6</v>
      </c>
      <c r="B999" s="1072">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73"/>
      <c r="AD999" s="1073"/>
      <c r="AE999" s="1073"/>
      <c r="AF999" s="1073"/>
      <c r="AG999" s="1073"/>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72">
        <v>7</v>
      </c>
      <c r="B1000" s="1072">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73"/>
      <c r="AD1000" s="1073"/>
      <c r="AE1000" s="1073"/>
      <c r="AF1000" s="1073"/>
      <c r="AG1000" s="1073"/>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72">
        <v>8</v>
      </c>
      <c r="B1001" s="1072">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73"/>
      <c r="AD1001" s="1073"/>
      <c r="AE1001" s="1073"/>
      <c r="AF1001" s="1073"/>
      <c r="AG1001" s="1073"/>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72">
        <v>9</v>
      </c>
      <c r="B1002" s="1072">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73"/>
      <c r="AD1002" s="1073"/>
      <c r="AE1002" s="1073"/>
      <c r="AF1002" s="1073"/>
      <c r="AG1002" s="1073"/>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72">
        <v>10</v>
      </c>
      <c r="B1003" s="1072">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73"/>
      <c r="AD1003" s="1073"/>
      <c r="AE1003" s="1073"/>
      <c r="AF1003" s="1073"/>
      <c r="AG1003" s="1073"/>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72">
        <v>11</v>
      </c>
      <c r="B1004" s="1072">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73"/>
      <c r="AD1004" s="1073"/>
      <c r="AE1004" s="1073"/>
      <c r="AF1004" s="1073"/>
      <c r="AG1004" s="1073"/>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72">
        <v>12</v>
      </c>
      <c r="B1005" s="1072">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73"/>
      <c r="AD1005" s="1073"/>
      <c r="AE1005" s="1073"/>
      <c r="AF1005" s="1073"/>
      <c r="AG1005" s="1073"/>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72">
        <v>13</v>
      </c>
      <c r="B1006" s="1072">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73"/>
      <c r="AD1006" s="1073"/>
      <c r="AE1006" s="1073"/>
      <c r="AF1006" s="1073"/>
      <c r="AG1006" s="1073"/>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72">
        <v>14</v>
      </c>
      <c r="B1007" s="1072">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73"/>
      <c r="AD1007" s="1073"/>
      <c r="AE1007" s="1073"/>
      <c r="AF1007" s="1073"/>
      <c r="AG1007" s="1073"/>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72">
        <v>15</v>
      </c>
      <c r="B1008" s="1072">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73"/>
      <c r="AD1008" s="1073"/>
      <c r="AE1008" s="1073"/>
      <c r="AF1008" s="1073"/>
      <c r="AG1008" s="1073"/>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72">
        <v>16</v>
      </c>
      <c r="B1009" s="1072">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73"/>
      <c r="AD1009" s="1073"/>
      <c r="AE1009" s="1073"/>
      <c r="AF1009" s="1073"/>
      <c r="AG1009" s="1073"/>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72">
        <v>17</v>
      </c>
      <c r="B1010" s="1072">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73"/>
      <c r="AD1010" s="1073"/>
      <c r="AE1010" s="1073"/>
      <c r="AF1010" s="1073"/>
      <c r="AG1010" s="1073"/>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72">
        <v>18</v>
      </c>
      <c r="B1011" s="1072">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73"/>
      <c r="AD1011" s="1073"/>
      <c r="AE1011" s="1073"/>
      <c r="AF1011" s="1073"/>
      <c r="AG1011" s="1073"/>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72">
        <v>19</v>
      </c>
      <c r="B1012" s="1072">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73"/>
      <c r="AD1012" s="1073"/>
      <c r="AE1012" s="1073"/>
      <c r="AF1012" s="1073"/>
      <c r="AG1012" s="1073"/>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72">
        <v>20</v>
      </c>
      <c r="B1013" s="1072">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73"/>
      <c r="AD1013" s="1073"/>
      <c r="AE1013" s="1073"/>
      <c r="AF1013" s="1073"/>
      <c r="AG1013" s="1073"/>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72">
        <v>21</v>
      </c>
      <c r="B1014" s="1072">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73"/>
      <c r="AD1014" s="1073"/>
      <c r="AE1014" s="1073"/>
      <c r="AF1014" s="1073"/>
      <c r="AG1014" s="1073"/>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72">
        <v>22</v>
      </c>
      <c r="B1015" s="1072">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73"/>
      <c r="AD1015" s="1073"/>
      <c r="AE1015" s="1073"/>
      <c r="AF1015" s="1073"/>
      <c r="AG1015" s="1073"/>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72">
        <v>23</v>
      </c>
      <c r="B1016" s="1072">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73"/>
      <c r="AD1016" s="1073"/>
      <c r="AE1016" s="1073"/>
      <c r="AF1016" s="1073"/>
      <c r="AG1016" s="1073"/>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72">
        <v>24</v>
      </c>
      <c r="B1017" s="1072">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73"/>
      <c r="AD1017" s="1073"/>
      <c r="AE1017" s="1073"/>
      <c r="AF1017" s="1073"/>
      <c r="AG1017" s="1073"/>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72">
        <v>25</v>
      </c>
      <c r="B1018" s="1072">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73"/>
      <c r="AD1018" s="1073"/>
      <c r="AE1018" s="1073"/>
      <c r="AF1018" s="1073"/>
      <c r="AG1018" s="1073"/>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72">
        <v>26</v>
      </c>
      <c r="B1019" s="1072">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73"/>
      <c r="AD1019" s="1073"/>
      <c r="AE1019" s="1073"/>
      <c r="AF1019" s="1073"/>
      <c r="AG1019" s="1073"/>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72">
        <v>27</v>
      </c>
      <c r="B1020" s="1072">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73"/>
      <c r="AD1020" s="1073"/>
      <c r="AE1020" s="1073"/>
      <c r="AF1020" s="1073"/>
      <c r="AG1020" s="1073"/>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72">
        <v>28</v>
      </c>
      <c r="B1021" s="1072">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73"/>
      <c r="AD1021" s="1073"/>
      <c r="AE1021" s="1073"/>
      <c r="AF1021" s="1073"/>
      <c r="AG1021" s="1073"/>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72">
        <v>29</v>
      </c>
      <c r="B1022" s="1072">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73"/>
      <c r="AD1022" s="1073"/>
      <c r="AE1022" s="1073"/>
      <c r="AF1022" s="1073"/>
      <c r="AG1022" s="1073"/>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72">
        <v>30</v>
      </c>
      <c r="B1023" s="1072">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73"/>
      <c r="AD1023" s="1073"/>
      <c r="AE1023" s="1073"/>
      <c r="AF1023" s="1073"/>
      <c r="AG1023" s="1073"/>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72">
        <v>1</v>
      </c>
      <c r="B1027" s="1072">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73"/>
      <c r="AD1027" s="1073"/>
      <c r="AE1027" s="1073"/>
      <c r="AF1027" s="1073"/>
      <c r="AG1027" s="1073"/>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72">
        <v>2</v>
      </c>
      <c r="B1028" s="1072">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73"/>
      <c r="AD1028" s="1073"/>
      <c r="AE1028" s="1073"/>
      <c r="AF1028" s="1073"/>
      <c r="AG1028" s="1073"/>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72">
        <v>3</v>
      </c>
      <c r="B1029" s="1072">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73"/>
      <c r="AD1029" s="1073"/>
      <c r="AE1029" s="1073"/>
      <c r="AF1029" s="1073"/>
      <c r="AG1029" s="1073"/>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72">
        <v>4</v>
      </c>
      <c r="B1030" s="1072">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73"/>
      <c r="AD1030" s="1073"/>
      <c r="AE1030" s="1073"/>
      <c r="AF1030" s="1073"/>
      <c r="AG1030" s="1073"/>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72">
        <v>5</v>
      </c>
      <c r="B1031" s="1072">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73"/>
      <c r="AD1031" s="1073"/>
      <c r="AE1031" s="1073"/>
      <c r="AF1031" s="1073"/>
      <c r="AG1031" s="1073"/>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72">
        <v>6</v>
      </c>
      <c r="B1032" s="1072">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73"/>
      <c r="AD1032" s="1073"/>
      <c r="AE1032" s="1073"/>
      <c r="AF1032" s="1073"/>
      <c r="AG1032" s="1073"/>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72">
        <v>7</v>
      </c>
      <c r="B1033" s="1072">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73"/>
      <c r="AD1033" s="1073"/>
      <c r="AE1033" s="1073"/>
      <c r="AF1033" s="1073"/>
      <c r="AG1033" s="1073"/>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72">
        <v>8</v>
      </c>
      <c r="B1034" s="1072">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73"/>
      <c r="AD1034" s="1073"/>
      <c r="AE1034" s="1073"/>
      <c r="AF1034" s="1073"/>
      <c r="AG1034" s="1073"/>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72">
        <v>9</v>
      </c>
      <c r="B1035" s="1072">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73"/>
      <c r="AD1035" s="1073"/>
      <c r="AE1035" s="1073"/>
      <c r="AF1035" s="1073"/>
      <c r="AG1035" s="1073"/>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72">
        <v>10</v>
      </c>
      <c r="B1036" s="1072">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73"/>
      <c r="AD1036" s="1073"/>
      <c r="AE1036" s="1073"/>
      <c r="AF1036" s="1073"/>
      <c r="AG1036" s="1073"/>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72">
        <v>11</v>
      </c>
      <c r="B1037" s="1072">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73"/>
      <c r="AD1037" s="1073"/>
      <c r="AE1037" s="1073"/>
      <c r="AF1037" s="1073"/>
      <c r="AG1037" s="1073"/>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72">
        <v>12</v>
      </c>
      <c r="B1038" s="1072">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73"/>
      <c r="AD1038" s="1073"/>
      <c r="AE1038" s="1073"/>
      <c r="AF1038" s="1073"/>
      <c r="AG1038" s="1073"/>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72">
        <v>13</v>
      </c>
      <c r="B1039" s="1072">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73"/>
      <c r="AD1039" s="1073"/>
      <c r="AE1039" s="1073"/>
      <c r="AF1039" s="1073"/>
      <c r="AG1039" s="1073"/>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72">
        <v>14</v>
      </c>
      <c r="B1040" s="1072">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73"/>
      <c r="AD1040" s="1073"/>
      <c r="AE1040" s="1073"/>
      <c r="AF1040" s="1073"/>
      <c r="AG1040" s="1073"/>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72">
        <v>15</v>
      </c>
      <c r="B1041" s="1072">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73"/>
      <c r="AD1041" s="1073"/>
      <c r="AE1041" s="1073"/>
      <c r="AF1041" s="1073"/>
      <c r="AG1041" s="1073"/>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72">
        <v>16</v>
      </c>
      <c r="B1042" s="1072">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73"/>
      <c r="AD1042" s="1073"/>
      <c r="AE1042" s="1073"/>
      <c r="AF1042" s="1073"/>
      <c r="AG1042" s="1073"/>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72">
        <v>17</v>
      </c>
      <c r="B1043" s="1072">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73"/>
      <c r="AD1043" s="1073"/>
      <c r="AE1043" s="1073"/>
      <c r="AF1043" s="1073"/>
      <c r="AG1043" s="1073"/>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72">
        <v>18</v>
      </c>
      <c r="B1044" s="1072">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73"/>
      <c r="AD1044" s="1073"/>
      <c r="AE1044" s="1073"/>
      <c r="AF1044" s="1073"/>
      <c r="AG1044" s="1073"/>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72">
        <v>19</v>
      </c>
      <c r="B1045" s="1072">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73"/>
      <c r="AD1045" s="1073"/>
      <c r="AE1045" s="1073"/>
      <c r="AF1045" s="1073"/>
      <c r="AG1045" s="1073"/>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72">
        <v>20</v>
      </c>
      <c r="B1046" s="1072">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73"/>
      <c r="AD1046" s="1073"/>
      <c r="AE1046" s="1073"/>
      <c r="AF1046" s="1073"/>
      <c r="AG1046" s="1073"/>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72">
        <v>21</v>
      </c>
      <c r="B1047" s="1072">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73"/>
      <c r="AD1047" s="1073"/>
      <c r="AE1047" s="1073"/>
      <c r="AF1047" s="1073"/>
      <c r="AG1047" s="1073"/>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72">
        <v>22</v>
      </c>
      <c r="B1048" s="1072">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73"/>
      <c r="AD1048" s="1073"/>
      <c r="AE1048" s="1073"/>
      <c r="AF1048" s="1073"/>
      <c r="AG1048" s="1073"/>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72">
        <v>23</v>
      </c>
      <c r="B1049" s="1072">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73"/>
      <c r="AD1049" s="1073"/>
      <c r="AE1049" s="1073"/>
      <c r="AF1049" s="1073"/>
      <c r="AG1049" s="1073"/>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72">
        <v>24</v>
      </c>
      <c r="B1050" s="1072">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73"/>
      <c r="AD1050" s="1073"/>
      <c r="AE1050" s="1073"/>
      <c r="AF1050" s="1073"/>
      <c r="AG1050" s="1073"/>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72">
        <v>25</v>
      </c>
      <c r="B1051" s="1072">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73"/>
      <c r="AD1051" s="1073"/>
      <c r="AE1051" s="1073"/>
      <c r="AF1051" s="1073"/>
      <c r="AG1051" s="1073"/>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72">
        <v>26</v>
      </c>
      <c r="B1052" s="1072">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73"/>
      <c r="AD1052" s="1073"/>
      <c r="AE1052" s="1073"/>
      <c r="AF1052" s="1073"/>
      <c r="AG1052" s="1073"/>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72">
        <v>27</v>
      </c>
      <c r="B1053" s="1072">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73"/>
      <c r="AD1053" s="1073"/>
      <c r="AE1053" s="1073"/>
      <c r="AF1053" s="1073"/>
      <c r="AG1053" s="1073"/>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72">
        <v>28</v>
      </c>
      <c r="B1054" s="1072">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73"/>
      <c r="AD1054" s="1073"/>
      <c r="AE1054" s="1073"/>
      <c r="AF1054" s="1073"/>
      <c r="AG1054" s="1073"/>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72">
        <v>29</v>
      </c>
      <c r="B1055" s="1072">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73"/>
      <c r="AD1055" s="1073"/>
      <c r="AE1055" s="1073"/>
      <c r="AF1055" s="1073"/>
      <c r="AG1055" s="1073"/>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72">
        <v>30</v>
      </c>
      <c r="B1056" s="1072">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73"/>
      <c r="AD1056" s="1073"/>
      <c r="AE1056" s="1073"/>
      <c r="AF1056" s="1073"/>
      <c r="AG1056" s="1073"/>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72">
        <v>1</v>
      </c>
      <c r="B1060" s="1072">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73"/>
      <c r="AD1060" s="1073"/>
      <c r="AE1060" s="1073"/>
      <c r="AF1060" s="1073"/>
      <c r="AG1060" s="1073"/>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72">
        <v>2</v>
      </c>
      <c r="B1061" s="1072">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73"/>
      <c r="AD1061" s="1073"/>
      <c r="AE1061" s="1073"/>
      <c r="AF1061" s="1073"/>
      <c r="AG1061" s="1073"/>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72">
        <v>3</v>
      </c>
      <c r="B1062" s="1072">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73"/>
      <c r="AD1062" s="1073"/>
      <c r="AE1062" s="1073"/>
      <c r="AF1062" s="1073"/>
      <c r="AG1062" s="1073"/>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72">
        <v>4</v>
      </c>
      <c r="B1063" s="1072">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73"/>
      <c r="AD1063" s="1073"/>
      <c r="AE1063" s="1073"/>
      <c r="AF1063" s="1073"/>
      <c r="AG1063" s="1073"/>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72">
        <v>5</v>
      </c>
      <c r="B1064" s="1072">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73"/>
      <c r="AD1064" s="1073"/>
      <c r="AE1064" s="1073"/>
      <c r="AF1064" s="1073"/>
      <c r="AG1064" s="1073"/>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72">
        <v>6</v>
      </c>
      <c r="B1065" s="1072">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73"/>
      <c r="AD1065" s="1073"/>
      <c r="AE1065" s="1073"/>
      <c r="AF1065" s="1073"/>
      <c r="AG1065" s="1073"/>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72">
        <v>7</v>
      </c>
      <c r="B1066" s="1072">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73"/>
      <c r="AD1066" s="1073"/>
      <c r="AE1066" s="1073"/>
      <c r="AF1066" s="1073"/>
      <c r="AG1066" s="1073"/>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72">
        <v>8</v>
      </c>
      <c r="B1067" s="1072">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73"/>
      <c r="AD1067" s="1073"/>
      <c r="AE1067" s="1073"/>
      <c r="AF1067" s="1073"/>
      <c r="AG1067" s="1073"/>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72">
        <v>9</v>
      </c>
      <c r="B1068" s="1072">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73"/>
      <c r="AD1068" s="1073"/>
      <c r="AE1068" s="1073"/>
      <c r="AF1068" s="1073"/>
      <c r="AG1068" s="1073"/>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72">
        <v>10</v>
      </c>
      <c r="B1069" s="1072">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73"/>
      <c r="AD1069" s="1073"/>
      <c r="AE1069" s="1073"/>
      <c r="AF1069" s="1073"/>
      <c r="AG1069" s="1073"/>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72">
        <v>11</v>
      </c>
      <c r="B1070" s="1072">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73"/>
      <c r="AD1070" s="1073"/>
      <c r="AE1070" s="1073"/>
      <c r="AF1070" s="1073"/>
      <c r="AG1070" s="1073"/>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72">
        <v>12</v>
      </c>
      <c r="B1071" s="1072">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73"/>
      <c r="AD1071" s="1073"/>
      <c r="AE1071" s="1073"/>
      <c r="AF1071" s="1073"/>
      <c r="AG1071" s="1073"/>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72">
        <v>13</v>
      </c>
      <c r="B1072" s="1072">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73"/>
      <c r="AD1072" s="1073"/>
      <c r="AE1072" s="1073"/>
      <c r="AF1072" s="1073"/>
      <c r="AG1072" s="1073"/>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72">
        <v>14</v>
      </c>
      <c r="B1073" s="1072">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73"/>
      <c r="AD1073" s="1073"/>
      <c r="AE1073" s="1073"/>
      <c r="AF1073" s="1073"/>
      <c r="AG1073" s="1073"/>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72">
        <v>15</v>
      </c>
      <c r="B1074" s="1072">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73"/>
      <c r="AD1074" s="1073"/>
      <c r="AE1074" s="1073"/>
      <c r="AF1074" s="1073"/>
      <c r="AG1074" s="1073"/>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72">
        <v>16</v>
      </c>
      <c r="B1075" s="1072">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73"/>
      <c r="AD1075" s="1073"/>
      <c r="AE1075" s="1073"/>
      <c r="AF1075" s="1073"/>
      <c r="AG1075" s="1073"/>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72">
        <v>17</v>
      </c>
      <c r="B1076" s="1072">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73"/>
      <c r="AD1076" s="1073"/>
      <c r="AE1076" s="1073"/>
      <c r="AF1076" s="1073"/>
      <c r="AG1076" s="1073"/>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72">
        <v>18</v>
      </c>
      <c r="B1077" s="1072">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73"/>
      <c r="AD1077" s="1073"/>
      <c r="AE1077" s="1073"/>
      <c r="AF1077" s="1073"/>
      <c r="AG1077" s="1073"/>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72">
        <v>19</v>
      </c>
      <c r="B1078" s="1072">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73"/>
      <c r="AD1078" s="1073"/>
      <c r="AE1078" s="1073"/>
      <c r="AF1078" s="1073"/>
      <c r="AG1078" s="1073"/>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72">
        <v>20</v>
      </c>
      <c r="B1079" s="1072">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73"/>
      <c r="AD1079" s="1073"/>
      <c r="AE1079" s="1073"/>
      <c r="AF1079" s="1073"/>
      <c r="AG1079" s="1073"/>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72">
        <v>21</v>
      </c>
      <c r="B1080" s="1072">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73"/>
      <c r="AD1080" s="1073"/>
      <c r="AE1080" s="1073"/>
      <c r="AF1080" s="1073"/>
      <c r="AG1080" s="1073"/>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72">
        <v>22</v>
      </c>
      <c r="B1081" s="1072">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73"/>
      <c r="AD1081" s="1073"/>
      <c r="AE1081" s="1073"/>
      <c r="AF1081" s="1073"/>
      <c r="AG1081" s="1073"/>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72">
        <v>23</v>
      </c>
      <c r="B1082" s="1072">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73"/>
      <c r="AD1082" s="1073"/>
      <c r="AE1082" s="1073"/>
      <c r="AF1082" s="1073"/>
      <c r="AG1082" s="1073"/>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72">
        <v>24</v>
      </c>
      <c r="B1083" s="1072">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73"/>
      <c r="AD1083" s="1073"/>
      <c r="AE1083" s="1073"/>
      <c r="AF1083" s="1073"/>
      <c r="AG1083" s="1073"/>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72">
        <v>25</v>
      </c>
      <c r="B1084" s="1072">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73"/>
      <c r="AD1084" s="1073"/>
      <c r="AE1084" s="1073"/>
      <c r="AF1084" s="1073"/>
      <c r="AG1084" s="1073"/>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72">
        <v>26</v>
      </c>
      <c r="B1085" s="1072">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73"/>
      <c r="AD1085" s="1073"/>
      <c r="AE1085" s="1073"/>
      <c r="AF1085" s="1073"/>
      <c r="AG1085" s="1073"/>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72">
        <v>27</v>
      </c>
      <c r="B1086" s="1072">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73"/>
      <c r="AD1086" s="1073"/>
      <c r="AE1086" s="1073"/>
      <c r="AF1086" s="1073"/>
      <c r="AG1086" s="1073"/>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72">
        <v>28</v>
      </c>
      <c r="B1087" s="1072">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73"/>
      <c r="AD1087" s="1073"/>
      <c r="AE1087" s="1073"/>
      <c r="AF1087" s="1073"/>
      <c r="AG1087" s="1073"/>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72">
        <v>29</v>
      </c>
      <c r="B1088" s="1072">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73"/>
      <c r="AD1088" s="1073"/>
      <c r="AE1088" s="1073"/>
      <c r="AF1088" s="1073"/>
      <c r="AG1088" s="1073"/>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72">
        <v>30</v>
      </c>
      <c r="B1089" s="1072">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73"/>
      <c r="AD1089" s="1073"/>
      <c r="AE1089" s="1073"/>
      <c r="AF1089" s="1073"/>
      <c r="AG1089" s="1073"/>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72">
        <v>1</v>
      </c>
      <c r="B1093" s="1072">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73"/>
      <c r="AD1093" s="1073"/>
      <c r="AE1093" s="1073"/>
      <c r="AF1093" s="1073"/>
      <c r="AG1093" s="1073"/>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72">
        <v>2</v>
      </c>
      <c r="B1094" s="1072">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73"/>
      <c r="AD1094" s="1073"/>
      <c r="AE1094" s="1073"/>
      <c r="AF1094" s="1073"/>
      <c r="AG1094" s="1073"/>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72">
        <v>3</v>
      </c>
      <c r="B1095" s="1072">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73"/>
      <c r="AD1095" s="1073"/>
      <c r="AE1095" s="1073"/>
      <c r="AF1095" s="1073"/>
      <c r="AG1095" s="1073"/>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72">
        <v>4</v>
      </c>
      <c r="B1096" s="1072">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73"/>
      <c r="AD1096" s="1073"/>
      <c r="AE1096" s="1073"/>
      <c r="AF1096" s="1073"/>
      <c r="AG1096" s="1073"/>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72">
        <v>5</v>
      </c>
      <c r="B1097" s="1072">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73"/>
      <c r="AD1097" s="1073"/>
      <c r="AE1097" s="1073"/>
      <c r="AF1097" s="1073"/>
      <c r="AG1097" s="1073"/>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72">
        <v>6</v>
      </c>
      <c r="B1098" s="1072">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73"/>
      <c r="AD1098" s="1073"/>
      <c r="AE1098" s="1073"/>
      <c r="AF1098" s="1073"/>
      <c r="AG1098" s="1073"/>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72">
        <v>7</v>
      </c>
      <c r="B1099" s="1072">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73"/>
      <c r="AD1099" s="1073"/>
      <c r="AE1099" s="1073"/>
      <c r="AF1099" s="1073"/>
      <c r="AG1099" s="1073"/>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72">
        <v>8</v>
      </c>
      <c r="B1100" s="1072">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73"/>
      <c r="AD1100" s="1073"/>
      <c r="AE1100" s="1073"/>
      <c r="AF1100" s="1073"/>
      <c r="AG1100" s="1073"/>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72">
        <v>9</v>
      </c>
      <c r="B1101" s="1072">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73"/>
      <c r="AD1101" s="1073"/>
      <c r="AE1101" s="1073"/>
      <c r="AF1101" s="1073"/>
      <c r="AG1101" s="1073"/>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72">
        <v>10</v>
      </c>
      <c r="B1102" s="1072">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73"/>
      <c r="AD1102" s="1073"/>
      <c r="AE1102" s="1073"/>
      <c r="AF1102" s="1073"/>
      <c r="AG1102" s="1073"/>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72">
        <v>11</v>
      </c>
      <c r="B1103" s="1072">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73"/>
      <c r="AD1103" s="1073"/>
      <c r="AE1103" s="1073"/>
      <c r="AF1103" s="1073"/>
      <c r="AG1103" s="1073"/>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72">
        <v>12</v>
      </c>
      <c r="B1104" s="1072">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73"/>
      <c r="AD1104" s="1073"/>
      <c r="AE1104" s="1073"/>
      <c r="AF1104" s="1073"/>
      <c r="AG1104" s="1073"/>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72">
        <v>13</v>
      </c>
      <c r="B1105" s="1072">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73"/>
      <c r="AD1105" s="1073"/>
      <c r="AE1105" s="1073"/>
      <c r="AF1105" s="1073"/>
      <c r="AG1105" s="1073"/>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72">
        <v>14</v>
      </c>
      <c r="B1106" s="1072">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73"/>
      <c r="AD1106" s="1073"/>
      <c r="AE1106" s="1073"/>
      <c r="AF1106" s="1073"/>
      <c r="AG1106" s="1073"/>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72">
        <v>15</v>
      </c>
      <c r="B1107" s="1072">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73"/>
      <c r="AD1107" s="1073"/>
      <c r="AE1107" s="1073"/>
      <c r="AF1107" s="1073"/>
      <c r="AG1107" s="1073"/>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72">
        <v>16</v>
      </c>
      <c r="B1108" s="1072">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73"/>
      <c r="AD1108" s="1073"/>
      <c r="AE1108" s="1073"/>
      <c r="AF1108" s="1073"/>
      <c r="AG1108" s="1073"/>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72">
        <v>17</v>
      </c>
      <c r="B1109" s="1072">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73"/>
      <c r="AD1109" s="1073"/>
      <c r="AE1109" s="1073"/>
      <c r="AF1109" s="1073"/>
      <c r="AG1109" s="1073"/>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72">
        <v>18</v>
      </c>
      <c r="B1110" s="1072">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73"/>
      <c r="AD1110" s="1073"/>
      <c r="AE1110" s="1073"/>
      <c r="AF1110" s="1073"/>
      <c r="AG1110" s="1073"/>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72">
        <v>19</v>
      </c>
      <c r="B1111" s="1072">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73"/>
      <c r="AD1111" s="1073"/>
      <c r="AE1111" s="1073"/>
      <c r="AF1111" s="1073"/>
      <c r="AG1111" s="1073"/>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72">
        <v>20</v>
      </c>
      <c r="B1112" s="1072">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73"/>
      <c r="AD1112" s="1073"/>
      <c r="AE1112" s="1073"/>
      <c r="AF1112" s="1073"/>
      <c r="AG1112" s="1073"/>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72">
        <v>21</v>
      </c>
      <c r="B1113" s="1072">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73"/>
      <c r="AD1113" s="1073"/>
      <c r="AE1113" s="1073"/>
      <c r="AF1113" s="1073"/>
      <c r="AG1113" s="1073"/>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72">
        <v>22</v>
      </c>
      <c r="B1114" s="1072">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73"/>
      <c r="AD1114" s="1073"/>
      <c r="AE1114" s="1073"/>
      <c r="AF1114" s="1073"/>
      <c r="AG1114" s="1073"/>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72">
        <v>23</v>
      </c>
      <c r="B1115" s="1072">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73"/>
      <c r="AD1115" s="1073"/>
      <c r="AE1115" s="1073"/>
      <c r="AF1115" s="1073"/>
      <c r="AG1115" s="1073"/>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72">
        <v>24</v>
      </c>
      <c r="B1116" s="1072">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73"/>
      <c r="AD1116" s="1073"/>
      <c r="AE1116" s="1073"/>
      <c r="AF1116" s="1073"/>
      <c r="AG1116" s="1073"/>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72">
        <v>25</v>
      </c>
      <c r="B1117" s="1072">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73"/>
      <c r="AD1117" s="1073"/>
      <c r="AE1117" s="1073"/>
      <c r="AF1117" s="1073"/>
      <c r="AG1117" s="1073"/>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72">
        <v>26</v>
      </c>
      <c r="B1118" s="1072">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73"/>
      <c r="AD1118" s="1073"/>
      <c r="AE1118" s="1073"/>
      <c r="AF1118" s="1073"/>
      <c r="AG1118" s="1073"/>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72">
        <v>27</v>
      </c>
      <c r="B1119" s="1072">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73"/>
      <c r="AD1119" s="1073"/>
      <c r="AE1119" s="1073"/>
      <c r="AF1119" s="1073"/>
      <c r="AG1119" s="1073"/>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72">
        <v>28</v>
      </c>
      <c r="B1120" s="1072">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73"/>
      <c r="AD1120" s="1073"/>
      <c r="AE1120" s="1073"/>
      <c r="AF1120" s="1073"/>
      <c r="AG1120" s="1073"/>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72">
        <v>29</v>
      </c>
      <c r="B1121" s="1072">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73"/>
      <c r="AD1121" s="1073"/>
      <c r="AE1121" s="1073"/>
      <c r="AF1121" s="1073"/>
      <c r="AG1121" s="1073"/>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72">
        <v>30</v>
      </c>
      <c r="B1122" s="1072">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73"/>
      <c r="AD1122" s="1073"/>
      <c r="AE1122" s="1073"/>
      <c r="AF1122" s="1073"/>
      <c r="AG1122" s="1073"/>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72">
        <v>1</v>
      </c>
      <c r="B1126" s="1072">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73"/>
      <c r="AD1126" s="1073"/>
      <c r="AE1126" s="1073"/>
      <c r="AF1126" s="1073"/>
      <c r="AG1126" s="1073"/>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72">
        <v>2</v>
      </c>
      <c r="B1127" s="1072">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73"/>
      <c r="AD1127" s="1073"/>
      <c r="AE1127" s="1073"/>
      <c r="AF1127" s="1073"/>
      <c r="AG1127" s="1073"/>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72">
        <v>3</v>
      </c>
      <c r="B1128" s="1072">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73"/>
      <c r="AD1128" s="1073"/>
      <c r="AE1128" s="1073"/>
      <c r="AF1128" s="1073"/>
      <c r="AG1128" s="1073"/>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72">
        <v>4</v>
      </c>
      <c r="B1129" s="1072">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73"/>
      <c r="AD1129" s="1073"/>
      <c r="AE1129" s="1073"/>
      <c r="AF1129" s="1073"/>
      <c r="AG1129" s="1073"/>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72">
        <v>5</v>
      </c>
      <c r="B1130" s="1072">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73"/>
      <c r="AD1130" s="1073"/>
      <c r="AE1130" s="1073"/>
      <c r="AF1130" s="1073"/>
      <c r="AG1130" s="1073"/>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72">
        <v>6</v>
      </c>
      <c r="B1131" s="1072">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73"/>
      <c r="AD1131" s="1073"/>
      <c r="AE1131" s="1073"/>
      <c r="AF1131" s="1073"/>
      <c r="AG1131" s="1073"/>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72">
        <v>7</v>
      </c>
      <c r="B1132" s="1072">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73"/>
      <c r="AD1132" s="1073"/>
      <c r="AE1132" s="1073"/>
      <c r="AF1132" s="1073"/>
      <c r="AG1132" s="1073"/>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72">
        <v>8</v>
      </c>
      <c r="B1133" s="1072">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73"/>
      <c r="AD1133" s="1073"/>
      <c r="AE1133" s="1073"/>
      <c r="AF1133" s="1073"/>
      <c r="AG1133" s="1073"/>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72">
        <v>9</v>
      </c>
      <c r="B1134" s="1072">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73"/>
      <c r="AD1134" s="1073"/>
      <c r="AE1134" s="1073"/>
      <c r="AF1134" s="1073"/>
      <c r="AG1134" s="1073"/>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72">
        <v>10</v>
      </c>
      <c r="B1135" s="1072">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73"/>
      <c r="AD1135" s="1073"/>
      <c r="AE1135" s="1073"/>
      <c r="AF1135" s="1073"/>
      <c r="AG1135" s="1073"/>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72">
        <v>11</v>
      </c>
      <c r="B1136" s="1072">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73"/>
      <c r="AD1136" s="1073"/>
      <c r="AE1136" s="1073"/>
      <c r="AF1136" s="1073"/>
      <c r="AG1136" s="1073"/>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72">
        <v>12</v>
      </c>
      <c r="B1137" s="1072">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73"/>
      <c r="AD1137" s="1073"/>
      <c r="AE1137" s="1073"/>
      <c r="AF1137" s="1073"/>
      <c r="AG1137" s="1073"/>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72">
        <v>13</v>
      </c>
      <c r="B1138" s="1072">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73"/>
      <c r="AD1138" s="1073"/>
      <c r="AE1138" s="1073"/>
      <c r="AF1138" s="1073"/>
      <c r="AG1138" s="1073"/>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72">
        <v>14</v>
      </c>
      <c r="B1139" s="1072">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73"/>
      <c r="AD1139" s="1073"/>
      <c r="AE1139" s="1073"/>
      <c r="AF1139" s="1073"/>
      <c r="AG1139" s="1073"/>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72">
        <v>15</v>
      </c>
      <c r="B1140" s="1072">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73"/>
      <c r="AD1140" s="1073"/>
      <c r="AE1140" s="1073"/>
      <c r="AF1140" s="1073"/>
      <c r="AG1140" s="1073"/>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72">
        <v>16</v>
      </c>
      <c r="B1141" s="1072">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73"/>
      <c r="AD1141" s="1073"/>
      <c r="AE1141" s="1073"/>
      <c r="AF1141" s="1073"/>
      <c r="AG1141" s="1073"/>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72">
        <v>17</v>
      </c>
      <c r="B1142" s="1072">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73"/>
      <c r="AD1142" s="1073"/>
      <c r="AE1142" s="1073"/>
      <c r="AF1142" s="1073"/>
      <c r="AG1142" s="1073"/>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72">
        <v>18</v>
      </c>
      <c r="B1143" s="1072">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73"/>
      <c r="AD1143" s="1073"/>
      <c r="AE1143" s="1073"/>
      <c r="AF1143" s="1073"/>
      <c r="AG1143" s="1073"/>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72">
        <v>19</v>
      </c>
      <c r="B1144" s="1072">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73"/>
      <c r="AD1144" s="1073"/>
      <c r="AE1144" s="1073"/>
      <c r="AF1144" s="1073"/>
      <c r="AG1144" s="1073"/>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72">
        <v>20</v>
      </c>
      <c r="B1145" s="1072">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73"/>
      <c r="AD1145" s="1073"/>
      <c r="AE1145" s="1073"/>
      <c r="AF1145" s="1073"/>
      <c r="AG1145" s="1073"/>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72">
        <v>21</v>
      </c>
      <c r="B1146" s="1072">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73"/>
      <c r="AD1146" s="1073"/>
      <c r="AE1146" s="1073"/>
      <c r="AF1146" s="1073"/>
      <c r="AG1146" s="1073"/>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72">
        <v>22</v>
      </c>
      <c r="B1147" s="1072">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73"/>
      <c r="AD1147" s="1073"/>
      <c r="AE1147" s="1073"/>
      <c r="AF1147" s="1073"/>
      <c r="AG1147" s="1073"/>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72">
        <v>23</v>
      </c>
      <c r="B1148" s="1072">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73"/>
      <c r="AD1148" s="1073"/>
      <c r="AE1148" s="1073"/>
      <c r="AF1148" s="1073"/>
      <c r="AG1148" s="1073"/>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72">
        <v>24</v>
      </c>
      <c r="B1149" s="1072">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73"/>
      <c r="AD1149" s="1073"/>
      <c r="AE1149" s="1073"/>
      <c r="AF1149" s="1073"/>
      <c r="AG1149" s="1073"/>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72">
        <v>25</v>
      </c>
      <c r="B1150" s="1072">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73"/>
      <c r="AD1150" s="1073"/>
      <c r="AE1150" s="1073"/>
      <c r="AF1150" s="1073"/>
      <c r="AG1150" s="1073"/>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72">
        <v>26</v>
      </c>
      <c r="B1151" s="1072">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73"/>
      <c r="AD1151" s="1073"/>
      <c r="AE1151" s="1073"/>
      <c r="AF1151" s="1073"/>
      <c r="AG1151" s="1073"/>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72">
        <v>27</v>
      </c>
      <c r="B1152" s="1072">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73"/>
      <c r="AD1152" s="1073"/>
      <c r="AE1152" s="1073"/>
      <c r="AF1152" s="1073"/>
      <c r="AG1152" s="1073"/>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72">
        <v>28</v>
      </c>
      <c r="B1153" s="1072">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73"/>
      <c r="AD1153" s="1073"/>
      <c r="AE1153" s="1073"/>
      <c r="AF1153" s="1073"/>
      <c r="AG1153" s="1073"/>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72">
        <v>29</v>
      </c>
      <c r="B1154" s="1072">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73"/>
      <c r="AD1154" s="1073"/>
      <c r="AE1154" s="1073"/>
      <c r="AF1154" s="1073"/>
      <c r="AG1154" s="1073"/>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72">
        <v>30</v>
      </c>
      <c r="B1155" s="1072">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73"/>
      <c r="AD1155" s="1073"/>
      <c r="AE1155" s="1073"/>
      <c r="AF1155" s="1073"/>
      <c r="AG1155" s="1073"/>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72">
        <v>1</v>
      </c>
      <c r="B1159" s="1072">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73"/>
      <c r="AD1159" s="1073"/>
      <c r="AE1159" s="1073"/>
      <c r="AF1159" s="1073"/>
      <c r="AG1159" s="1073"/>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72">
        <v>2</v>
      </c>
      <c r="B1160" s="1072">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73"/>
      <c r="AD1160" s="1073"/>
      <c r="AE1160" s="1073"/>
      <c r="AF1160" s="1073"/>
      <c r="AG1160" s="1073"/>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72">
        <v>3</v>
      </c>
      <c r="B1161" s="1072">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73"/>
      <c r="AD1161" s="1073"/>
      <c r="AE1161" s="1073"/>
      <c r="AF1161" s="1073"/>
      <c r="AG1161" s="1073"/>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72">
        <v>4</v>
      </c>
      <c r="B1162" s="1072">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73"/>
      <c r="AD1162" s="1073"/>
      <c r="AE1162" s="1073"/>
      <c r="AF1162" s="1073"/>
      <c r="AG1162" s="1073"/>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72">
        <v>5</v>
      </c>
      <c r="B1163" s="1072">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73"/>
      <c r="AD1163" s="1073"/>
      <c r="AE1163" s="1073"/>
      <c r="AF1163" s="1073"/>
      <c r="AG1163" s="1073"/>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72">
        <v>6</v>
      </c>
      <c r="B1164" s="1072">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73"/>
      <c r="AD1164" s="1073"/>
      <c r="AE1164" s="1073"/>
      <c r="AF1164" s="1073"/>
      <c r="AG1164" s="1073"/>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72">
        <v>7</v>
      </c>
      <c r="B1165" s="1072">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73"/>
      <c r="AD1165" s="1073"/>
      <c r="AE1165" s="1073"/>
      <c r="AF1165" s="1073"/>
      <c r="AG1165" s="1073"/>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72">
        <v>8</v>
      </c>
      <c r="B1166" s="1072">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73"/>
      <c r="AD1166" s="1073"/>
      <c r="AE1166" s="1073"/>
      <c r="AF1166" s="1073"/>
      <c r="AG1166" s="1073"/>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72">
        <v>9</v>
      </c>
      <c r="B1167" s="1072">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73"/>
      <c r="AD1167" s="1073"/>
      <c r="AE1167" s="1073"/>
      <c r="AF1167" s="1073"/>
      <c r="AG1167" s="1073"/>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72">
        <v>10</v>
      </c>
      <c r="B1168" s="1072">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73"/>
      <c r="AD1168" s="1073"/>
      <c r="AE1168" s="1073"/>
      <c r="AF1168" s="1073"/>
      <c r="AG1168" s="1073"/>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72">
        <v>11</v>
      </c>
      <c r="B1169" s="1072">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73"/>
      <c r="AD1169" s="1073"/>
      <c r="AE1169" s="1073"/>
      <c r="AF1169" s="1073"/>
      <c r="AG1169" s="1073"/>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72">
        <v>12</v>
      </c>
      <c r="B1170" s="1072">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73"/>
      <c r="AD1170" s="1073"/>
      <c r="AE1170" s="1073"/>
      <c r="AF1170" s="1073"/>
      <c r="AG1170" s="1073"/>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72">
        <v>13</v>
      </c>
      <c r="B1171" s="1072">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73"/>
      <c r="AD1171" s="1073"/>
      <c r="AE1171" s="1073"/>
      <c r="AF1171" s="1073"/>
      <c r="AG1171" s="1073"/>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72">
        <v>14</v>
      </c>
      <c r="B1172" s="1072">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73"/>
      <c r="AD1172" s="1073"/>
      <c r="AE1172" s="1073"/>
      <c r="AF1172" s="1073"/>
      <c r="AG1172" s="1073"/>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72">
        <v>15</v>
      </c>
      <c r="B1173" s="1072">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73"/>
      <c r="AD1173" s="1073"/>
      <c r="AE1173" s="1073"/>
      <c r="AF1173" s="1073"/>
      <c r="AG1173" s="1073"/>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72">
        <v>16</v>
      </c>
      <c r="B1174" s="1072">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73"/>
      <c r="AD1174" s="1073"/>
      <c r="AE1174" s="1073"/>
      <c r="AF1174" s="1073"/>
      <c r="AG1174" s="1073"/>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72">
        <v>17</v>
      </c>
      <c r="B1175" s="1072">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73"/>
      <c r="AD1175" s="1073"/>
      <c r="AE1175" s="1073"/>
      <c r="AF1175" s="1073"/>
      <c r="AG1175" s="1073"/>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72">
        <v>18</v>
      </c>
      <c r="B1176" s="1072">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73"/>
      <c r="AD1176" s="1073"/>
      <c r="AE1176" s="1073"/>
      <c r="AF1176" s="1073"/>
      <c r="AG1176" s="1073"/>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72">
        <v>19</v>
      </c>
      <c r="B1177" s="1072">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73"/>
      <c r="AD1177" s="1073"/>
      <c r="AE1177" s="1073"/>
      <c r="AF1177" s="1073"/>
      <c r="AG1177" s="1073"/>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72">
        <v>20</v>
      </c>
      <c r="B1178" s="1072">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73"/>
      <c r="AD1178" s="1073"/>
      <c r="AE1178" s="1073"/>
      <c r="AF1178" s="1073"/>
      <c r="AG1178" s="1073"/>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72">
        <v>21</v>
      </c>
      <c r="B1179" s="1072">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73"/>
      <c r="AD1179" s="1073"/>
      <c r="AE1179" s="1073"/>
      <c r="AF1179" s="1073"/>
      <c r="AG1179" s="1073"/>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72">
        <v>22</v>
      </c>
      <c r="B1180" s="1072">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73"/>
      <c r="AD1180" s="1073"/>
      <c r="AE1180" s="1073"/>
      <c r="AF1180" s="1073"/>
      <c r="AG1180" s="1073"/>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72">
        <v>23</v>
      </c>
      <c r="B1181" s="1072">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73"/>
      <c r="AD1181" s="1073"/>
      <c r="AE1181" s="1073"/>
      <c r="AF1181" s="1073"/>
      <c r="AG1181" s="1073"/>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72">
        <v>24</v>
      </c>
      <c r="B1182" s="1072">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73"/>
      <c r="AD1182" s="1073"/>
      <c r="AE1182" s="1073"/>
      <c r="AF1182" s="1073"/>
      <c r="AG1182" s="1073"/>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72">
        <v>25</v>
      </c>
      <c r="B1183" s="1072">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73"/>
      <c r="AD1183" s="1073"/>
      <c r="AE1183" s="1073"/>
      <c r="AF1183" s="1073"/>
      <c r="AG1183" s="1073"/>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72">
        <v>26</v>
      </c>
      <c r="B1184" s="1072">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73"/>
      <c r="AD1184" s="1073"/>
      <c r="AE1184" s="1073"/>
      <c r="AF1184" s="1073"/>
      <c r="AG1184" s="1073"/>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72">
        <v>27</v>
      </c>
      <c r="B1185" s="1072">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73"/>
      <c r="AD1185" s="1073"/>
      <c r="AE1185" s="1073"/>
      <c r="AF1185" s="1073"/>
      <c r="AG1185" s="1073"/>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72">
        <v>28</v>
      </c>
      <c r="B1186" s="1072">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73"/>
      <c r="AD1186" s="1073"/>
      <c r="AE1186" s="1073"/>
      <c r="AF1186" s="1073"/>
      <c r="AG1186" s="1073"/>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72">
        <v>29</v>
      </c>
      <c r="B1187" s="1072">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73"/>
      <c r="AD1187" s="1073"/>
      <c r="AE1187" s="1073"/>
      <c r="AF1187" s="1073"/>
      <c r="AG1187" s="1073"/>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72">
        <v>30</v>
      </c>
      <c r="B1188" s="1072">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73"/>
      <c r="AD1188" s="1073"/>
      <c r="AE1188" s="1073"/>
      <c r="AF1188" s="1073"/>
      <c r="AG1188" s="1073"/>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72">
        <v>1</v>
      </c>
      <c r="B1192" s="1072">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73"/>
      <c r="AD1192" s="1073"/>
      <c r="AE1192" s="1073"/>
      <c r="AF1192" s="1073"/>
      <c r="AG1192" s="1073"/>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72">
        <v>2</v>
      </c>
      <c r="B1193" s="1072">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73"/>
      <c r="AD1193" s="1073"/>
      <c r="AE1193" s="1073"/>
      <c r="AF1193" s="1073"/>
      <c r="AG1193" s="1073"/>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72">
        <v>3</v>
      </c>
      <c r="B1194" s="1072">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73"/>
      <c r="AD1194" s="1073"/>
      <c r="AE1194" s="1073"/>
      <c r="AF1194" s="1073"/>
      <c r="AG1194" s="1073"/>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72">
        <v>4</v>
      </c>
      <c r="B1195" s="1072">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73"/>
      <c r="AD1195" s="1073"/>
      <c r="AE1195" s="1073"/>
      <c r="AF1195" s="1073"/>
      <c r="AG1195" s="1073"/>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72">
        <v>5</v>
      </c>
      <c r="B1196" s="1072">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73"/>
      <c r="AD1196" s="1073"/>
      <c r="AE1196" s="1073"/>
      <c r="AF1196" s="1073"/>
      <c r="AG1196" s="1073"/>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72">
        <v>6</v>
      </c>
      <c r="B1197" s="1072">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73"/>
      <c r="AD1197" s="1073"/>
      <c r="AE1197" s="1073"/>
      <c r="AF1197" s="1073"/>
      <c r="AG1197" s="1073"/>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72">
        <v>7</v>
      </c>
      <c r="B1198" s="1072">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73"/>
      <c r="AD1198" s="1073"/>
      <c r="AE1198" s="1073"/>
      <c r="AF1198" s="1073"/>
      <c r="AG1198" s="1073"/>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72">
        <v>8</v>
      </c>
      <c r="B1199" s="1072">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73"/>
      <c r="AD1199" s="1073"/>
      <c r="AE1199" s="1073"/>
      <c r="AF1199" s="1073"/>
      <c r="AG1199" s="1073"/>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72">
        <v>9</v>
      </c>
      <c r="B1200" s="1072">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73"/>
      <c r="AD1200" s="1073"/>
      <c r="AE1200" s="1073"/>
      <c r="AF1200" s="1073"/>
      <c r="AG1200" s="1073"/>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72">
        <v>10</v>
      </c>
      <c r="B1201" s="1072">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73"/>
      <c r="AD1201" s="1073"/>
      <c r="AE1201" s="1073"/>
      <c r="AF1201" s="1073"/>
      <c r="AG1201" s="1073"/>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72">
        <v>11</v>
      </c>
      <c r="B1202" s="1072">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73"/>
      <c r="AD1202" s="1073"/>
      <c r="AE1202" s="1073"/>
      <c r="AF1202" s="1073"/>
      <c r="AG1202" s="1073"/>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72">
        <v>12</v>
      </c>
      <c r="B1203" s="1072">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73"/>
      <c r="AD1203" s="1073"/>
      <c r="AE1203" s="1073"/>
      <c r="AF1203" s="1073"/>
      <c r="AG1203" s="1073"/>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72">
        <v>13</v>
      </c>
      <c r="B1204" s="1072">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73"/>
      <c r="AD1204" s="1073"/>
      <c r="AE1204" s="1073"/>
      <c r="AF1204" s="1073"/>
      <c r="AG1204" s="1073"/>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72">
        <v>14</v>
      </c>
      <c r="B1205" s="1072">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73"/>
      <c r="AD1205" s="1073"/>
      <c r="AE1205" s="1073"/>
      <c r="AF1205" s="1073"/>
      <c r="AG1205" s="1073"/>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72">
        <v>15</v>
      </c>
      <c r="B1206" s="1072">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73"/>
      <c r="AD1206" s="1073"/>
      <c r="AE1206" s="1073"/>
      <c r="AF1206" s="1073"/>
      <c r="AG1206" s="1073"/>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72">
        <v>16</v>
      </c>
      <c r="B1207" s="1072">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73"/>
      <c r="AD1207" s="1073"/>
      <c r="AE1207" s="1073"/>
      <c r="AF1207" s="1073"/>
      <c r="AG1207" s="1073"/>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72">
        <v>17</v>
      </c>
      <c r="B1208" s="1072">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73"/>
      <c r="AD1208" s="1073"/>
      <c r="AE1208" s="1073"/>
      <c r="AF1208" s="1073"/>
      <c r="AG1208" s="1073"/>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72">
        <v>18</v>
      </c>
      <c r="B1209" s="1072">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73"/>
      <c r="AD1209" s="1073"/>
      <c r="AE1209" s="1073"/>
      <c r="AF1209" s="1073"/>
      <c r="AG1209" s="1073"/>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72">
        <v>19</v>
      </c>
      <c r="B1210" s="1072">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73"/>
      <c r="AD1210" s="1073"/>
      <c r="AE1210" s="1073"/>
      <c r="AF1210" s="1073"/>
      <c r="AG1210" s="1073"/>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72">
        <v>20</v>
      </c>
      <c r="B1211" s="1072">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73"/>
      <c r="AD1211" s="1073"/>
      <c r="AE1211" s="1073"/>
      <c r="AF1211" s="1073"/>
      <c r="AG1211" s="1073"/>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72">
        <v>21</v>
      </c>
      <c r="B1212" s="1072">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73"/>
      <c r="AD1212" s="1073"/>
      <c r="AE1212" s="1073"/>
      <c r="AF1212" s="1073"/>
      <c r="AG1212" s="1073"/>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72">
        <v>22</v>
      </c>
      <c r="B1213" s="1072">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73"/>
      <c r="AD1213" s="1073"/>
      <c r="AE1213" s="1073"/>
      <c r="AF1213" s="1073"/>
      <c r="AG1213" s="1073"/>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72">
        <v>23</v>
      </c>
      <c r="B1214" s="1072">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73"/>
      <c r="AD1214" s="1073"/>
      <c r="AE1214" s="1073"/>
      <c r="AF1214" s="1073"/>
      <c r="AG1214" s="1073"/>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72">
        <v>24</v>
      </c>
      <c r="B1215" s="1072">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73"/>
      <c r="AD1215" s="1073"/>
      <c r="AE1215" s="1073"/>
      <c r="AF1215" s="1073"/>
      <c r="AG1215" s="1073"/>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72">
        <v>25</v>
      </c>
      <c r="B1216" s="1072">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73"/>
      <c r="AD1216" s="1073"/>
      <c r="AE1216" s="1073"/>
      <c r="AF1216" s="1073"/>
      <c r="AG1216" s="1073"/>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72">
        <v>26</v>
      </c>
      <c r="B1217" s="1072">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73"/>
      <c r="AD1217" s="1073"/>
      <c r="AE1217" s="1073"/>
      <c r="AF1217" s="1073"/>
      <c r="AG1217" s="1073"/>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72">
        <v>27</v>
      </c>
      <c r="B1218" s="1072">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73"/>
      <c r="AD1218" s="1073"/>
      <c r="AE1218" s="1073"/>
      <c r="AF1218" s="1073"/>
      <c r="AG1218" s="1073"/>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72">
        <v>28</v>
      </c>
      <c r="B1219" s="1072">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73"/>
      <c r="AD1219" s="1073"/>
      <c r="AE1219" s="1073"/>
      <c r="AF1219" s="1073"/>
      <c r="AG1219" s="1073"/>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72">
        <v>29</v>
      </c>
      <c r="B1220" s="1072">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73"/>
      <c r="AD1220" s="1073"/>
      <c r="AE1220" s="1073"/>
      <c r="AF1220" s="1073"/>
      <c r="AG1220" s="1073"/>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72">
        <v>30</v>
      </c>
      <c r="B1221" s="1072">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73"/>
      <c r="AD1221" s="1073"/>
      <c r="AE1221" s="1073"/>
      <c r="AF1221" s="1073"/>
      <c r="AG1221" s="1073"/>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72">
        <v>1</v>
      </c>
      <c r="B1225" s="1072">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73"/>
      <c r="AD1225" s="1073"/>
      <c r="AE1225" s="1073"/>
      <c r="AF1225" s="1073"/>
      <c r="AG1225" s="1073"/>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72">
        <v>2</v>
      </c>
      <c r="B1226" s="1072">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73"/>
      <c r="AD1226" s="1073"/>
      <c r="AE1226" s="1073"/>
      <c r="AF1226" s="1073"/>
      <c r="AG1226" s="1073"/>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72">
        <v>3</v>
      </c>
      <c r="B1227" s="1072">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73"/>
      <c r="AD1227" s="1073"/>
      <c r="AE1227" s="1073"/>
      <c r="AF1227" s="1073"/>
      <c r="AG1227" s="1073"/>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72">
        <v>4</v>
      </c>
      <c r="B1228" s="1072">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73"/>
      <c r="AD1228" s="1073"/>
      <c r="AE1228" s="1073"/>
      <c r="AF1228" s="1073"/>
      <c r="AG1228" s="1073"/>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72">
        <v>5</v>
      </c>
      <c r="B1229" s="1072">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73"/>
      <c r="AD1229" s="1073"/>
      <c r="AE1229" s="1073"/>
      <c r="AF1229" s="1073"/>
      <c r="AG1229" s="1073"/>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72">
        <v>6</v>
      </c>
      <c r="B1230" s="1072">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73"/>
      <c r="AD1230" s="1073"/>
      <c r="AE1230" s="1073"/>
      <c r="AF1230" s="1073"/>
      <c r="AG1230" s="1073"/>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72">
        <v>7</v>
      </c>
      <c r="B1231" s="1072">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73"/>
      <c r="AD1231" s="1073"/>
      <c r="AE1231" s="1073"/>
      <c r="AF1231" s="1073"/>
      <c r="AG1231" s="1073"/>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72">
        <v>8</v>
      </c>
      <c r="B1232" s="1072">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73"/>
      <c r="AD1232" s="1073"/>
      <c r="AE1232" s="1073"/>
      <c r="AF1232" s="1073"/>
      <c r="AG1232" s="1073"/>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72">
        <v>9</v>
      </c>
      <c r="B1233" s="1072">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73"/>
      <c r="AD1233" s="1073"/>
      <c r="AE1233" s="1073"/>
      <c r="AF1233" s="1073"/>
      <c r="AG1233" s="1073"/>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72">
        <v>10</v>
      </c>
      <c r="B1234" s="1072">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73"/>
      <c r="AD1234" s="1073"/>
      <c r="AE1234" s="1073"/>
      <c r="AF1234" s="1073"/>
      <c r="AG1234" s="1073"/>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72">
        <v>11</v>
      </c>
      <c r="B1235" s="1072">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73"/>
      <c r="AD1235" s="1073"/>
      <c r="AE1235" s="1073"/>
      <c r="AF1235" s="1073"/>
      <c r="AG1235" s="1073"/>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72">
        <v>12</v>
      </c>
      <c r="B1236" s="1072">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73"/>
      <c r="AD1236" s="1073"/>
      <c r="AE1236" s="1073"/>
      <c r="AF1236" s="1073"/>
      <c r="AG1236" s="1073"/>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72">
        <v>13</v>
      </c>
      <c r="B1237" s="1072">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73"/>
      <c r="AD1237" s="1073"/>
      <c r="AE1237" s="1073"/>
      <c r="AF1237" s="1073"/>
      <c r="AG1237" s="1073"/>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72">
        <v>14</v>
      </c>
      <c r="B1238" s="1072">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73"/>
      <c r="AD1238" s="1073"/>
      <c r="AE1238" s="1073"/>
      <c r="AF1238" s="1073"/>
      <c r="AG1238" s="1073"/>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72">
        <v>15</v>
      </c>
      <c r="B1239" s="1072">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73"/>
      <c r="AD1239" s="1073"/>
      <c r="AE1239" s="1073"/>
      <c r="AF1239" s="1073"/>
      <c r="AG1239" s="1073"/>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72">
        <v>16</v>
      </c>
      <c r="B1240" s="1072">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73"/>
      <c r="AD1240" s="1073"/>
      <c r="AE1240" s="1073"/>
      <c r="AF1240" s="1073"/>
      <c r="AG1240" s="1073"/>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72">
        <v>17</v>
      </c>
      <c r="B1241" s="1072">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73"/>
      <c r="AD1241" s="1073"/>
      <c r="AE1241" s="1073"/>
      <c r="AF1241" s="1073"/>
      <c r="AG1241" s="1073"/>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72">
        <v>18</v>
      </c>
      <c r="B1242" s="1072">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73"/>
      <c r="AD1242" s="1073"/>
      <c r="AE1242" s="1073"/>
      <c r="AF1242" s="1073"/>
      <c r="AG1242" s="1073"/>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72">
        <v>19</v>
      </c>
      <c r="B1243" s="1072">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73"/>
      <c r="AD1243" s="1073"/>
      <c r="AE1243" s="1073"/>
      <c r="AF1243" s="1073"/>
      <c r="AG1243" s="1073"/>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72">
        <v>20</v>
      </c>
      <c r="B1244" s="1072">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73"/>
      <c r="AD1244" s="1073"/>
      <c r="AE1244" s="1073"/>
      <c r="AF1244" s="1073"/>
      <c r="AG1244" s="1073"/>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72">
        <v>21</v>
      </c>
      <c r="B1245" s="1072">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73"/>
      <c r="AD1245" s="1073"/>
      <c r="AE1245" s="1073"/>
      <c r="AF1245" s="1073"/>
      <c r="AG1245" s="1073"/>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72">
        <v>22</v>
      </c>
      <c r="B1246" s="1072">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73"/>
      <c r="AD1246" s="1073"/>
      <c r="AE1246" s="1073"/>
      <c r="AF1246" s="1073"/>
      <c r="AG1246" s="1073"/>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72">
        <v>23</v>
      </c>
      <c r="B1247" s="1072">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73"/>
      <c r="AD1247" s="1073"/>
      <c r="AE1247" s="1073"/>
      <c r="AF1247" s="1073"/>
      <c r="AG1247" s="1073"/>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72">
        <v>24</v>
      </c>
      <c r="B1248" s="1072">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73"/>
      <c r="AD1248" s="1073"/>
      <c r="AE1248" s="1073"/>
      <c r="AF1248" s="1073"/>
      <c r="AG1248" s="1073"/>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72">
        <v>25</v>
      </c>
      <c r="B1249" s="1072">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73"/>
      <c r="AD1249" s="1073"/>
      <c r="AE1249" s="1073"/>
      <c r="AF1249" s="1073"/>
      <c r="AG1249" s="1073"/>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72">
        <v>26</v>
      </c>
      <c r="B1250" s="1072">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73"/>
      <c r="AD1250" s="1073"/>
      <c r="AE1250" s="1073"/>
      <c r="AF1250" s="1073"/>
      <c r="AG1250" s="1073"/>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72">
        <v>27</v>
      </c>
      <c r="B1251" s="1072">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73"/>
      <c r="AD1251" s="1073"/>
      <c r="AE1251" s="1073"/>
      <c r="AF1251" s="1073"/>
      <c r="AG1251" s="1073"/>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72">
        <v>28</v>
      </c>
      <c r="B1252" s="1072">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73"/>
      <c r="AD1252" s="1073"/>
      <c r="AE1252" s="1073"/>
      <c r="AF1252" s="1073"/>
      <c r="AG1252" s="1073"/>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72">
        <v>29</v>
      </c>
      <c r="B1253" s="1072">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73"/>
      <c r="AD1253" s="1073"/>
      <c r="AE1253" s="1073"/>
      <c r="AF1253" s="1073"/>
      <c r="AG1253" s="1073"/>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72">
        <v>30</v>
      </c>
      <c r="B1254" s="1072">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73"/>
      <c r="AD1254" s="1073"/>
      <c r="AE1254" s="1073"/>
      <c r="AF1254" s="1073"/>
      <c r="AG1254" s="1073"/>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72">
        <v>1</v>
      </c>
      <c r="B1258" s="1072">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73"/>
      <c r="AD1258" s="1073"/>
      <c r="AE1258" s="1073"/>
      <c r="AF1258" s="1073"/>
      <c r="AG1258" s="1073"/>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72">
        <v>2</v>
      </c>
      <c r="B1259" s="1072">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73"/>
      <c r="AD1259" s="1073"/>
      <c r="AE1259" s="1073"/>
      <c r="AF1259" s="1073"/>
      <c r="AG1259" s="1073"/>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72">
        <v>3</v>
      </c>
      <c r="B1260" s="1072">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73"/>
      <c r="AD1260" s="1073"/>
      <c r="AE1260" s="1073"/>
      <c r="AF1260" s="1073"/>
      <c r="AG1260" s="1073"/>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72">
        <v>4</v>
      </c>
      <c r="B1261" s="1072">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73"/>
      <c r="AD1261" s="1073"/>
      <c r="AE1261" s="1073"/>
      <c r="AF1261" s="1073"/>
      <c r="AG1261" s="1073"/>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72">
        <v>5</v>
      </c>
      <c r="B1262" s="1072">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73"/>
      <c r="AD1262" s="1073"/>
      <c r="AE1262" s="1073"/>
      <c r="AF1262" s="1073"/>
      <c r="AG1262" s="1073"/>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72">
        <v>6</v>
      </c>
      <c r="B1263" s="1072">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73"/>
      <c r="AD1263" s="1073"/>
      <c r="AE1263" s="1073"/>
      <c r="AF1263" s="1073"/>
      <c r="AG1263" s="1073"/>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72">
        <v>7</v>
      </c>
      <c r="B1264" s="1072">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73"/>
      <c r="AD1264" s="1073"/>
      <c r="AE1264" s="1073"/>
      <c r="AF1264" s="1073"/>
      <c r="AG1264" s="1073"/>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72">
        <v>8</v>
      </c>
      <c r="B1265" s="1072">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73"/>
      <c r="AD1265" s="1073"/>
      <c r="AE1265" s="1073"/>
      <c r="AF1265" s="1073"/>
      <c r="AG1265" s="1073"/>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72">
        <v>9</v>
      </c>
      <c r="B1266" s="1072">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73"/>
      <c r="AD1266" s="1073"/>
      <c r="AE1266" s="1073"/>
      <c r="AF1266" s="1073"/>
      <c r="AG1266" s="1073"/>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72">
        <v>10</v>
      </c>
      <c r="B1267" s="1072">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73"/>
      <c r="AD1267" s="1073"/>
      <c r="AE1267" s="1073"/>
      <c r="AF1267" s="1073"/>
      <c r="AG1267" s="1073"/>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72">
        <v>11</v>
      </c>
      <c r="B1268" s="1072">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73"/>
      <c r="AD1268" s="1073"/>
      <c r="AE1268" s="1073"/>
      <c r="AF1268" s="1073"/>
      <c r="AG1268" s="1073"/>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72">
        <v>12</v>
      </c>
      <c r="B1269" s="1072">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73"/>
      <c r="AD1269" s="1073"/>
      <c r="AE1269" s="1073"/>
      <c r="AF1269" s="1073"/>
      <c r="AG1269" s="1073"/>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72">
        <v>13</v>
      </c>
      <c r="B1270" s="1072">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73"/>
      <c r="AD1270" s="1073"/>
      <c r="AE1270" s="1073"/>
      <c r="AF1270" s="1073"/>
      <c r="AG1270" s="1073"/>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72">
        <v>14</v>
      </c>
      <c r="B1271" s="1072">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73"/>
      <c r="AD1271" s="1073"/>
      <c r="AE1271" s="1073"/>
      <c r="AF1271" s="1073"/>
      <c r="AG1271" s="1073"/>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72">
        <v>15</v>
      </c>
      <c r="B1272" s="1072">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73"/>
      <c r="AD1272" s="1073"/>
      <c r="AE1272" s="1073"/>
      <c r="AF1272" s="1073"/>
      <c r="AG1272" s="1073"/>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72">
        <v>16</v>
      </c>
      <c r="B1273" s="1072">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73"/>
      <c r="AD1273" s="1073"/>
      <c r="AE1273" s="1073"/>
      <c r="AF1273" s="1073"/>
      <c r="AG1273" s="1073"/>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72">
        <v>17</v>
      </c>
      <c r="B1274" s="1072">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73"/>
      <c r="AD1274" s="1073"/>
      <c r="AE1274" s="1073"/>
      <c r="AF1274" s="1073"/>
      <c r="AG1274" s="1073"/>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72">
        <v>18</v>
      </c>
      <c r="B1275" s="1072">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73"/>
      <c r="AD1275" s="1073"/>
      <c r="AE1275" s="1073"/>
      <c r="AF1275" s="1073"/>
      <c r="AG1275" s="1073"/>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72">
        <v>19</v>
      </c>
      <c r="B1276" s="1072">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73"/>
      <c r="AD1276" s="1073"/>
      <c r="AE1276" s="1073"/>
      <c r="AF1276" s="1073"/>
      <c r="AG1276" s="1073"/>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72">
        <v>20</v>
      </c>
      <c r="B1277" s="1072">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73"/>
      <c r="AD1277" s="1073"/>
      <c r="AE1277" s="1073"/>
      <c r="AF1277" s="1073"/>
      <c r="AG1277" s="1073"/>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72">
        <v>21</v>
      </c>
      <c r="B1278" s="1072">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73"/>
      <c r="AD1278" s="1073"/>
      <c r="AE1278" s="1073"/>
      <c r="AF1278" s="1073"/>
      <c r="AG1278" s="1073"/>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72">
        <v>22</v>
      </c>
      <c r="B1279" s="1072">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73"/>
      <c r="AD1279" s="1073"/>
      <c r="AE1279" s="1073"/>
      <c r="AF1279" s="1073"/>
      <c r="AG1279" s="1073"/>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72">
        <v>23</v>
      </c>
      <c r="B1280" s="1072">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73"/>
      <c r="AD1280" s="1073"/>
      <c r="AE1280" s="1073"/>
      <c r="AF1280" s="1073"/>
      <c r="AG1280" s="1073"/>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72">
        <v>24</v>
      </c>
      <c r="B1281" s="1072">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73"/>
      <c r="AD1281" s="1073"/>
      <c r="AE1281" s="1073"/>
      <c r="AF1281" s="1073"/>
      <c r="AG1281" s="1073"/>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72">
        <v>25</v>
      </c>
      <c r="B1282" s="1072">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73"/>
      <c r="AD1282" s="1073"/>
      <c r="AE1282" s="1073"/>
      <c r="AF1282" s="1073"/>
      <c r="AG1282" s="1073"/>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72">
        <v>26</v>
      </c>
      <c r="B1283" s="1072">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73"/>
      <c r="AD1283" s="1073"/>
      <c r="AE1283" s="1073"/>
      <c r="AF1283" s="1073"/>
      <c r="AG1283" s="1073"/>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72">
        <v>27</v>
      </c>
      <c r="B1284" s="1072">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73"/>
      <c r="AD1284" s="1073"/>
      <c r="AE1284" s="1073"/>
      <c r="AF1284" s="1073"/>
      <c r="AG1284" s="1073"/>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72">
        <v>28</v>
      </c>
      <c r="B1285" s="1072">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73"/>
      <c r="AD1285" s="1073"/>
      <c r="AE1285" s="1073"/>
      <c r="AF1285" s="1073"/>
      <c r="AG1285" s="1073"/>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72">
        <v>29</v>
      </c>
      <c r="B1286" s="1072">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73"/>
      <c r="AD1286" s="1073"/>
      <c r="AE1286" s="1073"/>
      <c r="AF1286" s="1073"/>
      <c r="AG1286" s="1073"/>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72">
        <v>30</v>
      </c>
      <c r="B1287" s="1072">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73"/>
      <c r="AD1287" s="1073"/>
      <c r="AE1287" s="1073"/>
      <c r="AF1287" s="1073"/>
      <c r="AG1287" s="1073"/>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72">
        <v>1</v>
      </c>
      <c r="B1291" s="1072">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73"/>
      <c r="AD1291" s="1073"/>
      <c r="AE1291" s="1073"/>
      <c r="AF1291" s="1073"/>
      <c r="AG1291" s="1073"/>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72">
        <v>2</v>
      </c>
      <c r="B1292" s="1072">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73"/>
      <c r="AD1292" s="1073"/>
      <c r="AE1292" s="1073"/>
      <c r="AF1292" s="1073"/>
      <c r="AG1292" s="1073"/>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72">
        <v>3</v>
      </c>
      <c r="B1293" s="1072">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73"/>
      <c r="AD1293" s="1073"/>
      <c r="AE1293" s="1073"/>
      <c r="AF1293" s="1073"/>
      <c r="AG1293" s="1073"/>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72">
        <v>4</v>
      </c>
      <c r="B1294" s="1072">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73"/>
      <c r="AD1294" s="1073"/>
      <c r="AE1294" s="1073"/>
      <c r="AF1294" s="1073"/>
      <c r="AG1294" s="1073"/>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72">
        <v>5</v>
      </c>
      <c r="B1295" s="1072">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73"/>
      <c r="AD1295" s="1073"/>
      <c r="AE1295" s="1073"/>
      <c r="AF1295" s="1073"/>
      <c r="AG1295" s="1073"/>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72">
        <v>6</v>
      </c>
      <c r="B1296" s="1072">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73"/>
      <c r="AD1296" s="1073"/>
      <c r="AE1296" s="1073"/>
      <c r="AF1296" s="1073"/>
      <c r="AG1296" s="1073"/>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72">
        <v>7</v>
      </c>
      <c r="B1297" s="1072">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73"/>
      <c r="AD1297" s="1073"/>
      <c r="AE1297" s="1073"/>
      <c r="AF1297" s="1073"/>
      <c r="AG1297" s="1073"/>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72">
        <v>8</v>
      </c>
      <c r="B1298" s="1072">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73"/>
      <c r="AD1298" s="1073"/>
      <c r="AE1298" s="1073"/>
      <c r="AF1298" s="1073"/>
      <c r="AG1298" s="1073"/>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72">
        <v>9</v>
      </c>
      <c r="B1299" s="1072">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73"/>
      <c r="AD1299" s="1073"/>
      <c r="AE1299" s="1073"/>
      <c r="AF1299" s="1073"/>
      <c r="AG1299" s="1073"/>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72">
        <v>10</v>
      </c>
      <c r="B1300" s="1072">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73"/>
      <c r="AD1300" s="1073"/>
      <c r="AE1300" s="1073"/>
      <c r="AF1300" s="1073"/>
      <c r="AG1300" s="1073"/>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72">
        <v>11</v>
      </c>
      <c r="B1301" s="1072">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73"/>
      <c r="AD1301" s="1073"/>
      <c r="AE1301" s="1073"/>
      <c r="AF1301" s="1073"/>
      <c r="AG1301" s="1073"/>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72">
        <v>12</v>
      </c>
      <c r="B1302" s="1072">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73"/>
      <c r="AD1302" s="1073"/>
      <c r="AE1302" s="1073"/>
      <c r="AF1302" s="1073"/>
      <c r="AG1302" s="1073"/>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72">
        <v>13</v>
      </c>
      <c r="B1303" s="1072">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73"/>
      <c r="AD1303" s="1073"/>
      <c r="AE1303" s="1073"/>
      <c r="AF1303" s="1073"/>
      <c r="AG1303" s="1073"/>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72">
        <v>14</v>
      </c>
      <c r="B1304" s="1072">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73"/>
      <c r="AD1304" s="1073"/>
      <c r="AE1304" s="1073"/>
      <c r="AF1304" s="1073"/>
      <c r="AG1304" s="1073"/>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72">
        <v>15</v>
      </c>
      <c r="B1305" s="1072">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73"/>
      <c r="AD1305" s="1073"/>
      <c r="AE1305" s="1073"/>
      <c r="AF1305" s="1073"/>
      <c r="AG1305" s="1073"/>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72">
        <v>16</v>
      </c>
      <c r="B1306" s="1072">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73"/>
      <c r="AD1306" s="1073"/>
      <c r="AE1306" s="1073"/>
      <c r="AF1306" s="1073"/>
      <c r="AG1306" s="1073"/>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72">
        <v>17</v>
      </c>
      <c r="B1307" s="1072">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73"/>
      <c r="AD1307" s="1073"/>
      <c r="AE1307" s="1073"/>
      <c r="AF1307" s="1073"/>
      <c r="AG1307" s="1073"/>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72">
        <v>18</v>
      </c>
      <c r="B1308" s="1072">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73"/>
      <c r="AD1308" s="1073"/>
      <c r="AE1308" s="1073"/>
      <c r="AF1308" s="1073"/>
      <c r="AG1308" s="1073"/>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72">
        <v>19</v>
      </c>
      <c r="B1309" s="1072">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73"/>
      <c r="AD1309" s="1073"/>
      <c r="AE1309" s="1073"/>
      <c r="AF1309" s="1073"/>
      <c r="AG1309" s="1073"/>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72">
        <v>20</v>
      </c>
      <c r="B1310" s="1072">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73"/>
      <c r="AD1310" s="1073"/>
      <c r="AE1310" s="1073"/>
      <c r="AF1310" s="1073"/>
      <c r="AG1310" s="1073"/>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72">
        <v>21</v>
      </c>
      <c r="B1311" s="1072">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73"/>
      <c r="AD1311" s="1073"/>
      <c r="AE1311" s="1073"/>
      <c r="AF1311" s="1073"/>
      <c r="AG1311" s="1073"/>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72">
        <v>22</v>
      </c>
      <c r="B1312" s="1072">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73"/>
      <c r="AD1312" s="1073"/>
      <c r="AE1312" s="1073"/>
      <c r="AF1312" s="1073"/>
      <c r="AG1312" s="1073"/>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72">
        <v>23</v>
      </c>
      <c r="B1313" s="1072">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73"/>
      <c r="AD1313" s="1073"/>
      <c r="AE1313" s="1073"/>
      <c r="AF1313" s="1073"/>
      <c r="AG1313" s="1073"/>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72">
        <v>24</v>
      </c>
      <c r="B1314" s="1072">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73"/>
      <c r="AD1314" s="1073"/>
      <c r="AE1314" s="1073"/>
      <c r="AF1314" s="1073"/>
      <c r="AG1314" s="1073"/>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72">
        <v>25</v>
      </c>
      <c r="B1315" s="1072">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73"/>
      <c r="AD1315" s="1073"/>
      <c r="AE1315" s="1073"/>
      <c r="AF1315" s="1073"/>
      <c r="AG1315" s="1073"/>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72">
        <v>26</v>
      </c>
      <c r="B1316" s="1072">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73"/>
      <c r="AD1316" s="1073"/>
      <c r="AE1316" s="1073"/>
      <c r="AF1316" s="1073"/>
      <c r="AG1316" s="1073"/>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72">
        <v>27</v>
      </c>
      <c r="B1317" s="1072">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73"/>
      <c r="AD1317" s="1073"/>
      <c r="AE1317" s="1073"/>
      <c r="AF1317" s="1073"/>
      <c r="AG1317" s="1073"/>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72">
        <v>28</v>
      </c>
      <c r="B1318" s="1072">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73"/>
      <c r="AD1318" s="1073"/>
      <c r="AE1318" s="1073"/>
      <c r="AF1318" s="1073"/>
      <c r="AG1318" s="1073"/>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72">
        <v>29</v>
      </c>
      <c r="B1319" s="1072">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73"/>
      <c r="AD1319" s="1073"/>
      <c r="AE1319" s="1073"/>
      <c r="AF1319" s="1073"/>
      <c r="AG1319" s="1073"/>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72">
        <v>30</v>
      </c>
      <c r="B1320" s="1072">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73"/>
      <c r="AD1320" s="1073"/>
      <c r="AE1320" s="1073"/>
      <c r="AF1320" s="1073"/>
      <c r="AG1320" s="1073"/>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2021-08-22T08:04:18Z</cp:lastPrinted>
  <dcterms:created xsi:type="dcterms:W3CDTF">2012-03-13T00:50:25Z</dcterms:created>
  <dcterms:modified xsi:type="dcterms:W3CDTF">2021-08-31T04:30:30Z</dcterms:modified>
</cp:coreProperties>
</file>