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945" yWindow="0" windowWidth="19530" windowHeight="759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栗原 睦</author>
  </authors>
  <commentList>
    <comment ref="P18" authorId="0" shapeId="0">
      <text>
        <r>
          <rPr>
            <b/>
            <sz val="9"/>
            <color indexed="81"/>
            <rFont val="ＭＳ Ｐゴシック"/>
            <family val="3"/>
            <charset val="128"/>
          </rPr>
          <t>栗原 睦:</t>
        </r>
        <r>
          <rPr>
            <sz val="9"/>
            <color indexed="81"/>
            <rFont val="ＭＳ Ｐゴシック"/>
            <family val="3"/>
            <charset val="128"/>
          </rPr>
          <t xml:space="preserve">
繰越し分を加算していいのか？</t>
        </r>
      </text>
    </comment>
  </commentList>
</comments>
</file>

<file path=xl/sharedStrings.xml><?xml version="1.0" encoding="utf-8"?>
<sst xmlns="http://schemas.openxmlformats.org/spreadsheetml/2006/main" count="3115" uniqueCount="833">
  <si>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</si>
  <si>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</si>
  <si>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</si>
  <si>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</si>
  <si>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</si>
  <si>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</si>
  <si>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</si>
  <si>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</si>
  <si>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</si>
  <si>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</si>
  <si>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</si>
  <si>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</si>
  <si>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</si>
  <si>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</si>
  <si>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</si>
  <si>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</si>
  <si>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</si>
  <si>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</si>
  <si>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</si>
  <si>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</si>
  <si>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</si>
  <si>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</si>
  <si>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</si>
  <si>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</si>
  <si>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</si>
  <si>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</si>
  <si>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</si>
  <si>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</si>
  <si>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</si>
  <si>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</si>
  <si>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</si>
  <si>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</si>
  <si>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</si>
  <si>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</si>
  <si>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</si>
  <si>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</si>
  <si>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</si>
  <si>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</si>
  <si>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</si>
  <si>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</si>
  <si>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</si>
  <si>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</si>
  <si>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</si>
  <si>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</si>
  <si>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</si>
  <si>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</si>
  <si>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</si>
  <si>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</si>
  <si>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</si>
  <si>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</si>
  <si>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</si>
  <si>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</si>
  <si>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</si>
  <si>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</si>
  <si>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</si>
  <si>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</si>
  <si>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</si>
  <si>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</si>
  <si>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</si>
  <si>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</si>
  <si>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</si>
  <si>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</si>
  <si>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</si>
  <si>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</si>
  <si>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</si>
  <si>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</si>
  <si>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</si>
  <si>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</si>
  <si>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</si>
  <si>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</si>
  <si>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</si>
  <si>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</si>
  <si>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</si>
  <si>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</si>
  <si>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</si>
  <si>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</si>
  <si>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</si>
  <si>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</si>
  <si>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</si>
  <si>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</si>
  <si>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</si>
  <si>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</si>
  <si>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</si>
  <si>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</si>
  <si>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</si>
  <si>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</si>
  <si>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</si>
  <si>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</si>
  <si>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</si>
  <si>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</si>
  <si>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</si>
  <si>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</si>
  <si>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</si>
  <si>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</si>
  <si>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</si>
  <si>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</si>
  <si>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</si>
  <si>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</si>
  <si>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</si>
  <si>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</si>
  <si>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</si>
  <si>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</si>
  <si>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</si>
  <si>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</si>
  <si>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</si>
  <si>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</si>
  <si>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</si>
  <si>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</si>
  <si>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</si>
  <si>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</si>
  <si>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</si>
  <si>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</si>
  <si>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</si>
  <si>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</si>
  <si>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</si>
  <si>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</si>
  <si>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</si>
  <si>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</si>
  <si>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</si>
  <si>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</si>
  <si>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</si>
  <si>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</si>
  <si>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</si>
  <si>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</si>
  <si>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</si>
  <si>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</si>
  <si>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</si>
  <si>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</si>
  <si>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</si>
  <si>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</si>
  <si>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</si>
  <si>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</si>
  <si>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</si>
  <si>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</si>
  <si>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</si>
  <si>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</si>
  <si>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</si>
  <si>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</si>
  <si>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</si>
  <si>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</si>
  <si>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</si>
  <si>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</si>
  <si>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</si>
  <si>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</si>
  <si>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</si>
  <si>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</si>
  <si>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</si>
  <si>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</si>
  <si>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</si>
  <si>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</si>
  <si>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</si>
  <si>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</si>
  <si>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</si>
  <si>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</si>
  <si>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</si>
  <si>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</si>
  <si>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</si>
  <si>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</si>
  <si>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</si>
  <si>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</si>
  <si>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</si>
  <si>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</si>
  <si>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</si>
  <si>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</si>
  <si>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</si>
  <si>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</si>
  <si>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</si>
  <si>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</si>
  <si>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</si>
  <si>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</si>
  <si>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</si>
  <si>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</si>
  <si>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</si>
  <si>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</si>
  <si>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</si>
  <si>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</si>
  <si>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</si>
  <si>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</si>
  <si>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</si>
  <si>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</si>
  <si>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</si>
  <si>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</si>
  <si>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</si>
  <si>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</si>
  <si>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</si>
  <si>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</si>
  <si>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</si>
  <si>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</si>
  <si>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</si>
  <si>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</si>
  <si>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</si>
  <si>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</si>
  <si>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</si>
  <si>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</si>
  <si>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</si>
  <si>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</si>
  <si>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</si>
  <si>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</si>
  <si>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</si>
  <si>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</si>
  <si>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</si>
  <si>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</si>
  <si>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</si>
  <si>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</si>
  <si>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</si>
  <si>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</si>
  <si>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</si>
  <si>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</si>
  <si>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</si>
  <si>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</si>
  <si>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</si>
  <si>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</si>
  <si>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</si>
  <si>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</si>
  <si>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</si>
  <si>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</si>
  <si>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</si>
  <si>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</si>
  <si>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</si>
  <si>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</si>
  <si>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</si>
  <si>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</si>
  <si>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</si>
  <si>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</si>
  <si>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</si>
  <si>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</si>
  <si>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</si>
  <si>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</si>
  <si>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</si>
  <si>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</si>
  <si>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</si>
  <si>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</si>
  <si>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</si>
  <si>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</si>
  <si>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</si>
  <si>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</si>
  <si>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</si>
  <si>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</si>
  <si>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</si>
  <si>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</si>
  <si>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</si>
  <si>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</si>
  <si>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</si>
  <si>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</si>
  <si>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</si>
  <si>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</si>
  <si>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</si>
  <si>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</si>
  <si>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</si>
  <si>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</si>
  <si>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</si>
  <si>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</si>
  <si>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</si>
  <si>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</si>
  <si>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</si>
  <si>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</si>
  <si>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</si>
  <si>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</si>
  <si>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</si>
  <si>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</si>
  <si>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</si>
  <si>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</si>
  <si>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</si>
  <si>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</si>
  <si>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</si>
  <si>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</si>
  <si>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</si>
  <si>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</si>
  <si>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</si>
  <si>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</si>
  <si>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</si>
  <si>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</si>
  <si>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</si>
  <si>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</si>
  <si>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</si>
  <si>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</si>
  <si>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</si>
  <si>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</si>
  <si>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</si>
  <si>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</si>
  <si>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</si>
  <si>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</si>
  <si>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</si>
  <si>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</si>
  <si>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</si>
  <si>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</si>
  <si>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</si>
  <si>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</si>
  <si>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</si>
  <si>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</si>
  <si>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</si>
  <si>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</si>
  <si>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</si>
  <si>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</si>
  <si>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</si>
  <si>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</si>
  <si>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</si>
  <si>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</si>
  <si>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</si>
  <si>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</si>
  <si>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</si>
  <si>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</si>
  <si>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</si>
  <si>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</si>
  <si>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</si>
  <si>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</si>
  <si>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</si>
  <si>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</si>
  <si>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</si>
  <si>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</si>
  <si>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</si>
  <si>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</si>
  <si>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</si>
  <si>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</si>
  <si>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</si>
  <si>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</si>
  <si>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</si>
  <si>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</si>
  <si>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</si>
  <si>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</si>
  <si>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</si>
  <si>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</si>
  <si>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</si>
  <si>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</si>
  <si>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</si>
  <si>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</si>
  <si>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</si>
  <si>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</si>
  <si>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</si>
  <si>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</si>
  <si>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</si>
  <si>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</si>
  <si>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</si>
  <si>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</si>
  <si>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</si>
  <si>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</si>
  <si>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</si>
  <si>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</si>
  <si>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</si>
  <si>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</si>
  <si>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</si>
  <si>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</si>
  <si>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</si>
  <si>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</si>
  <si>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</si>
  <si>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</si>
  <si>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</si>
  <si>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</si>
  <si>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</si>
  <si>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</si>
  <si>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</si>
  <si>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</si>
  <si>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</si>
  <si>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</si>
  <si>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</si>
  <si>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</si>
  <si>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</si>
  <si>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</si>
  <si>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</si>
  <si>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</si>
  <si>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</si>
  <si>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</si>
  <si>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</si>
  <si>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</si>
  <si>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</si>
  <si>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</si>
  <si>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</si>
  <si>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</si>
  <si>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</si>
  <si>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</si>
  <si>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</si>
  <si>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</si>
  <si>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</si>
  <si>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</si>
  <si>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</si>
  <si>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</si>
  <si>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</si>
  <si>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</si>
  <si>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</si>
  <si>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</si>
  <si>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</si>
  <si>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</si>
  <si>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</si>
  <si>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</si>
  <si>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</si>
  <si>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</si>
  <si>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</si>
  <si>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</si>
  <si>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</si>
  <si>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</si>
  <si>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</si>
  <si>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</si>
  <si>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</si>
  <si>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</si>
  <si>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</si>
  <si>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</si>
  <si>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</si>
  <si>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</si>
  <si>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</si>
  <si>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</si>
  <si>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</si>
  <si>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</si>
  <si>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</si>
  <si>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</si>
  <si>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</si>
  <si>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</si>
  <si>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</si>
  <si>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</si>
  <si>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</si>
  <si>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</si>
  <si>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</si>
  <si>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</si>
  <si>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</si>
  <si>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</si>
  <si>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</si>
  <si>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</si>
  <si>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</si>
  <si>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</si>
  <si>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</si>
  <si>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</si>
  <si>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</si>
  <si>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</si>
  <si>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</si>
  <si>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</si>
  <si>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</si>
  <si>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</si>
  <si>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</si>
  <si>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</si>
  <si>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</si>
  <si>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</si>
  <si>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</si>
  <si>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</si>
  <si>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</si>
  <si>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</si>
  <si>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</si>
  <si>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</si>
  <si>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</si>
  <si>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</si>
  <si>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</si>
  <si>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</si>
  <si>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</si>
  <si>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</si>
  <si>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</si>
  <si>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</si>
  <si>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</si>
  <si>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</si>
  <si>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</si>
  <si>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</si>
  <si>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</si>
  <si>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</si>
  <si>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</si>
  <si>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</si>
  <si>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</si>
  <si>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</si>
  <si>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</si>
  <si>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</si>
  <si>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</si>
  <si>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</si>
  <si>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</si>
  <si>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</si>
  <si>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</si>
  <si>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</si>
  <si>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</si>
  <si>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</si>
  <si>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</si>
  <si>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</si>
  <si>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</si>
  <si>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</si>
  <si>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</si>
  <si>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</si>
  <si>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</si>
  <si>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</si>
  <si>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</si>
  <si>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</si>
  <si>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</si>
  <si>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</si>
  <si>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</si>
  <si>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</si>
  <si>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</si>
  <si>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</si>
  <si>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</si>
  <si>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</si>
  <si>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</si>
  <si>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</si>
  <si>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</si>
  <si>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</si>
  <si>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</si>
  <si>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</si>
  <si>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</si>
  <si>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</si>
  <si>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</si>
  <si>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</si>
  <si>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</si>
  <si>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</si>
  <si>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</si>
  <si>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</si>
  <si>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</si>
  <si>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</si>
  <si>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</si>
  <si>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</si>
  <si>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</si>
  <si>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</si>
  <si>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</si>
  <si>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</si>
  <si>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</si>
  <si>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</si>
  <si>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</si>
  <si>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</si>
  <si>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</si>
  <si>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</si>
  <si>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</si>
  <si>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</si>
  <si>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</si>
  <si>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</si>
  <si>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</si>
  <si>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</si>
  <si>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</si>
  <si>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</si>
  <si>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</si>
  <si>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</si>
  <si>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</si>
  <si>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</si>
  <si>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</si>
  <si>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</si>
  <si>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</si>
  <si>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</si>
  <si>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</si>
  <si>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</si>
  <si>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</si>
  <si>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</si>
  <si>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</si>
  <si>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</si>
  <si>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</si>
  <si>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</si>
  <si>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</si>
  <si>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</si>
  <si>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</si>
  <si>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</si>
  <si>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</si>
  <si>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</si>
  <si>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</si>
  <si>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</si>
  <si>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</si>
  <si>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</si>
  <si>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</si>
  <si>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</si>
  <si>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</si>
  <si>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</si>
  <si>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</si>
  <si>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</si>
  <si>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</si>
  <si>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</si>
  <si>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</si>
  <si>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</si>
  <si>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</si>
  <si>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</si>
  <si>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</si>
  <si>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</si>
  <si>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</si>
  <si>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</si>
  <si>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</si>
  <si>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</si>
  <si>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</si>
  <si>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</si>
  <si>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</si>
  <si>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</si>
  <si>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</si>
  <si>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</si>
  <si>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</si>
  <si>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</si>
  <si>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</si>
  <si>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</si>
  <si>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</si>
  <si>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</si>
  <si>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</si>
  <si>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</si>
  <si>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</si>
  <si>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</si>
  <si>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</si>
  <si>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</si>
  <si>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</si>
  <si>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</si>
  <si>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</si>
  <si>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</si>
  <si>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</si>
  <si>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</si>
  <si>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</si>
  <si>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</si>
  <si>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</si>
  <si>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</si>
  <si>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</si>
  <si>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</si>
  <si>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</si>
  <si>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</si>
  <si>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</si>
  <si>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</si>
  <si>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</si>
  <si>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</si>
  <si>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</si>
  <si>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</si>
  <si>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</si>
  <si>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</si>
  <si>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</si>
  <si>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</si>
  <si>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</si>
  <si>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</si>
  <si>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</si>
  <si>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</si>
  <si>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</si>
  <si>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</si>
  <si>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</si>
  <si>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</si>
  <si>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</si>
  <si>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</si>
  <si>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</si>
  <si>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</si>
  <si>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</si>
  <si>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</si>
  <si>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</si>
  <si>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</si>
  <si>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</si>
  <si>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</si>
  <si>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</si>
  <si>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</si>
  <si>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</si>
  <si>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</si>
  <si>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</si>
  <si>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</si>
  <si>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</si>
  <si>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</si>
  <si>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</si>
  <si>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</si>
  <si>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</si>
  <si>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</si>
  <si>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</si>
  <si>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</si>
  <si>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</si>
  <si>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</si>
  <si>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</si>
  <si>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</si>
  <si>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</si>
  <si>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</si>
  <si>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</si>
  <si>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</si>
  <si>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</si>
  <si>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</si>
  <si>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</si>
  <si>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</si>
  <si>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</si>
  <si>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</si>
  <si>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</si>
  <si>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</si>
  <si>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</si>
  <si>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</si>
  <si>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</si>
  <si>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</si>
  <si>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</si>
  <si>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</si>
  <si>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</si>
  <si>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</si>
  <si>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</si>
  <si>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</si>
  <si>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</si>
  <si>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</si>
  <si>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</si>
  <si>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</si>
  <si>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</si>
  <si>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</si>
  <si>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</si>
  <si>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</si>
  <si>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</si>
  <si>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</si>
  <si>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</si>
  <si>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</si>
  <si>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</si>
  <si>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</si>
  <si>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</si>
  <si>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</si>
  <si>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</si>
  <si>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</si>
  <si>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</si>
  <si>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</si>
  <si>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</si>
  <si>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</si>
  <si>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</si>
  <si>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</si>
  <si>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</si>
  <si>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</si>
  <si>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</si>
  <si>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</si>
  <si>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</si>
  <si>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</si>
  <si>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</si>
  <si>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</si>
  <si>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</si>
  <si>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</si>
  <si>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</si>
  <si>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</si>
  <si>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</si>
  <si>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</si>
  <si>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</si>
  <si>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</si>
  <si>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</si>
  <si>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</si>
  <si>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rPh sb="0" eb="8">
      <t>ゲンシリョクキセイイインカイ</t>
    </rPh>
    <phoneticPr fontId="5"/>
  </si>
  <si>
    <t>原子力規制検査の体制整備事業</t>
    <rPh sb="0" eb="3">
      <t>ゲンシリョク</t>
    </rPh>
    <rPh sb="3" eb="5">
      <t>キセイ</t>
    </rPh>
    <rPh sb="5" eb="7">
      <t>ケンサ</t>
    </rPh>
    <rPh sb="8" eb="10">
      <t>タイセイ</t>
    </rPh>
    <rPh sb="10" eb="12">
      <t>セイビ</t>
    </rPh>
    <rPh sb="12" eb="14">
      <t>ジギョウ</t>
    </rPh>
    <phoneticPr fontId="5"/>
  </si>
  <si>
    <t>原子力規制庁</t>
    <rPh sb="0" eb="3">
      <t>ゲンシリョク</t>
    </rPh>
    <rPh sb="3" eb="6">
      <t>キセイチョウ</t>
    </rPh>
    <phoneticPr fontId="5"/>
  </si>
  <si>
    <t>検査監督総括課長
古金谷　敏之</t>
    <rPh sb="0" eb="7">
      <t>ケンサカントクソウカツカ</t>
    </rPh>
    <rPh sb="7" eb="8">
      <t>チョウ</t>
    </rPh>
    <rPh sb="9" eb="12">
      <t>コガネヤ</t>
    </rPh>
    <rPh sb="13" eb="15">
      <t>トシユキ</t>
    </rPh>
    <phoneticPr fontId="5"/>
  </si>
  <si>
    <t>特別会計に関する法律第85条第6項
特別会計に関する法律施行令第51条第7項第4号
特別会計に関する法律施行令第51条第7項第18号</t>
    <rPh sb="0" eb="2">
      <t>トクベツ</t>
    </rPh>
    <rPh sb="2" eb="4">
      <t>カイケイ</t>
    </rPh>
    <rPh sb="5" eb="6">
      <t>カン</t>
    </rPh>
    <rPh sb="8" eb="10">
      <t>ホウリツ</t>
    </rPh>
    <rPh sb="10" eb="11">
      <t>ダイ</t>
    </rPh>
    <rPh sb="13" eb="14">
      <t>ジョウ</t>
    </rPh>
    <rPh sb="14" eb="15">
      <t>ダイ</t>
    </rPh>
    <rPh sb="16" eb="17">
      <t>コウ</t>
    </rPh>
    <rPh sb="18" eb="22">
      <t>トクベツカイケイ</t>
    </rPh>
    <rPh sb="28" eb="30">
      <t>セコウ</t>
    </rPh>
    <rPh sb="30" eb="31">
      <t>レイ</t>
    </rPh>
    <rPh sb="31" eb="32">
      <t>ダイ</t>
    </rPh>
    <rPh sb="34" eb="35">
      <t>ジョウ</t>
    </rPh>
    <rPh sb="35" eb="36">
      <t>ダイ</t>
    </rPh>
    <rPh sb="37" eb="38">
      <t>コウ</t>
    </rPh>
    <rPh sb="38" eb="39">
      <t>ダイ</t>
    </rPh>
    <rPh sb="40" eb="41">
      <t>ゴウ</t>
    </rPh>
    <rPh sb="42" eb="44">
      <t>トクベツ</t>
    </rPh>
    <rPh sb="44" eb="46">
      <t>カイケイ</t>
    </rPh>
    <rPh sb="47" eb="48">
      <t>カン</t>
    </rPh>
    <phoneticPr fontId="5"/>
  </si>
  <si>
    <t>-</t>
    <phoneticPr fontId="5"/>
  </si>
  <si>
    <t>本事業は、原子力の安全性向上に資するため、原子力規制検査を実施するにあたり、基盤の整備充実及び規制当局として必要な技術的知見・根拠の整備を実施し、より効果的・効率的な原子力規制検査を実施することを目的とする。</t>
    <rPh sb="0" eb="1">
      <t>ホン</t>
    </rPh>
    <rPh sb="1" eb="3">
      <t>ジギョウ</t>
    </rPh>
    <rPh sb="5" eb="8">
      <t>ゲンシリョク</t>
    </rPh>
    <rPh sb="9" eb="11">
      <t>アンゼン</t>
    </rPh>
    <rPh sb="11" eb="12">
      <t>セイ</t>
    </rPh>
    <rPh sb="12" eb="14">
      <t>コウジョウ</t>
    </rPh>
    <rPh sb="15" eb="16">
      <t>シ</t>
    </rPh>
    <rPh sb="21" eb="24">
      <t>ゲンシリョク</t>
    </rPh>
    <rPh sb="24" eb="26">
      <t>キセイ</t>
    </rPh>
    <rPh sb="26" eb="28">
      <t>ケンサ</t>
    </rPh>
    <rPh sb="29" eb="31">
      <t>ジッシ</t>
    </rPh>
    <rPh sb="38" eb="40">
      <t>キバン</t>
    </rPh>
    <rPh sb="41" eb="43">
      <t>セイビ</t>
    </rPh>
    <rPh sb="43" eb="45">
      <t>ジュウジツ</t>
    </rPh>
    <rPh sb="45" eb="46">
      <t>オヨ</t>
    </rPh>
    <rPh sb="47" eb="49">
      <t>キセイ</t>
    </rPh>
    <rPh sb="49" eb="51">
      <t>トウキョク</t>
    </rPh>
    <rPh sb="54" eb="56">
      <t>ヒツヨウ</t>
    </rPh>
    <rPh sb="57" eb="59">
      <t>ギジュツ</t>
    </rPh>
    <rPh sb="59" eb="60">
      <t>テキ</t>
    </rPh>
    <rPh sb="60" eb="62">
      <t>チケン</t>
    </rPh>
    <rPh sb="63" eb="65">
      <t>コンキョ</t>
    </rPh>
    <rPh sb="66" eb="68">
      <t>セイビ</t>
    </rPh>
    <rPh sb="69" eb="71">
      <t>ジッシ</t>
    </rPh>
    <rPh sb="75" eb="78">
      <t>コウカテキ</t>
    </rPh>
    <rPh sb="79" eb="82">
      <t>コウリツテキ</t>
    </rPh>
    <rPh sb="83" eb="86">
      <t>ゲンシリョク</t>
    </rPh>
    <rPh sb="86" eb="88">
      <t>キセイ</t>
    </rPh>
    <rPh sb="88" eb="90">
      <t>ケンサ</t>
    </rPh>
    <rPh sb="91" eb="93">
      <t>ジッシ</t>
    </rPh>
    <rPh sb="98" eb="100">
      <t>モクテキ</t>
    </rPh>
    <phoneticPr fontId="5"/>
  </si>
  <si>
    <t>-</t>
    <phoneticPr fontId="5"/>
  </si>
  <si>
    <t>原子力安全事業庁費</t>
    <rPh sb="0" eb="3">
      <t>ゲンシリョク</t>
    </rPh>
    <rPh sb="3" eb="5">
      <t>アンゼン</t>
    </rPh>
    <rPh sb="5" eb="8">
      <t>ジギョウチョウ</t>
    </rPh>
    <rPh sb="8" eb="9">
      <t>ヒ</t>
    </rPh>
    <phoneticPr fontId="5"/>
  </si>
  <si>
    <t>職員旅費</t>
    <rPh sb="0" eb="2">
      <t>ショクイン</t>
    </rPh>
    <rPh sb="2" eb="4">
      <t>リョヒ</t>
    </rPh>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</si>
  <si>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</si>
  <si>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</si>
  <si>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</si>
  <si>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</si>
  <si>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件</t>
    <rPh sb="0" eb="1">
      <t>ケン</t>
    </rPh>
    <phoneticPr fontId="5"/>
  </si>
  <si>
    <t>-</t>
    <phoneticPr fontId="5"/>
  </si>
  <si>
    <t>-</t>
    <phoneticPr fontId="5"/>
  </si>
  <si>
    <t>-</t>
    <phoneticPr fontId="5"/>
  </si>
  <si>
    <t>－</t>
    <phoneticPr fontId="5"/>
  </si>
  <si>
    <t>回</t>
    <rPh sb="0" eb="1">
      <t>カイ</t>
    </rPh>
    <phoneticPr fontId="5"/>
  </si>
  <si>
    <t>原子力規制検査の試運用を実施する。</t>
    <rPh sb="0" eb="3">
      <t>ゲンシリョク</t>
    </rPh>
    <rPh sb="3" eb="5">
      <t>キセイ</t>
    </rPh>
    <rPh sb="5" eb="7">
      <t>ケンサ</t>
    </rPh>
    <rPh sb="8" eb="11">
      <t>シウンヨウ</t>
    </rPh>
    <rPh sb="12" eb="14">
      <t>ジッシ</t>
    </rPh>
    <phoneticPr fontId="5"/>
  </si>
  <si>
    <t>原子力規制検査の試運用の実施サイト数</t>
    <rPh sb="0" eb="7">
      <t>ゲンシリョクキセイケンサ</t>
    </rPh>
    <rPh sb="8" eb="11">
      <t>シウンヨウ</t>
    </rPh>
    <rPh sb="12" eb="14">
      <t>ジッシ</t>
    </rPh>
    <rPh sb="17" eb="18">
      <t>スウ</t>
    </rPh>
    <phoneticPr fontId="5"/>
  </si>
  <si>
    <t>サイト</t>
    <phoneticPr fontId="5"/>
  </si>
  <si>
    <t>サイト</t>
    <phoneticPr fontId="5"/>
  </si>
  <si>
    <t>-</t>
    <phoneticPr fontId="5"/>
  </si>
  <si>
    <t>【新たな検査制度に対するリスク情報活用手段の調査】
参加人数</t>
    <rPh sb="1" eb="2">
      <t>アラ</t>
    </rPh>
    <rPh sb="4" eb="6">
      <t>ケンサ</t>
    </rPh>
    <rPh sb="6" eb="8">
      <t>セイド</t>
    </rPh>
    <rPh sb="9" eb="10">
      <t>タイ</t>
    </rPh>
    <rPh sb="15" eb="17">
      <t>ジョウホウ</t>
    </rPh>
    <rPh sb="17" eb="19">
      <t>カツヨウ</t>
    </rPh>
    <rPh sb="19" eb="21">
      <t>シュダン</t>
    </rPh>
    <rPh sb="22" eb="24">
      <t>チョウサ</t>
    </rPh>
    <rPh sb="26" eb="28">
      <t>サンカ</t>
    </rPh>
    <rPh sb="28" eb="30">
      <t>ニンズウ</t>
    </rPh>
    <phoneticPr fontId="5"/>
  </si>
  <si>
    <t>委託事業において実施した聞き取り調査及びアンケート調査件数</t>
    <rPh sb="0" eb="2">
      <t>イタク</t>
    </rPh>
    <rPh sb="2" eb="4">
      <t>ジギョウ</t>
    </rPh>
    <rPh sb="8" eb="10">
      <t>ジッシ</t>
    </rPh>
    <rPh sb="12" eb="13">
      <t>キ</t>
    </rPh>
    <rPh sb="14" eb="15">
      <t>ト</t>
    </rPh>
    <rPh sb="16" eb="18">
      <t>チョウサ</t>
    </rPh>
    <rPh sb="18" eb="19">
      <t>オヨ</t>
    </rPh>
    <rPh sb="25" eb="27">
      <t>チョウサ</t>
    </rPh>
    <rPh sb="27" eb="29">
      <t>ケンスウ</t>
    </rPh>
    <phoneticPr fontId="5"/>
  </si>
  <si>
    <t>【検査実績情報を蓄積し、体系的に利用するためのデータベースを整備・維持管理】
入力データ数</t>
    <rPh sb="1" eb="3">
      <t>ケンサ</t>
    </rPh>
    <rPh sb="3" eb="5">
      <t>ジッセキ</t>
    </rPh>
    <rPh sb="5" eb="7">
      <t>ジョウホウ</t>
    </rPh>
    <rPh sb="8" eb="10">
      <t>チクセキ</t>
    </rPh>
    <rPh sb="12" eb="15">
      <t>タイケイテキ</t>
    </rPh>
    <rPh sb="16" eb="18">
      <t>リヨウ</t>
    </rPh>
    <rPh sb="30" eb="32">
      <t>セイビ</t>
    </rPh>
    <rPh sb="33" eb="35">
      <t>イジ</t>
    </rPh>
    <rPh sb="35" eb="37">
      <t>カンリ</t>
    </rPh>
    <rPh sb="39" eb="41">
      <t>ニュウリョク</t>
    </rPh>
    <rPh sb="44" eb="45">
      <t>スウ</t>
    </rPh>
    <phoneticPr fontId="5"/>
  </si>
  <si>
    <t>【検査情報追加機能を利用した活動実績】
レビュー数(アクセス数)</t>
    <rPh sb="1" eb="3">
      <t>ケンサ</t>
    </rPh>
    <rPh sb="3" eb="5">
      <t>ジョウホウ</t>
    </rPh>
    <rPh sb="5" eb="7">
      <t>ツイカ</t>
    </rPh>
    <rPh sb="7" eb="9">
      <t>キノウ</t>
    </rPh>
    <rPh sb="10" eb="12">
      <t>リヨウ</t>
    </rPh>
    <rPh sb="14" eb="16">
      <t>カツドウ</t>
    </rPh>
    <rPh sb="16" eb="18">
      <t>ジッセキ</t>
    </rPh>
    <rPh sb="24" eb="25">
      <t>スウ</t>
    </rPh>
    <rPh sb="30" eb="31">
      <t>スウ</t>
    </rPh>
    <phoneticPr fontId="5"/>
  </si>
  <si>
    <t>【新たな検査制度に対応するリスク情報活用手段の調査プログラム参加者】
執行額(百万円)／参加人数(人)</t>
    <rPh sb="1" eb="2">
      <t>アラ</t>
    </rPh>
    <rPh sb="4" eb="6">
      <t>ケンサ</t>
    </rPh>
    <rPh sb="6" eb="8">
      <t>セイド</t>
    </rPh>
    <rPh sb="9" eb="11">
      <t>タイオウ</t>
    </rPh>
    <rPh sb="16" eb="18">
      <t>ジョウホウ</t>
    </rPh>
    <rPh sb="18" eb="20">
      <t>カツヨウ</t>
    </rPh>
    <rPh sb="20" eb="22">
      <t>シュダン</t>
    </rPh>
    <rPh sb="23" eb="25">
      <t>チョウサ</t>
    </rPh>
    <rPh sb="30" eb="33">
      <t>サンカシャ</t>
    </rPh>
    <rPh sb="35" eb="37">
      <t>シッコウ</t>
    </rPh>
    <rPh sb="37" eb="38">
      <t>ガク</t>
    </rPh>
    <rPh sb="39" eb="41">
      <t>ヒャクマン</t>
    </rPh>
    <rPh sb="41" eb="42">
      <t>エン</t>
    </rPh>
    <rPh sb="44" eb="48">
      <t>サンカニンズウ</t>
    </rPh>
    <rPh sb="49" eb="50">
      <t>ニン</t>
    </rPh>
    <phoneticPr fontId="5"/>
  </si>
  <si>
    <t>【検査の最新知見を収集し、技術資料に整理】
執行額(百万円)／技術情報件数(件)</t>
    <rPh sb="1" eb="3">
      <t>ケンサ</t>
    </rPh>
    <rPh sb="4" eb="6">
      <t>サイシン</t>
    </rPh>
    <rPh sb="6" eb="8">
      <t>チケン</t>
    </rPh>
    <rPh sb="9" eb="11">
      <t>シュウシュウ</t>
    </rPh>
    <rPh sb="13" eb="15">
      <t>ギジュツ</t>
    </rPh>
    <rPh sb="15" eb="17">
      <t>シリョウ</t>
    </rPh>
    <rPh sb="18" eb="20">
      <t>セイリ</t>
    </rPh>
    <rPh sb="22" eb="25">
      <t>シッコウガク</t>
    </rPh>
    <rPh sb="26" eb="28">
      <t>ヒャクマン</t>
    </rPh>
    <rPh sb="28" eb="29">
      <t>エン</t>
    </rPh>
    <rPh sb="31" eb="33">
      <t>ギジュツ</t>
    </rPh>
    <rPh sb="33" eb="35">
      <t>ジョウホウ</t>
    </rPh>
    <rPh sb="35" eb="37">
      <t>ケンスウ</t>
    </rPh>
    <rPh sb="38" eb="39">
      <t>ケン</t>
    </rPh>
    <phoneticPr fontId="5"/>
  </si>
  <si>
    <t>執行額(万円)／委託事業において実施した聞き取り調査件数(件)</t>
    <rPh sb="0" eb="3">
      <t>シッコウガク</t>
    </rPh>
    <rPh sb="4" eb="6">
      <t>マンエン</t>
    </rPh>
    <rPh sb="8" eb="12">
      <t>イタクジギョウ</t>
    </rPh>
    <rPh sb="16" eb="18">
      <t>ジッシ</t>
    </rPh>
    <rPh sb="20" eb="21">
      <t>キ</t>
    </rPh>
    <rPh sb="22" eb="23">
      <t>ト</t>
    </rPh>
    <rPh sb="24" eb="26">
      <t>チョウサ</t>
    </rPh>
    <rPh sb="26" eb="28">
      <t>ケンスウ</t>
    </rPh>
    <rPh sb="29" eb="30">
      <t>ケン</t>
    </rPh>
    <phoneticPr fontId="5"/>
  </si>
  <si>
    <t>【検査実績情報を蓄積し、体系的に利用するためのデータベースを整備・維持管理】
執行額(百万円)／入力データ数(千件)</t>
    <rPh sb="1" eb="7">
      <t>ケンサジッセキジョウホウ</t>
    </rPh>
    <rPh sb="8" eb="10">
      <t>チクセキ</t>
    </rPh>
    <rPh sb="12" eb="15">
      <t>タイケイテキ</t>
    </rPh>
    <rPh sb="16" eb="18">
      <t>リヨウ</t>
    </rPh>
    <rPh sb="30" eb="32">
      <t>セイビ</t>
    </rPh>
    <rPh sb="33" eb="35">
      <t>イジ</t>
    </rPh>
    <rPh sb="35" eb="37">
      <t>カンリ</t>
    </rPh>
    <rPh sb="39" eb="42">
      <t>シッコウガク</t>
    </rPh>
    <rPh sb="43" eb="46">
      <t>ヒャクマンエン</t>
    </rPh>
    <rPh sb="48" eb="50">
      <t>ニュウリョク</t>
    </rPh>
    <rPh sb="53" eb="54">
      <t>スウ</t>
    </rPh>
    <rPh sb="55" eb="57">
      <t>センケン</t>
    </rPh>
    <phoneticPr fontId="5"/>
  </si>
  <si>
    <t>【検査実績情報を蓄積し、体系的に利用するためのデータベースを整備・維持管理】
執行額(百万円)／レビュー・アクセス数(千件)</t>
    <rPh sb="1" eb="7">
      <t>ケンサジッセキジョウホウ</t>
    </rPh>
    <rPh sb="8" eb="10">
      <t>チクセキ</t>
    </rPh>
    <rPh sb="12" eb="15">
      <t>タイケイテキ</t>
    </rPh>
    <rPh sb="16" eb="18">
      <t>リヨウ</t>
    </rPh>
    <rPh sb="30" eb="32">
      <t>セイビ</t>
    </rPh>
    <rPh sb="33" eb="35">
      <t>イジ</t>
    </rPh>
    <rPh sb="35" eb="37">
      <t>カンリ</t>
    </rPh>
    <rPh sb="39" eb="42">
      <t>シッコウガク</t>
    </rPh>
    <rPh sb="43" eb="46">
      <t>ヒャクマンエン</t>
    </rPh>
    <rPh sb="57" eb="58">
      <t>スウ</t>
    </rPh>
    <rPh sb="59" eb="61">
      <t>センケン</t>
    </rPh>
    <phoneticPr fontId="5"/>
  </si>
  <si>
    <t>百万円</t>
    <rPh sb="0" eb="3">
      <t>ヒャクマンエン</t>
    </rPh>
    <phoneticPr fontId="5"/>
  </si>
  <si>
    <t>万円</t>
    <rPh sb="0" eb="2">
      <t>マンエン</t>
    </rPh>
    <phoneticPr fontId="5"/>
  </si>
  <si>
    <t>21/6</t>
    <phoneticPr fontId="5"/>
  </si>
  <si>
    <t>24/11</t>
    <phoneticPr fontId="5"/>
  </si>
  <si>
    <t>百万円/人</t>
    <rPh sb="0" eb="3">
      <t>ヒャクマンエン</t>
    </rPh>
    <rPh sb="4" eb="5">
      <t>ニン</t>
    </rPh>
    <phoneticPr fontId="5"/>
  </si>
  <si>
    <t>百万円/件</t>
    <rPh sb="0" eb="3">
      <t>ヒャクマンエン</t>
    </rPh>
    <rPh sb="4" eb="5">
      <t>ケン</t>
    </rPh>
    <phoneticPr fontId="5"/>
  </si>
  <si>
    <t>万円/件</t>
    <rPh sb="0" eb="2">
      <t>マンエン</t>
    </rPh>
    <rPh sb="3" eb="4">
      <t>ケン</t>
    </rPh>
    <phoneticPr fontId="5"/>
  </si>
  <si>
    <t>百万円/千件</t>
    <rPh sb="0" eb="3">
      <t>ヒャクマンエン</t>
    </rPh>
    <rPh sb="4" eb="6">
      <t>センケン</t>
    </rPh>
    <phoneticPr fontId="5"/>
  </si>
  <si>
    <t>3/6</t>
    <phoneticPr fontId="5"/>
  </si>
  <si>
    <t>2/6</t>
    <phoneticPr fontId="5"/>
  </si>
  <si>
    <t>5/2.212</t>
    <phoneticPr fontId="5"/>
  </si>
  <si>
    <t>0/0</t>
    <phoneticPr fontId="5"/>
  </si>
  <si>
    <t>5/2.552</t>
    <phoneticPr fontId="5"/>
  </si>
  <si>
    <t>0/0.3</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</si>
  <si>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</si>
  <si>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原子炉等規制法に係る検査等の厳正かつ適切な実施</t>
    <rPh sb="0" eb="3">
      <t>ゲンシロ</t>
    </rPh>
    <rPh sb="3" eb="4">
      <t>トウ</t>
    </rPh>
    <rPh sb="4" eb="7">
      <t>キセイホウ</t>
    </rPh>
    <rPh sb="8" eb="9">
      <t>カカ</t>
    </rPh>
    <rPh sb="10" eb="12">
      <t>ケンサ</t>
    </rPh>
    <rPh sb="12" eb="13">
      <t>トウ</t>
    </rPh>
    <rPh sb="14" eb="16">
      <t>ゲンセイ</t>
    </rPh>
    <rPh sb="18" eb="20">
      <t>テキセツ</t>
    </rPh>
    <rPh sb="21" eb="23">
      <t>ジッシ</t>
    </rPh>
    <phoneticPr fontId="5"/>
  </si>
  <si>
    <t>-</t>
    <phoneticPr fontId="5"/>
  </si>
  <si>
    <t>0111</t>
    <phoneticPr fontId="5"/>
  </si>
  <si>
    <t>0035</t>
    <phoneticPr fontId="5"/>
  </si>
  <si>
    <t>0010</t>
    <phoneticPr fontId="5"/>
  </si>
  <si>
    <t>0010</t>
    <phoneticPr fontId="5"/>
  </si>
  <si>
    <t>0009、0010</t>
    <phoneticPr fontId="5"/>
  </si>
  <si>
    <t>0010</t>
    <phoneticPr fontId="5"/>
  </si>
  <si>
    <t>原子力規制委員会</t>
  </si>
  <si>
    <t>平成28年度より、「発電炉運転管理分野(検査・運転管理)規制高度化研究事業」から「発電炉運転管理分野(検査・運転管理)規制高度化事業」へ名称を変更した。
アウトカム「非破壊検査い係る規格の技術評価のための判断基準等をまとめたガイド策定を成果目標とする。」は平成27年度で終了したため、平成29年度以降の目標について「-」で記載した。
平成29年7月1日付けの組織改編に伴い、「専門検査部門」から「検査監督総括課」に担当課室を変更。
令和元年度より、発電炉運転管理分野(検査・運転管理)の規制高度化事業と検査制度調査事業を統合。</t>
    <rPh sb="0" eb="2">
      <t>ヘイセイ</t>
    </rPh>
    <rPh sb="10" eb="12">
      <t>ハツデン</t>
    </rPh>
    <rPh sb="12" eb="13">
      <t>ロ</t>
    </rPh>
    <rPh sb="13" eb="15">
      <t>ウンテン</t>
    </rPh>
    <rPh sb="15" eb="17">
      <t>カンリ</t>
    </rPh>
    <rPh sb="17" eb="19">
      <t>ブンヤ</t>
    </rPh>
    <rPh sb="20" eb="22">
      <t>ケンサ</t>
    </rPh>
    <rPh sb="23" eb="25">
      <t>ウンテン</t>
    </rPh>
    <rPh sb="25" eb="27">
      <t>カンリ</t>
    </rPh>
    <rPh sb="28" eb="30">
      <t>キセイ</t>
    </rPh>
    <rPh sb="30" eb="33">
      <t>コウドカ</t>
    </rPh>
    <rPh sb="33" eb="35">
      <t>ケンキュウ</t>
    </rPh>
    <rPh sb="35" eb="37">
      <t>ジギョウ</t>
    </rPh>
    <rPh sb="68" eb="70">
      <t>メイショウ</t>
    </rPh>
    <rPh sb="71" eb="73">
      <t>ヘンコウ</t>
    </rPh>
    <rPh sb="83" eb="86">
      <t>ヒハカイ</t>
    </rPh>
    <rPh sb="86" eb="88">
      <t>ケンサ</t>
    </rPh>
    <rPh sb="89" eb="90">
      <t>カカ</t>
    </rPh>
    <rPh sb="91" eb="93">
      <t>キカク</t>
    </rPh>
    <rPh sb="94" eb="96">
      <t>ギジュツ</t>
    </rPh>
    <rPh sb="96" eb="98">
      <t>ヒョウカ</t>
    </rPh>
    <rPh sb="102" eb="104">
      <t>ハンダン</t>
    </rPh>
    <rPh sb="104" eb="106">
      <t>キジュン</t>
    </rPh>
    <rPh sb="106" eb="107">
      <t>トウ</t>
    </rPh>
    <rPh sb="115" eb="117">
      <t>サクテイ</t>
    </rPh>
    <rPh sb="118" eb="120">
      <t>セイカ</t>
    </rPh>
    <rPh sb="120" eb="122">
      <t>モクヒョウ</t>
    </rPh>
    <rPh sb="128" eb="130">
      <t>ヘイセイ</t>
    </rPh>
    <rPh sb="132" eb="134">
      <t>ネンド</t>
    </rPh>
    <rPh sb="135" eb="137">
      <t>シュウリョウ</t>
    </rPh>
    <rPh sb="142" eb="144">
      <t>ヘイセイ</t>
    </rPh>
    <rPh sb="146" eb="148">
      <t>ネンド</t>
    </rPh>
    <rPh sb="148" eb="150">
      <t>イコウ</t>
    </rPh>
    <rPh sb="151" eb="153">
      <t>モクヒョウ</t>
    </rPh>
    <rPh sb="161" eb="163">
      <t>キサイ</t>
    </rPh>
    <rPh sb="167" eb="169">
      <t>ヘイセイ</t>
    </rPh>
    <rPh sb="171" eb="172">
      <t>ネン</t>
    </rPh>
    <rPh sb="173" eb="174">
      <t>ガツ</t>
    </rPh>
    <rPh sb="175" eb="176">
      <t>ニチ</t>
    </rPh>
    <rPh sb="176" eb="177">
      <t>ヅ</t>
    </rPh>
    <rPh sb="179" eb="181">
      <t>ソシキ</t>
    </rPh>
    <rPh sb="181" eb="183">
      <t>カイヘン</t>
    </rPh>
    <rPh sb="184" eb="185">
      <t>トモナ</t>
    </rPh>
    <rPh sb="188" eb="190">
      <t>センモン</t>
    </rPh>
    <rPh sb="190" eb="192">
      <t>ケンサ</t>
    </rPh>
    <rPh sb="192" eb="194">
      <t>ブモン</t>
    </rPh>
    <rPh sb="198" eb="205">
      <t>ケンサカントクソウカツカ</t>
    </rPh>
    <rPh sb="207" eb="209">
      <t>タントウ</t>
    </rPh>
    <rPh sb="209" eb="211">
      <t>カシツ</t>
    </rPh>
    <rPh sb="212" eb="214">
      <t>ヘンコウ</t>
    </rPh>
    <rPh sb="216" eb="218">
      <t>レイワ</t>
    </rPh>
    <rPh sb="218" eb="220">
      <t>ガンネン</t>
    </rPh>
    <rPh sb="220" eb="221">
      <t>ド</t>
    </rPh>
    <rPh sb="224" eb="226">
      <t>ハツデン</t>
    </rPh>
    <rPh sb="226" eb="227">
      <t>ロ</t>
    </rPh>
    <rPh sb="227" eb="229">
      <t>ウンテン</t>
    </rPh>
    <rPh sb="229" eb="231">
      <t>カンリ</t>
    </rPh>
    <rPh sb="231" eb="233">
      <t>ブンヤ</t>
    </rPh>
    <rPh sb="234" eb="236">
      <t>ケンサ</t>
    </rPh>
    <rPh sb="237" eb="239">
      <t>ウンテン</t>
    </rPh>
    <rPh sb="239" eb="241">
      <t>カンリ</t>
    </rPh>
    <rPh sb="243" eb="245">
      <t>キセイ</t>
    </rPh>
    <rPh sb="245" eb="248">
      <t>コウドカ</t>
    </rPh>
    <rPh sb="248" eb="250">
      <t>ジギョウ</t>
    </rPh>
    <rPh sb="251" eb="253">
      <t>ケンサ</t>
    </rPh>
    <rPh sb="253" eb="255">
      <t>セイド</t>
    </rPh>
    <rPh sb="255" eb="257">
      <t>チョウサ</t>
    </rPh>
    <rPh sb="257" eb="259">
      <t>ジギョウ</t>
    </rPh>
    <rPh sb="260" eb="262">
      <t>トウゴウ</t>
    </rPh>
    <phoneticPr fontId="5"/>
  </si>
  <si>
    <t>国が必要とし国が実施すべきものについて執行するものであり、負担関係は妥当である。</t>
    <phoneticPr fontId="5"/>
  </si>
  <si>
    <t>○</t>
  </si>
  <si>
    <t>有</t>
  </si>
  <si>
    <t>-</t>
    <phoneticPr fontId="5"/>
  </si>
  <si>
    <t>支出先における事業の履行状況を確認するなどして、費用・用途が真に必要なものに限定さえていることを確認している</t>
    <rPh sb="0" eb="3">
      <t>シシュツサキ</t>
    </rPh>
    <rPh sb="7" eb="9">
      <t>ジギョウ</t>
    </rPh>
    <rPh sb="10" eb="12">
      <t>リコウ</t>
    </rPh>
    <rPh sb="12" eb="14">
      <t>ジョウキョウ</t>
    </rPh>
    <rPh sb="15" eb="17">
      <t>カクニン</t>
    </rPh>
    <rPh sb="24" eb="26">
      <t>ヒヨウ</t>
    </rPh>
    <rPh sb="27" eb="29">
      <t>ヨウト</t>
    </rPh>
    <rPh sb="30" eb="31">
      <t>シン</t>
    </rPh>
    <rPh sb="32" eb="34">
      <t>ヒツヨウ</t>
    </rPh>
    <rPh sb="38" eb="40">
      <t>ゲンテイ</t>
    </rPh>
    <rPh sb="48" eb="50">
      <t>カクニン</t>
    </rPh>
    <phoneticPr fontId="5"/>
  </si>
  <si>
    <t>本事業は原子力規制検査の本格運用の開始に備えた施行準備として実施し、運用開始後は制度運用の定着や継続的改善に資する取組の実施や構築した設備の運用を行うものであり、定量的な目標を設定することが困難であるため、定性的な成果目標を設定することとした。</t>
    <rPh sb="0" eb="1">
      <t>ホン</t>
    </rPh>
    <rPh sb="1" eb="3">
      <t>ジギョウ</t>
    </rPh>
    <rPh sb="4" eb="11">
      <t>ゲンシリョクキセイケンサ</t>
    </rPh>
    <rPh sb="12" eb="14">
      <t>ホンカク</t>
    </rPh>
    <rPh sb="14" eb="16">
      <t>ウンヨウ</t>
    </rPh>
    <rPh sb="17" eb="19">
      <t>カイシ</t>
    </rPh>
    <rPh sb="20" eb="21">
      <t>ソナ</t>
    </rPh>
    <rPh sb="23" eb="27">
      <t>セコウジュンビ</t>
    </rPh>
    <rPh sb="30" eb="32">
      <t>ジッシ</t>
    </rPh>
    <rPh sb="34" eb="36">
      <t>ウンヨウ</t>
    </rPh>
    <rPh sb="36" eb="39">
      <t>カイシゴ</t>
    </rPh>
    <rPh sb="40" eb="42">
      <t>セイド</t>
    </rPh>
    <rPh sb="42" eb="44">
      <t>ウンヨウ</t>
    </rPh>
    <rPh sb="48" eb="51">
      <t>ケイゾクテキ</t>
    </rPh>
    <rPh sb="51" eb="53">
      <t>カイゼン</t>
    </rPh>
    <rPh sb="54" eb="55">
      <t>シ</t>
    </rPh>
    <rPh sb="57" eb="59">
      <t>トリクミ</t>
    </rPh>
    <rPh sb="60" eb="62">
      <t>ジッシ</t>
    </rPh>
    <rPh sb="63" eb="65">
      <t>コウチク</t>
    </rPh>
    <rPh sb="67" eb="69">
      <t>セツビ</t>
    </rPh>
    <rPh sb="70" eb="72">
      <t>ウンヨウ</t>
    </rPh>
    <rPh sb="73" eb="74">
      <t>オコナ</t>
    </rPh>
    <rPh sb="81" eb="84">
      <t>テイリョウテキ</t>
    </rPh>
    <rPh sb="85" eb="87">
      <t>モクヒョウ</t>
    </rPh>
    <rPh sb="88" eb="90">
      <t>セッテイ</t>
    </rPh>
    <rPh sb="95" eb="97">
      <t>コンナン</t>
    </rPh>
    <rPh sb="103" eb="106">
      <t>テイセイテキ</t>
    </rPh>
    <rPh sb="107" eb="109">
      <t>セイカ</t>
    </rPh>
    <rPh sb="109" eb="111">
      <t>モクヒョウ</t>
    </rPh>
    <rPh sb="112" eb="114">
      <t>セッテイ</t>
    </rPh>
    <phoneticPr fontId="5"/>
  </si>
  <si>
    <t>原子力規制検査に用いるガイド類を整備する。（令和2年度以降はガイド類の改正とする。）</t>
    <rPh sb="0" eb="7">
      <t>ゲンシリョクキセイケンサ</t>
    </rPh>
    <rPh sb="8" eb="9">
      <t>モチ</t>
    </rPh>
    <rPh sb="14" eb="15">
      <t>ルイ</t>
    </rPh>
    <rPh sb="16" eb="18">
      <t>セイビ</t>
    </rPh>
    <rPh sb="22" eb="24">
      <t>レイワ</t>
    </rPh>
    <rPh sb="25" eb="27">
      <t>ネンド</t>
    </rPh>
    <rPh sb="27" eb="29">
      <t>イコウ</t>
    </rPh>
    <rPh sb="33" eb="34">
      <t>ルイ</t>
    </rPh>
    <rPh sb="35" eb="37">
      <t>カイセイ</t>
    </rPh>
    <phoneticPr fontId="5"/>
  </si>
  <si>
    <t>検査制度見直しに係る検討チームを通して継続的な検討を行う。（令和2年度以降は検査制度にかかる意見交換会合とする。）</t>
    <rPh sb="0" eb="2">
      <t>ケンサ</t>
    </rPh>
    <rPh sb="2" eb="4">
      <t>セイド</t>
    </rPh>
    <rPh sb="4" eb="6">
      <t>ミナオ</t>
    </rPh>
    <rPh sb="8" eb="9">
      <t>カカ</t>
    </rPh>
    <rPh sb="10" eb="12">
      <t>ケントウ</t>
    </rPh>
    <rPh sb="16" eb="17">
      <t>トオ</t>
    </rPh>
    <rPh sb="19" eb="22">
      <t>ケイゾクテキ</t>
    </rPh>
    <rPh sb="23" eb="25">
      <t>ケントウ</t>
    </rPh>
    <rPh sb="26" eb="27">
      <t>オコナ</t>
    </rPh>
    <rPh sb="30" eb="32">
      <t>レイワ</t>
    </rPh>
    <rPh sb="33" eb="35">
      <t>ネンド</t>
    </rPh>
    <rPh sb="35" eb="37">
      <t>イコウ</t>
    </rPh>
    <rPh sb="38" eb="40">
      <t>ケンサ</t>
    </rPh>
    <rPh sb="40" eb="42">
      <t>セイド</t>
    </rPh>
    <rPh sb="46" eb="48">
      <t>イケン</t>
    </rPh>
    <rPh sb="48" eb="50">
      <t>コウカン</t>
    </rPh>
    <rPh sb="50" eb="52">
      <t>カイゴウ</t>
    </rPh>
    <phoneticPr fontId="5"/>
  </si>
  <si>
    <t>検査制度見直しに係る検討チームの開催回数（令和2年度以降は検査制度にかかる意見交換会合の開催回数。）</t>
    <rPh sb="0" eb="6">
      <t>ケンサセイドミナオ</t>
    </rPh>
    <rPh sb="8" eb="9">
      <t>カカ</t>
    </rPh>
    <rPh sb="10" eb="12">
      <t>ケントウ</t>
    </rPh>
    <rPh sb="16" eb="18">
      <t>カイサイ</t>
    </rPh>
    <rPh sb="18" eb="20">
      <t>カイスウ</t>
    </rPh>
    <rPh sb="44" eb="46">
      <t>カイサイ</t>
    </rPh>
    <rPh sb="46" eb="48">
      <t>カイスウ</t>
    </rPh>
    <phoneticPr fontId="5"/>
  </si>
  <si>
    <t>-</t>
    <phoneticPr fontId="5"/>
  </si>
  <si>
    <t>17／4</t>
    <phoneticPr fontId="5"/>
  </si>
  <si>
    <t>0／0</t>
    <phoneticPr fontId="5"/>
  </si>
  <si>
    <t>14,423/224</t>
    <phoneticPr fontId="5"/>
  </si>
  <si>
    <t>960/214</t>
    <phoneticPr fontId="5"/>
  </si>
  <si>
    <t>検査官からの意見聴取や事業者との意見交換等、運用の継続的改善に向けた取組を行い、ガイド類の見直しなどの改善策を講じたか。</t>
    <phoneticPr fontId="5"/>
  </si>
  <si>
    <t>令和2年4月の原子力規制検査の本格運用に備え、国際会議や海外規制機関との交流を通じた情報収集、業務システムや検査ホームページの構築を実施してきた。運用の開始に伴い、制度の定着、また運用の継続的改善のための取組として、継続的に国内外の情報収集を行うほか、検査官への意識調査を通じた改善のための課題抽出、原子力規制検査システムの運用、ニーズに応じた整備を行う。また、令和3年度より、基盤Gシステム安全部門の事業「人的組織的要因の体系的な考慮に係る規制研究事業」のうち、検査手法等への反映をするための調査事業を統合した。</t>
    <rPh sb="0" eb="2">
      <t>レイワ</t>
    </rPh>
    <rPh sb="3" eb="4">
      <t>ネン</t>
    </rPh>
    <rPh sb="5" eb="6">
      <t>ガツ</t>
    </rPh>
    <rPh sb="7" eb="10">
      <t>ゲンシリョク</t>
    </rPh>
    <rPh sb="10" eb="12">
      <t>キセイ</t>
    </rPh>
    <rPh sb="12" eb="14">
      <t>ケンサ</t>
    </rPh>
    <rPh sb="15" eb="17">
      <t>ホンカク</t>
    </rPh>
    <rPh sb="17" eb="19">
      <t>ウンヨウ</t>
    </rPh>
    <rPh sb="20" eb="21">
      <t>ソナ</t>
    </rPh>
    <rPh sb="23" eb="25">
      <t>コクサイ</t>
    </rPh>
    <rPh sb="25" eb="27">
      <t>カイギ</t>
    </rPh>
    <rPh sb="28" eb="30">
      <t>カイガイ</t>
    </rPh>
    <rPh sb="30" eb="32">
      <t>キセイ</t>
    </rPh>
    <rPh sb="32" eb="34">
      <t>キカン</t>
    </rPh>
    <rPh sb="36" eb="38">
      <t>コウリュウ</t>
    </rPh>
    <rPh sb="39" eb="40">
      <t>ツウ</t>
    </rPh>
    <rPh sb="42" eb="44">
      <t>ジョウホウ</t>
    </rPh>
    <rPh sb="44" eb="46">
      <t>シュウシュウ</t>
    </rPh>
    <rPh sb="47" eb="49">
      <t>ギョウム</t>
    </rPh>
    <rPh sb="54" eb="56">
      <t>ケンサ</t>
    </rPh>
    <rPh sb="63" eb="65">
      <t>コウチク</t>
    </rPh>
    <rPh sb="66" eb="68">
      <t>ジッシ</t>
    </rPh>
    <rPh sb="73" eb="75">
      <t>ウンヨウ</t>
    </rPh>
    <rPh sb="76" eb="78">
      <t>カイシ</t>
    </rPh>
    <rPh sb="79" eb="80">
      <t>トモナ</t>
    </rPh>
    <rPh sb="82" eb="84">
      <t>セイド</t>
    </rPh>
    <rPh sb="85" eb="87">
      <t>テイチャク</t>
    </rPh>
    <rPh sb="90" eb="92">
      <t>ウンヨウ</t>
    </rPh>
    <rPh sb="93" eb="96">
      <t>ケイゾクテキ</t>
    </rPh>
    <rPh sb="96" eb="98">
      <t>カイゼン</t>
    </rPh>
    <rPh sb="102" eb="104">
      <t>トリクミ</t>
    </rPh>
    <rPh sb="108" eb="110">
      <t>ケイゾク</t>
    </rPh>
    <rPh sb="110" eb="111">
      <t>テキ</t>
    </rPh>
    <rPh sb="112" eb="115">
      <t>コクナイガイ</t>
    </rPh>
    <rPh sb="116" eb="118">
      <t>ジョウホウ</t>
    </rPh>
    <rPh sb="118" eb="120">
      <t>シュウシュウ</t>
    </rPh>
    <rPh sb="121" eb="122">
      <t>オコナ</t>
    </rPh>
    <rPh sb="126" eb="129">
      <t>ケンサカン</t>
    </rPh>
    <rPh sb="131" eb="133">
      <t>イシキ</t>
    </rPh>
    <rPh sb="133" eb="135">
      <t>チョウサ</t>
    </rPh>
    <rPh sb="136" eb="137">
      <t>ツウ</t>
    </rPh>
    <rPh sb="139" eb="141">
      <t>カイゼン</t>
    </rPh>
    <rPh sb="145" eb="147">
      <t>カダイ</t>
    </rPh>
    <rPh sb="147" eb="149">
      <t>チュウシュツ</t>
    </rPh>
    <rPh sb="150" eb="153">
      <t>ゲンシリョク</t>
    </rPh>
    <rPh sb="153" eb="155">
      <t>キセイ</t>
    </rPh>
    <rPh sb="155" eb="157">
      <t>ケンサ</t>
    </rPh>
    <rPh sb="162" eb="164">
      <t>ウンヨウ</t>
    </rPh>
    <rPh sb="169" eb="170">
      <t>オウ</t>
    </rPh>
    <rPh sb="172" eb="174">
      <t>セイビ</t>
    </rPh>
    <rPh sb="175" eb="176">
      <t>オコナ</t>
    </rPh>
    <rPh sb="181" eb="183">
      <t>レイワ</t>
    </rPh>
    <rPh sb="184" eb="186">
      <t>ネンド</t>
    </rPh>
    <rPh sb="189" eb="191">
      <t>キバン</t>
    </rPh>
    <rPh sb="196" eb="198">
      <t>アンゼン</t>
    </rPh>
    <rPh sb="198" eb="200">
      <t>ブモン</t>
    </rPh>
    <rPh sb="201" eb="203">
      <t>ジギョウ</t>
    </rPh>
    <rPh sb="204" eb="206">
      <t>ジンテキ</t>
    </rPh>
    <rPh sb="206" eb="209">
      <t>ソシキテキ</t>
    </rPh>
    <rPh sb="209" eb="211">
      <t>ヨウイン</t>
    </rPh>
    <rPh sb="212" eb="215">
      <t>タイケイテキ</t>
    </rPh>
    <rPh sb="216" eb="218">
      <t>コウリョ</t>
    </rPh>
    <rPh sb="219" eb="220">
      <t>カカ</t>
    </rPh>
    <rPh sb="221" eb="223">
      <t>キセイ</t>
    </rPh>
    <rPh sb="223" eb="225">
      <t>ケンキュウ</t>
    </rPh>
    <rPh sb="225" eb="227">
      <t>ジギョウ</t>
    </rPh>
    <rPh sb="232" eb="234">
      <t>ケンサ</t>
    </rPh>
    <rPh sb="234" eb="236">
      <t>シュホウ</t>
    </rPh>
    <rPh sb="236" eb="237">
      <t>トウ</t>
    </rPh>
    <rPh sb="239" eb="241">
      <t>ハンエイ</t>
    </rPh>
    <rPh sb="247" eb="249">
      <t>チョウサ</t>
    </rPh>
    <rPh sb="249" eb="251">
      <t>ジギョウ</t>
    </rPh>
    <rPh sb="252" eb="254">
      <t>トウゴウ</t>
    </rPh>
    <phoneticPr fontId="5"/>
  </si>
  <si>
    <t>検査官の意識調査や海外からの情報収集を行い、制度運用の継続的な改善に資する。また、リスク情報の活用手法に関する知見を習得することや、原子力規制検査システムの適切な運用により、効果的かつ効率的な検査の実施に資する。</t>
    <rPh sb="0" eb="3">
      <t>ケンサカン</t>
    </rPh>
    <rPh sb="4" eb="6">
      <t>イシキ</t>
    </rPh>
    <rPh sb="6" eb="8">
      <t>チョウサ</t>
    </rPh>
    <rPh sb="9" eb="11">
      <t>カイガイ</t>
    </rPh>
    <rPh sb="14" eb="16">
      <t>ジョウホウ</t>
    </rPh>
    <rPh sb="16" eb="18">
      <t>シュウシュウ</t>
    </rPh>
    <rPh sb="19" eb="20">
      <t>オコナ</t>
    </rPh>
    <rPh sb="22" eb="24">
      <t>セイド</t>
    </rPh>
    <rPh sb="24" eb="26">
      <t>ウンヨウ</t>
    </rPh>
    <rPh sb="27" eb="30">
      <t>ケイゾクテキ</t>
    </rPh>
    <rPh sb="31" eb="33">
      <t>カイゼン</t>
    </rPh>
    <rPh sb="34" eb="35">
      <t>シ</t>
    </rPh>
    <rPh sb="44" eb="46">
      <t>ジョウホウ</t>
    </rPh>
    <rPh sb="47" eb="49">
      <t>カツヨウ</t>
    </rPh>
    <rPh sb="49" eb="51">
      <t>シュホウ</t>
    </rPh>
    <rPh sb="52" eb="53">
      <t>カン</t>
    </rPh>
    <rPh sb="55" eb="57">
      <t>チケン</t>
    </rPh>
    <rPh sb="58" eb="60">
      <t>シュウトク</t>
    </rPh>
    <rPh sb="66" eb="69">
      <t>ゲンシリョク</t>
    </rPh>
    <rPh sb="69" eb="71">
      <t>キセイ</t>
    </rPh>
    <rPh sb="71" eb="73">
      <t>ケンサ</t>
    </rPh>
    <rPh sb="78" eb="80">
      <t>テキセツ</t>
    </rPh>
    <rPh sb="81" eb="83">
      <t>ウンヨウ</t>
    </rPh>
    <rPh sb="87" eb="90">
      <t>コウカテキ</t>
    </rPh>
    <rPh sb="92" eb="95">
      <t>コウリツテキ</t>
    </rPh>
    <rPh sb="96" eb="98">
      <t>ケンサ</t>
    </rPh>
    <rPh sb="99" eb="101">
      <t>ジッシ</t>
    </rPh>
    <rPh sb="102" eb="103">
      <t>シ</t>
    </rPh>
    <phoneticPr fontId="5"/>
  </si>
  <si>
    <t>法令に基づき国が実施する検査制度の運用改善及び検査方法等の効率化に係る検討を行うものであり、こうして原子力の安全性を高めることは、国民や社会のニーズを的確に反映している。</t>
    <phoneticPr fontId="5"/>
  </si>
  <si>
    <t>本事業は国が実施する検査に関し、運用改善及び検査方法等の効率化や有効性向上に係る検討を行うものであり、国が実施する必要があり、地方自治体や民間に委ねることは適切ではない。</t>
    <phoneticPr fontId="5"/>
  </si>
  <si>
    <t>国が行う発電用原子炉施設の検査方法は、定期的に見直し、常に最新の科学的知見を反映する必要がある。本事業は、より実効的・効率的な検査を実現するために、検査基盤を整備充実させ、原子力の安全性向上に資するものであり、優先度が高く、国費を投入すべき事業である。</t>
    <rPh sb="81" eb="83">
      <t>ジュウジツ</t>
    </rPh>
    <phoneticPr fontId="5"/>
  </si>
  <si>
    <t>令和2年度は、検査の試運用の状況等を踏まえより深掘りした内容となったことから単価は上昇したが、妥当な範囲であると判断した。</t>
    <rPh sb="0" eb="2">
      <t>レイワ</t>
    </rPh>
    <rPh sb="3" eb="5">
      <t>ネンド</t>
    </rPh>
    <rPh sb="7" eb="9">
      <t>ケンサ</t>
    </rPh>
    <rPh sb="10" eb="13">
      <t>シウンヨウ</t>
    </rPh>
    <rPh sb="14" eb="16">
      <t>ジョウキョウ</t>
    </rPh>
    <rPh sb="16" eb="17">
      <t>トウ</t>
    </rPh>
    <rPh sb="18" eb="19">
      <t>フ</t>
    </rPh>
    <rPh sb="23" eb="25">
      <t>フカボ</t>
    </rPh>
    <rPh sb="28" eb="30">
      <t>ナイヨウ</t>
    </rPh>
    <rPh sb="38" eb="40">
      <t>タンカ</t>
    </rPh>
    <rPh sb="41" eb="43">
      <t>ジョウショウ</t>
    </rPh>
    <rPh sb="47" eb="49">
      <t>ダトウ</t>
    </rPh>
    <rPh sb="50" eb="52">
      <t>ハンイ</t>
    </rPh>
    <rPh sb="56" eb="58">
      <t>ハンダン</t>
    </rPh>
    <phoneticPr fontId="5"/>
  </si>
  <si>
    <t>新型コロナウィルスの影響で海外派遣等ができなかったことによるものであり、それ以外については契約差額によるものであり、妥当である。</t>
    <rPh sb="0" eb="2">
      <t>シンガタ</t>
    </rPh>
    <rPh sb="10" eb="12">
      <t>エイキョウ</t>
    </rPh>
    <rPh sb="13" eb="15">
      <t>カイガイ</t>
    </rPh>
    <rPh sb="15" eb="17">
      <t>ハケン</t>
    </rPh>
    <rPh sb="17" eb="18">
      <t>トウ</t>
    </rPh>
    <rPh sb="38" eb="40">
      <t>イガイ</t>
    </rPh>
    <rPh sb="45" eb="47">
      <t>ケイヤク</t>
    </rPh>
    <rPh sb="47" eb="49">
      <t>サガク</t>
    </rPh>
    <rPh sb="58" eb="60">
      <t>ダトウ</t>
    </rPh>
    <phoneticPr fontId="5"/>
  </si>
  <si>
    <t>‐</t>
  </si>
  <si>
    <t>ｰ</t>
    <phoneticPr fontId="5"/>
  </si>
  <si>
    <t>予算要求において実態を踏まえた積算の見直しを行った。</t>
    <rPh sb="0" eb="2">
      <t>ヨサン</t>
    </rPh>
    <rPh sb="2" eb="4">
      <t>ヨウキュウ</t>
    </rPh>
    <rPh sb="8" eb="10">
      <t>ジッタイ</t>
    </rPh>
    <rPh sb="11" eb="12">
      <t>フ</t>
    </rPh>
    <rPh sb="15" eb="17">
      <t>セキサン</t>
    </rPh>
    <rPh sb="18" eb="20">
      <t>ミナオ</t>
    </rPh>
    <rPh sb="22" eb="23">
      <t>オコナ</t>
    </rPh>
    <phoneticPr fontId="5"/>
  </si>
  <si>
    <t>△</t>
  </si>
  <si>
    <t>一部実施ができなかった事業がある。</t>
    <rPh sb="0" eb="2">
      <t>イチブ</t>
    </rPh>
    <rPh sb="2" eb="4">
      <t>ジッシ</t>
    </rPh>
    <rPh sb="11" eb="13">
      <t>ジギョウ</t>
    </rPh>
    <phoneticPr fontId="5"/>
  </si>
  <si>
    <t>検査制度の運用改善は運用状況等を踏まえて国として整備すべきものであるため、他の手段・方法等を採ることは困難である。</t>
    <rPh sb="0" eb="2">
      <t>ケンサ</t>
    </rPh>
    <rPh sb="2" eb="4">
      <t>セイド</t>
    </rPh>
    <rPh sb="5" eb="7">
      <t>ウンヨウ</t>
    </rPh>
    <rPh sb="7" eb="9">
      <t>カイゼン</t>
    </rPh>
    <rPh sb="10" eb="12">
      <t>ウンヨウ</t>
    </rPh>
    <rPh sb="12" eb="14">
      <t>ジョウキョウ</t>
    </rPh>
    <rPh sb="14" eb="15">
      <t>トウ</t>
    </rPh>
    <rPh sb="16" eb="17">
      <t>フ</t>
    </rPh>
    <rPh sb="20" eb="21">
      <t>クニ</t>
    </rPh>
    <rPh sb="24" eb="26">
      <t>セイビ</t>
    </rPh>
    <rPh sb="37" eb="38">
      <t>ホカ</t>
    </rPh>
    <rPh sb="39" eb="41">
      <t>シュダン</t>
    </rPh>
    <rPh sb="42" eb="44">
      <t>ホウホウ</t>
    </rPh>
    <rPh sb="44" eb="45">
      <t>トウ</t>
    </rPh>
    <rPh sb="46" eb="47">
      <t>ト</t>
    </rPh>
    <rPh sb="51" eb="53">
      <t>コンナン</t>
    </rPh>
    <phoneticPr fontId="5"/>
  </si>
  <si>
    <t>令和2年度の新検査制度の本格運用を滞りなく実施するとともに、運用1年目ではあるが、ガイドの改正に着手することができた。</t>
    <rPh sb="0" eb="2">
      <t>レイワ</t>
    </rPh>
    <rPh sb="3" eb="5">
      <t>ネンド</t>
    </rPh>
    <rPh sb="6" eb="9">
      <t>シンケンサ</t>
    </rPh>
    <rPh sb="9" eb="11">
      <t>セイド</t>
    </rPh>
    <rPh sb="12" eb="14">
      <t>ホンカク</t>
    </rPh>
    <rPh sb="14" eb="16">
      <t>ウンヨウ</t>
    </rPh>
    <rPh sb="17" eb="18">
      <t>トドコオ</t>
    </rPh>
    <rPh sb="21" eb="23">
      <t>ジッシ</t>
    </rPh>
    <rPh sb="30" eb="32">
      <t>ウンヨウ</t>
    </rPh>
    <rPh sb="33" eb="35">
      <t>ネンメ</t>
    </rPh>
    <rPh sb="45" eb="47">
      <t>カイセイ</t>
    </rPh>
    <rPh sb="48" eb="50">
      <t>チャクシュ</t>
    </rPh>
    <phoneticPr fontId="5"/>
  </si>
  <si>
    <t>令和2年度の新検査制度の本格運用の開始に備え構築された原子力規制検査業務システムの活用や原子力規制検査のHPにおける情報公開を行っている。</t>
    <rPh sb="22" eb="24">
      <t>コウチク</t>
    </rPh>
    <rPh sb="41" eb="43">
      <t>カツヨウ</t>
    </rPh>
    <rPh sb="58" eb="60">
      <t>ジョウホウ</t>
    </rPh>
    <rPh sb="60" eb="62">
      <t>コウカイ</t>
    </rPh>
    <rPh sb="63" eb="64">
      <t>オコナ</t>
    </rPh>
    <phoneticPr fontId="5"/>
  </si>
  <si>
    <t>令和3年度</t>
    <rPh sb="0" eb="2">
      <t>レイワ</t>
    </rPh>
    <rPh sb="3" eb="5">
      <t>ネンド</t>
    </rPh>
    <phoneticPr fontId="5"/>
  </si>
  <si>
    <t>検査の本格運用開始の状況を踏まえ、意識調査の方法の検討や、検査業務システムの使いやすさの改善など、より実践的な対応ができるよう必要な見直しを行っていく。</t>
    <rPh sb="0" eb="2">
      <t>ケンサ</t>
    </rPh>
    <rPh sb="3" eb="5">
      <t>ホンカク</t>
    </rPh>
    <rPh sb="5" eb="7">
      <t>ウンヨウ</t>
    </rPh>
    <rPh sb="7" eb="9">
      <t>カイシ</t>
    </rPh>
    <rPh sb="10" eb="12">
      <t>ジョウキョウ</t>
    </rPh>
    <rPh sb="13" eb="14">
      <t>フ</t>
    </rPh>
    <rPh sb="17" eb="19">
      <t>イシキ</t>
    </rPh>
    <rPh sb="19" eb="21">
      <t>チョウサ</t>
    </rPh>
    <rPh sb="22" eb="24">
      <t>ホウホウ</t>
    </rPh>
    <rPh sb="25" eb="27">
      <t>ケントウ</t>
    </rPh>
    <rPh sb="29" eb="31">
      <t>ケンサ</t>
    </rPh>
    <rPh sb="31" eb="33">
      <t>ギョウム</t>
    </rPh>
    <rPh sb="38" eb="39">
      <t>ツカ</t>
    </rPh>
    <rPh sb="44" eb="46">
      <t>カイゼン</t>
    </rPh>
    <rPh sb="55" eb="57">
      <t>タイオウ</t>
    </rPh>
    <rPh sb="63" eb="65">
      <t>ヒツヨウ</t>
    </rPh>
    <rPh sb="66" eb="68">
      <t>ミナオ</t>
    </rPh>
    <rPh sb="70" eb="71">
      <t>オコナ</t>
    </rPh>
    <phoneticPr fontId="5"/>
  </si>
  <si>
    <t>A．エヌ・ティ・ティラーニングシステムズ（株）</t>
    <phoneticPr fontId="5"/>
  </si>
  <si>
    <t>C.三菱総合研究所（株）</t>
    <phoneticPr fontId="5"/>
  </si>
  <si>
    <t>B.ＮＥＣネクサソリューションズ（株）</t>
    <phoneticPr fontId="5"/>
  </si>
  <si>
    <t>原子力安全業務庁費</t>
    <rPh sb="0" eb="3">
      <t>ゲンシリョク</t>
    </rPh>
    <rPh sb="3" eb="5">
      <t>アンゼン</t>
    </rPh>
    <rPh sb="5" eb="7">
      <t>ギョウム</t>
    </rPh>
    <rPh sb="7" eb="9">
      <t>チョウヒ</t>
    </rPh>
    <phoneticPr fontId="5"/>
  </si>
  <si>
    <t>原子力施設等防災対策委託費</t>
    <rPh sb="0" eb="3">
      <t>ゲンシリョク</t>
    </rPh>
    <rPh sb="3" eb="5">
      <t>シセツ</t>
    </rPh>
    <rPh sb="5" eb="6">
      <t>トウ</t>
    </rPh>
    <rPh sb="6" eb="8">
      <t>ボウサイ</t>
    </rPh>
    <rPh sb="8" eb="10">
      <t>タイサク</t>
    </rPh>
    <rPh sb="10" eb="13">
      <t>イタクヒ</t>
    </rPh>
    <phoneticPr fontId="5"/>
  </si>
  <si>
    <t>原子力規制検査業務システムの機能追加及び運用</t>
    <rPh sb="0" eb="3">
      <t>ゲンシリョク</t>
    </rPh>
    <rPh sb="3" eb="5">
      <t>キセイ</t>
    </rPh>
    <rPh sb="5" eb="7">
      <t>ケンサ</t>
    </rPh>
    <phoneticPr fontId="5"/>
  </si>
  <si>
    <t>エヌ・ティ・ティラーニングシステムズ（株）</t>
    <phoneticPr fontId="5"/>
  </si>
  <si>
    <t>ＮＥＣネクサソリューションズ（株）</t>
    <phoneticPr fontId="5"/>
  </si>
  <si>
    <t>三菱総研（株）</t>
    <rPh sb="0" eb="2">
      <t>ミツビシ</t>
    </rPh>
    <rPh sb="2" eb="4">
      <t>ソウケン</t>
    </rPh>
    <rPh sb="5" eb="6">
      <t>カブ</t>
    </rPh>
    <phoneticPr fontId="5"/>
  </si>
  <si>
    <t>原子力規制検査に関する検査官の意識調査</t>
    <phoneticPr fontId="5"/>
  </si>
  <si>
    <t>原子力規制検査に係る検査官の意識調査</t>
    <rPh sb="0" eb="3">
      <t>ゲンシリョク</t>
    </rPh>
    <rPh sb="3" eb="5">
      <t>キセイ</t>
    </rPh>
    <rPh sb="5" eb="7">
      <t>ケンサ</t>
    </rPh>
    <rPh sb="8" eb="9">
      <t>カカ</t>
    </rPh>
    <rPh sb="10" eb="13">
      <t>ケンサカン</t>
    </rPh>
    <rPh sb="14" eb="16">
      <t>イシキ</t>
    </rPh>
    <rPh sb="16" eb="18">
      <t>チョウサ</t>
    </rPh>
    <phoneticPr fontId="5"/>
  </si>
  <si>
    <t>原子力規制検査公表用のホームページの修正</t>
    <phoneticPr fontId="5"/>
  </si>
  <si>
    <t>原子力規制検査公表用のホームページの修正</t>
    <phoneticPr fontId="5"/>
  </si>
  <si>
    <t>原子力規制検査業務システムの機能追加及び運用</t>
    <rPh sb="0" eb="3">
      <t>ゲンシリョク</t>
    </rPh>
    <rPh sb="3" eb="5">
      <t>キセイ</t>
    </rPh>
    <rPh sb="5" eb="7">
      <t>ケンサ</t>
    </rPh>
    <rPh sb="7" eb="9">
      <t>ギョウム</t>
    </rPh>
    <rPh sb="14" eb="16">
      <t>キノウ</t>
    </rPh>
    <rPh sb="16" eb="18">
      <t>ツイカ</t>
    </rPh>
    <rPh sb="18" eb="19">
      <t>オヨ</t>
    </rPh>
    <rPh sb="20" eb="22">
      <t>ウンヨウ</t>
    </rPh>
    <phoneticPr fontId="5"/>
  </si>
  <si>
    <t>原子力規制部検査グループ検査監督総括課</t>
    <rPh sb="0" eb="3">
      <t>ゲンシリョク</t>
    </rPh>
    <rPh sb="3" eb="5">
      <t>キセイ</t>
    </rPh>
    <rPh sb="5" eb="6">
      <t>ブ</t>
    </rPh>
    <rPh sb="6" eb="8">
      <t>ケンサ</t>
    </rPh>
    <rPh sb="12" eb="14">
      <t>ケンサ</t>
    </rPh>
    <rPh sb="14" eb="16">
      <t>カントク</t>
    </rPh>
    <rPh sb="16" eb="18">
      <t>ソウカツ</t>
    </rPh>
    <rPh sb="18" eb="19">
      <t>カ</t>
    </rPh>
    <phoneticPr fontId="5"/>
  </si>
  <si>
    <t>最新知見の収集等を通して得た情報を活用し、検査ガイド類の整備や、原子力規制検査に用いる業務システム及びホームページの整備等を実施し、原子力規制検査の本格運用の開始に備えた施行準備を行った。運用が開始された令和2年度は、得られた情報等を踏まえてガイド類の改正案（25件）を取りまとめた。</t>
    <rPh sb="0" eb="2">
      <t>サイシン</t>
    </rPh>
    <rPh sb="2" eb="4">
      <t>チケン</t>
    </rPh>
    <rPh sb="5" eb="7">
      <t>シュウシュウ</t>
    </rPh>
    <rPh sb="7" eb="8">
      <t>トウ</t>
    </rPh>
    <rPh sb="9" eb="10">
      <t>トオ</t>
    </rPh>
    <rPh sb="12" eb="13">
      <t>エ</t>
    </rPh>
    <rPh sb="14" eb="16">
      <t>ジョウホウ</t>
    </rPh>
    <rPh sb="17" eb="19">
      <t>カツヨウ</t>
    </rPh>
    <rPh sb="21" eb="23">
      <t>ケンサ</t>
    </rPh>
    <rPh sb="26" eb="27">
      <t>ルイ</t>
    </rPh>
    <rPh sb="28" eb="30">
      <t>セイビ</t>
    </rPh>
    <rPh sb="32" eb="39">
      <t>ゲンシリョクキセイケンサ</t>
    </rPh>
    <rPh sb="40" eb="41">
      <t>モチ</t>
    </rPh>
    <rPh sb="43" eb="45">
      <t>ギョウム</t>
    </rPh>
    <rPh sb="49" eb="50">
      <t>オヨ</t>
    </rPh>
    <rPh sb="58" eb="60">
      <t>セイビ</t>
    </rPh>
    <rPh sb="60" eb="61">
      <t>トウ</t>
    </rPh>
    <rPh sb="62" eb="64">
      <t>ジッシ</t>
    </rPh>
    <rPh sb="66" eb="69">
      <t>ゲンシリョク</t>
    </rPh>
    <rPh sb="69" eb="71">
      <t>キセイ</t>
    </rPh>
    <rPh sb="71" eb="73">
      <t>ケンサ</t>
    </rPh>
    <rPh sb="74" eb="76">
      <t>ホンカク</t>
    </rPh>
    <rPh sb="76" eb="78">
      <t>ウンヨウ</t>
    </rPh>
    <rPh sb="79" eb="81">
      <t>カイシ</t>
    </rPh>
    <rPh sb="82" eb="83">
      <t>ソナ</t>
    </rPh>
    <rPh sb="85" eb="87">
      <t>セコウ</t>
    </rPh>
    <rPh sb="87" eb="89">
      <t>ジュンビ</t>
    </rPh>
    <rPh sb="90" eb="91">
      <t>オコナ</t>
    </rPh>
    <rPh sb="94" eb="96">
      <t>ウンヨウ</t>
    </rPh>
    <rPh sb="97" eb="99">
      <t>カイシ</t>
    </rPh>
    <rPh sb="102" eb="103">
      <t>レイ</t>
    </rPh>
    <rPh sb="103" eb="104">
      <t>ワ</t>
    </rPh>
    <rPh sb="105" eb="107">
      <t>ネンド</t>
    </rPh>
    <rPh sb="109" eb="110">
      <t>エ</t>
    </rPh>
    <rPh sb="113" eb="115">
      <t>ジョウホウ</t>
    </rPh>
    <rPh sb="115" eb="116">
      <t>トウ</t>
    </rPh>
    <rPh sb="117" eb="118">
      <t>フ</t>
    </rPh>
    <rPh sb="124" eb="125">
      <t>ルイ</t>
    </rPh>
    <rPh sb="126" eb="128">
      <t>カイセイ</t>
    </rPh>
    <rPh sb="128" eb="129">
      <t>アン</t>
    </rPh>
    <rPh sb="132" eb="133">
      <t>ケン</t>
    </rPh>
    <rPh sb="135" eb="136">
      <t>ト</t>
    </rPh>
    <phoneticPr fontId="5"/>
  </si>
  <si>
    <t>【検査の最新知見を収集し、技術資料に整理】
技術情報の収集のための出張件数
（R2年度は国際会議出席回数）</t>
    <rPh sb="1" eb="3">
      <t>ケンサ</t>
    </rPh>
    <rPh sb="4" eb="6">
      <t>サイシン</t>
    </rPh>
    <rPh sb="6" eb="8">
      <t>チケン</t>
    </rPh>
    <rPh sb="9" eb="11">
      <t>シュウシュウ</t>
    </rPh>
    <rPh sb="13" eb="15">
      <t>ギジュツ</t>
    </rPh>
    <rPh sb="15" eb="17">
      <t>シリョウ</t>
    </rPh>
    <rPh sb="18" eb="20">
      <t>セイリ</t>
    </rPh>
    <rPh sb="22" eb="24">
      <t>ギジュツ</t>
    </rPh>
    <rPh sb="24" eb="26">
      <t>ジョウホウ</t>
    </rPh>
    <rPh sb="27" eb="29">
      <t>シュウシュウ</t>
    </rPh>
    <rPh sb="33" eb="35">
      <t>シュッチョウ</t>
    </rPh>
    <rPh sb="35" eb="37">
      <t>ケンスウ</t>
    </rPh>
    <rPh sb="41" eb="43">
      <t>ネンド</t>
    </rPh>
    <rPh sb="44" eb="46">
      <t>コクサイ</t>
    </rPh>
    <rPh sb="46" eb="48">
      <t>カイギ</t>
    </rPh>
    <rPh sb="48" eb="50">
      <t>シュッセキ</t>
    </rPh>
    <rPh sb="50" eb="52">
      <t>カイスウ</t>
    </rPh>
    <phoneticPr fontId="5"/>
  </si>
  <si>
    <t>0／4</t>
    <phoneticPr fontId="5"/>
  </si>
  <si>
    <t>・新検査制度の運用に向け、必要な検討を行い、新検査制度に関する規則案等を準備できたか。
・新検査制度の施行に向けた試運用を実施することができたか。</t>
    <rPh sb="1" eb="4">
      <t>シンケンサ</t>
    </rPh>
    <rPh sb="4" eb="6">
      <t>セイド</t>
    </rPh>
    <rPh sb="7" eb="9">
      <t>ウンヨウ</t>
    </rPh>
    <rPh sb="10" eb="11">
      <t>ム</t>
    </rPh>
    <rPh sb="13" eb="15">
      <t>ヒツヨウ</t>
    </rPh>
    <rPh sb="16" eb="18">
      <t>ケントウ</t>
    </rPh>
    <rPh sb="19" eb="20">
      <t>オコナ</t>
    </rPh>
    <rPh sb="22" eb="25">
      <t>シンケンサ</t>
    </rPh>
    <rPh sb="25" eb="27">
      <t>セイド</t>
    </rPh>
    <rPh sb="28" eb="29">
      <t>カン</t>
    </rPh>
    <rPh sb="31" eb="34">
      <t>キソクアン</t>
    </rPh>
    <rPh sb="34" eb="35">
      <t>トウ</t>
    </rPh>
    <rPh sb="36" eb="38">
      <t>ジュンビ</t>
    </rPh>
    <rPh sb="45" eb="48">
      <t>シンケンサ</t>
    </rPh>
    <rPh sb="48" eb="50">
      <t>セイド</t>
    </rPh>
    <rPh sb="51" eb="53">
      <t>セコウ</t>
    </rPh>
    <rPh sb="54" eb="55">
      <t>ム</t>
    </rPh>
    <rPh sb="57" eb="60">
      <t>シウンヨウ</t>
    </rPh>
    <rPh sb="61" eb="63">
      <t>ジッシ</t>
    </rPh>
    <phoneticPr fontId="5"/>
  </si>
  <si>
    <t>18ヶ月にわたる試運用を経て、令和2年度より新たな検査制度が本格運用された。制度運用に向け、原子力規制検査システムやホームページの構築を行い、運用を行っている。また、検査制度に係るガイド類について制定した。運用に伴い、意識調査や検査官会合などにおいて抽出された課題について、事業者や有識者を交えた意見交換会合を開催して議論を行い、これらを反映したガイド類の改正案を取りまとめた。</t>
    <rPh sb="3" eb="4">
      <t>ゲツ</t>
    </rPh>
    <rPh sb="8" eb="11">
      <t>シウンヨウ</t>
    </rPh>
    <rPh sb="12" eb="13">
      <t>ヘ</t>
    </rPh>
    <rPh sb="15" eb="17">
      <t>レイワ</t>
    </rPh>
    <rPh sb="18" eb="20">
      <t>ネンド</t>
    </rPh>
    <rPh sb="22" eb="23">
      <t>アラ</t>
    </rPh>
    <rPh sb="25" eb="27">
      <t>ケンサ</t>
    </rPh>
    <rPh sb="27" eb="29">
      <t>セイド</t>
    </rPh>
    <rPh sb="30" eb="32">
      <t>ホンカク</t>
    </rPh>
    <rPh sb="32" eb="34">
      <t>ウンヨウ</t>
    </rPh>
    <rPh sb="38" eb="40">
      <t>セイド</t>
    </rPh>
    <rPh sb="40" eb="42">
      <t>ウンヨウ</t>
    </rPh>
    <rPh sb="43" eb="44">
      <t>ム</t>
    </rPh>
    <rPh sb="46" eb="49">
      <t>ゲンシリョク</t>
    </rPh>
    <rPh sb="49" eb="51">
      <t>キセイ</t>
    </rPh>
    <rPh sb="51" eb="53">
      <t>ケンサ</t>
    </rPh>
    <rPh sb="65" eb="67">
      <t>コウチク</t>
    </rPh>
    <rPh sb="68" eb="69">
      <t>オコナ</t>
    </rPh>
    <rPh sb="71" eb="73">
      <t>ウンヨウ</t>
    </rPh>
    <rPh sb="74" eb="75">
      <t>オコナ</t>
    </rPh>
    <rPh sb="83" eb="85">
      <t>ケンサ</t>
    </rPh>
    <rPh sb="85" eb="87">
      <t>セイド</t>
    </rPh>
    <rPh sb="88" eb="89">
      <t>カカ</t>
    </rPh>
    <rPh sb="93" eb="94">
      <t>ルイ</t>
    </rPh>
    <rPh sb="98" eb="100">
      <t>セイテイ</t>
    </rPh>
    <rPh sb="103" eb="105">
      <t>ウンヨウ</t>
    </rPh>
    <rPh sb="106" eb="107">
      <t>トモナ</t>
    </rPh>
    <rPh sb="109" eb="111">
      <t>イシキ</t>
    </rPh>
    <rPh sb="111" eb="113">
      <t>チョウサ</t>
    </rPh>
    <rPh sb="114" eb="117">
      <t>ケンサカン</t>
    </rPh>
    <rPh sb="117" eb="119">
      <t>カイゴウ</t>
    </rPh>
    <rPh sb="125" eb="127">
      <t>チュウシュツ</t>
    </rPh>
    <rPh sb="130" eb="132">
      <t>カダイ</t>
    </rPh>
    <rPh sb="137" eb="140">
      <t>ジギョウシャ</t>
    </rPh>
    <rPh sb="141" eb="144">
      <t>ユウシキシャ</t>
    </rPh>
    <rPh sb="145" eb="146">
      <t>マジ</t>
    </rPh>
    <rPh sb="148" eb="150">
      <t>イケン</t>
    </rPh>
    <rPh sb="150" eb="152">
      <t>コウカン</t>
    </rPh>
    <rPh sb="152" eb="154">
      <t>カイゴウ</t>
    </rPh>
    <rPh sb="155" eb="157">
      <t>カイサイ</t>
    </rPh>
    <rPh sb="159" eb="161">
      <t>ギロン</t>
    </rPh>
    <rPh sb="162" eb="163">
      <t>オコナ</t>
    </rPh>
    <rPh sb="169" eb="171">
      <t>ハンエイ</t>
    </rPh>
    <rPh sb="176" eb="177">
      <t>ルイ</t>
    </rPh>
    <rPh sb="178" eb="180">
      <t>カイセイ</t>
    </rPh>
    <rPh sb="180" eb="181">
      <t>アン</t>
    </rPh>
    <rPh sb="182" eb="183">
      <t>ト</t>
    </rPh>
    <phoneticPr fontId="5"/>
  </si>
  <si>
    <t>新型コロナウィルス感染拡大の影響により、海外派遣や交流ができなかったが、制度の本格運用を開始して滞りなく検査の実施ができている。</t>
    <rPh sb="0" eb="2">
      <t>シンガタ</t>
    </rPh>
    <rPh sb="9" eb="13">
      <t>カンセンカクダイ</t>
    </rPh>
    <rPh sb="14" eb="16">
      <t>エイキョウ</t>
    </rPh>
    <rPh sb="20" eb="22">
      <t>カイガイ</t>
    </rPh>
    <rPh sb="22" eb="24">
      <t>ハケン</t>
    </rPh>
    <rPh sb="25" eb="27">
      <t>コウリュウ</t>
    </rPh>
    <rPh sb="36" eb="38">
      <t>セイド</t>
    </rPh>
    <rPh sb="39" eb="41">
      <t>ホンカク</t>
    </rPh>
    <rPh sb="41" eb="43">
      <t>ウンヨウ</t>
    </rPh>
    <rPh sb="44" eb="46">
      <t>カイシ</t>
    </rPh>
    <rPh sb="48" eb="49">
      <t>トドコオ</t>
    </rPh>
    <rPh sb="52" eb="54">
      <t>ケンサ</t>
    </rPh>
    <rPh sb="55" eb="57">
      <t>ジッシ</t>
    </rPh>
    <phoneticPr fontId="5"/>
  </si>
  <si>
    <t>ガイドの整備数（令和3年度以降はガイド類の改正件数）</t>
    <rPh sb="4" eb="6">
      <t>セイビ</t>
    </rPh>
    <rPh sb="6" eb="7">
      <t>スウ</t>
    </rPh>
    <rPh sb="8" eb="10">
      <t>レイワ</t>
    </rPh>
    <rPh sb="11" eb="13">
      <t>ネンド</t>
    </rPh>
    <rPh sb="13" eb="15">
      <t>イコウ</t>
    </rPh>
    <rPh sb="19" eb="20">
      <t>ルイ</t>
    </rPh>
    <rPh sb="21" eb="23">
      <t>カイセイ</t>
    </rPh>
    <rPh sb="23" eb="24">
      <t>ケン</t>
    </rPh>
    <rPh sb="24" eb="25">
      <t>スウ</t>
    </rPh>
    <phoneticPr fontId="5"/>
  </si>
  <si>
    <t>原規</t>
  </si>
  <si>
    <t>令和２年度の執行率を踏まえ、必要額を精査したうえでの予算要求とすること。</t>
    <phoneticPr fontId="5"/>
  </si>
  <si>
    <t>外部有識者点検対象外</t>
    <rPh sb="0" eb="10">
      <t>ガイブユウシキシャテンケンタイショウガイ</t>
    </rPh>
    <phoneticPr fontId="5"/>
  </si>
  <si>
    <t>委託契約は一般競争入札(総合評価)とすることで競争性を確保している。しかしながら、専門性の高さ又は契約期間から結果的に一社応札となったが、支出先が示した実績、実施体制及び実施計画により支出先の選定は妥当であると判断した。なお、検査業務システムについては、機能の付加を行うため随意契約となったもの。</t>
    <rPh sb="0" eb="2">
      <t>イタク</t>
    </rPh>
    <rPh sb="12" eb="14">
      <t>ソウゴウ</t>
    </rPh>
    <rPh sb="14" eb="16">
      <t>ヒョウカ</t>
    </rPh>
    <rPh sb="137" eb="139">
      <t>ズイイ</t>
    </rPh>
    <rPh sb="139" eb="141">
      <t>ケイヤク</t>
    </rPh>
    <phoneticPr fontId="5"/>
  </si>
  <si>
    <t>0/0.2</t>
    <phoneticPr fontId="5"/>
  </si>
  <si>
    <t>・庁費について、新たに調査・研究として、諸外国で検討されている事業者の安全文化の検査について、事業者の健全な安全文化の育成と維持に関する活動に影響を与えるリーダーシップの振る舞い等を把握する検査手法の技術的知見を整備する。また、原子力規制検査業務システムについて、運用・保守を継続すると共に、実施要領等の改正を踏まえた機能の修正及び検査官からの意見等を踏まえ運用実態に合わせた機能の修正を行う。
・委託費について、検査制度の運用開始から３年目となり、アンケート等による意識調査に加え、より深い調査として現場での検査制度の定着について調査を行うことで、課題や改善の抽出を行いさらなる改善につなげる。また、原子力規制検査業務システムについて、現在使用しているミドルウェアのサポート期限も踏まえたシステム構成の見直し及び業務システムとしての機能の改善点を把握し、システム要件定義及び運用ルールの策定をするための調査を行う。</t>
    <rPh sb="1" eb="2">
      <t>チョウ</t>
    </rPh>
    <rPh sb="2" eb="3">
      <t>ヒ</t>
    </rPh>
    <rPh sb="8" eb="9">
      <t>アラ</t>
    </rPh>
    <rPh sb="11" eb="13">
      <t>チョウサ</t>
    </rPh>
    <rPh sb="14" eb="16">
      <t>ケンキュウ</t>
    </rPh>
    <rPh sb="20" eb="23">
      <t>ショガイコク</t>
    </rPh>
    <rPh sb="24" eb="26">
      <t>ケントウ</t>
    </rPh>
    <rPh sb="31" eb="34">
      <t>ジギョウシャ</t>
    </rPh>
    <rPh sb="35" eb="37">
      <t>アンゼン</t>
    </rPh>
    <rPh sb="37" eb="39">
      <t>ブンカ</t>
    </rPh>
    <rPh sb="40" eb="42">
      <t>ケンサ</t>
    </rPh>
    <rPh sb="47" eb="50">
      <t>ジギョウシャ</t>
    </rPh>
    <rPh sb="95" eb="97">
      <t>ケンサ</t>
    </rPh>
    <rPh sb="97" eb="99">
      <t>シュホウ</t>
    </rPh>
    <rPh sb="100" eb="103">
      <t>ギジュツテキ</t>
    </rPh>
    <rPh sb="103" eb="105">
      <t>チケン</t>
    </rPh>
    <rPh sb="106" eb="108">
      <t>セイビ</t>
    </rPh>
    <rPh sb="132" eb="134">
      <t>ウンヨウ</t>
    </rPh>
    <rPh sb="135" eb="137">
      <t>ホシュ</t>
    </rPh>
    <rPh sb="138" eb="140">
      <t>ケイゾク</t>
    </rPh>
    <rPh sb="143" eb="144">
      <t>トモ</t>
    </rPh>
    <rPh sb="146" eb="148">
      <t>ジッシ</t>
    </rPh>
    <rPh sb="148" eb="150">
      <t>ヨウリョウ</t>
    </rPh>
    <rPh sb="150" eb="151">
      <t>トウ</t>
    </rPh>
    <rPh sb="152" eb="154">
      <t>カイセイ</t>
    </rPh>
    <rPh sb="155" eb="156">
      <t>フ</t>
    </rPh>
    <rPh sb="159" eb="161">
      <t>キノウ</t>
    </rPh>
    <rPh sb="162" eb="164">
      <t>シュウセイ</t>
    </rPh>
    <rPh sb="164" eb="165">
      <t>オヨ</t>
    </rPh>
    <rPh sb="166" eb="169">
      <t>ケンサカン</t>
    </rPh>
    <rPh sb="172" eb="174">
      <t>イケン</t>
    </rPh>
    <rPh sb="174" eb="175">
      <t>トウ</t>
    </rPh>
    <rPh sb="176" eb="177">
      <t>フ</t>
    </rPh>
    <rPh sb="179" eb="181">
      <t>ウンヨウ</t>
    </rPh>
    <rPh sb="181" eb="183">
      <t>ジッタイ</t>
    </rPh>
    <rPh sb="184" eb="185">
      <t>ア</t>
    </rPh>
    <rPh sb="188" eb="190">
      <t>キノウ</t>
    </rPh>
    <rPh sb="191" eb="193">
      <t>シュウセイ</t>
    </rPh>
    <rPh sb="194" eb="195">
      <t>オコナ</t>
    </rPh>
    <rPh sb="199" eb="202">
      <t>イタクヒ</t>
    </rPh>
    <rPh sb="209" eb="211">
      <t>セイド</t>
    </rPh>
    <rPh sb="212" eb="214">
      <t>ウンヨウ</t>
    </rPh>
    <rPh sb="214" eb="216">
      <t>カイシ</t>
    </rPh>
    <rPh sb="230" eb="231">
      <t>トウ</t>
    </rPh>
    <rPh sb="234" eb="236">
      <t>イシキ</t>
    </rPh>
    <rPh sb="239" eb="240">
      <t>クワ</t>
    </rPh>
    <rPh sb="244" eb="245">
      <t>フカ</t>
    </rPh>
    <rPh sb="255" eb="257">
      <t>ケンサ</t>
    </rPh>
    <rPh sb="257" eb="259">
      <t>セイド</t>
    </rPh>
    <rPh sb="260" eb="262">
      <t>テイチャク</t>
    </rPh>
    <rPh sb="266" eb="268">
      <t>チョウサ</t>
    </rPh>
    <rPh sb="306" eb="308">
      <t>ケンサ</t>
    </rPh>
    <rPh sb="308" eb="310">
      <t>ギョウム</t>
    </rPh>
    <rPh sb="341" eb="342">
      <t>フ</t>
    </rPh>
    <rPh sb="349" eb="351">
      <t>コウセイ</t>
    </rPh>
    <rPh sb="352" eb="354">
      <t>ミナオ</t>
    </rPh>
    <rPh sb="355" eb="356">
      <t>オヨ</t>
    </rPh>
    <rPh sb="357" eb="359">
      <t>ギョウム</t>
    </rPh>
    <rPh sb="367" eb="369">
      <t>キノウ</t>
    </rPh>
    <rPh sb="370" eb="373">
      <t>カイゼンテン</t>
    </rPh>
    <rPh sb="405" eb="406">
      <t>オコナ</t>
    </rPh>
    <phoneticPr fontId="5"/>
  </si>
  <si>
    <t>令和２年度の職員旅費の未執行理由は新型コロナウィルス感染拡大の影響により、海外派遣や交流ができなかったことによるもの。
その状況が改善された場合には、実施することが必要となるため現状通りとした。</t>
    <rPh sb="11" eb="12">
      <t>ミ</t>
    </rPh>
    <rPh sb="12" eb="14">
      <t>シッコウ</t>
    </rPh>
    <rPh sb="14" eb="16">
      <t>リユウ</t>
    </rPh>
    <rPh sb="17" eb="19">
      <t>シンガタ</t>
    </rPh>
    <rPh sb="26" eb="28">
      <t>カンセン</t>
    </rPh>
    <rPh sb="28" eb="30">
      <t>カクダイ</t>
    </rPh>
    <rPh sb="31" eb="33">
      <t>エイキョウ</t>
    </rPh>
    <rPh sb="37" eb="39">
      <t>カイガイ</t>
    </rPh>
    <rPh sb="39" eb="41">
      <t>ハケン</t>
    </rPh>
    <rPh sb="42" eb="44">
      <t>コウリュウ</t>
    </rPh>
    <rPh sb="62" eb="64">
      <t>ジョウキョウ</t>
    </rPh>
    <rPh sb="65" eb="67">
      <t>カイゼン</t>
    </rPh>
    <rPh sb="70" eb="72">
      <t>バアイ</t>
    </rPh>
    <rPh sb="75" eb="77">
      <t>ジッシ</t>
    </rPh>
    <rPh sb="82" eb="84">
      <t>ヒツヨウ</t>
    </rPh>
    <rPh sb="89" eb="91">
      <t>ゲンジョウ</t>
    </rPh>
    <rPh sb="91" eb="92">
      <t>ドオ</t>
    </rPh>
    <phoneticPr fontId="5"/>
  </si>
  <si>
    <t>-</t>
    <phoneticPr fontId="5"/>
  </si>
  <si>
    <t>-</t>
    <phoneticPr fontId="5"/>
  </si>
  <si>
    <t>-</t>
    <phoneticPr fontId="5"/>
  </si>
  <si>
    <t>原子力規制の厳正かつ適切な実施と技術基盤の強化</t>
    <rPh sb="0" eb="3">
      <t>ゲンシリョク</t>
    </rPh>
    <rPh sb="3" eb="5">
      <t>キセイ</t>
    </rPh>
    <rPh sb="6" eb="8">
      <t>ゲンセイ</t>
    </rPh>
    <rPh sb="10" eb="12">
      <t>テキセツ</t>
    </rPh>
    <rPh sb="13" eb="15">
      <t>ジッシ</t>
    </rPh>
    <rPh sb="16" eb="18">
      <t>ギジュツ</t>
    </rPh>
    <rPh sb="18" eb="20">
      <t>キバン</t>
    </rPh>
    <rPh sb="21" eb="23">
      <t>キョウカ</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</si>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</sst>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180868</xdr:colOff>
      <xdr:row>764</xdr:row>
      <xdr:rowOff>601823</xdr:rowOff>
    </xdr:from>
    <xdr:to>
      <xdr:col>44</xdr:col>
      <xdr:colOff>119797</xdr:colOff>
      <xdr:row>766</xdr:row>
      <xdr:rowOff>384323</xdr:rowOff>
    </xdr:to>
    <xdr:sp macro="" textlink="">
      <xdr:nvSpPr>
        <xdr:cNvPr id="31" name="テキスト ボックス 30">
          <a:extLst>
            <a:ext uri="{FF2B5EF4-FFF2-40B4-BE49-F238E27FC236}">
              <a16:creationId xmlns:a16="http://schemas.microsoft.com/office/drawing/2014/main" xmlns="" id="{F95D62FA-2002-4B08-8C62-8D0055F4D493}"/>
            </a:ext>
          </a:extLst>
        </xdr:cNvPr>
        <xdr:cNvSpPr txBox="1"/>
      </xdr:nvSpPr>
      <xdr:spPr>
        <a:xfrm>
          <a:off x="6781693" y="64152623"/>
          <a:ext cx="1939179"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原子力規制検査に関する検査官の意識調査を実施</a:t>
          </a:r>
          <a:endParaRPr lang="ja-JP" altLang="ja-JP">
            <a:effectLst/>
          </a:endParaRPr>
        </a:p>
      </xdr:txBody>
    </xdr:sp>
    <xdr:clientData/>
  </xdr:twoCellAnchor>
  <xdr:twoCellAnchor>
    <xdr:from>
      <xdr:col>8</xdr:col>
      <xdr:colOff>189899</xdr:colOff>
      <xdr:row>764</xdr:row>
      <xdr:rowOff>601823</xdr:rowOff>
    </xdr:from>
    <xdr:to>
      <xdr:col>18</xdr:col>
      <xdr:colOff>128828</xdr:colOff>
      <xdr:row>766</xdr:row>
      <xdr:rowOff>384323</xdr:rowOff>
    </xdr:to>
    <xdr:sp macro="" textlink="">
      <xdr:nvSpPr>
        <xdr:cNvPr id="32" name="テキスト ボックス 31">
          <a:extLst>
            <a:ext uri="{FF2B5EF4-FFF2-40B4-BE49-F238E27FC236}">
              <a16:creationId xmlns:a16="http://schemas.microsoft.com/office/drawing/2014/main" xmlns="" id="{CB2CF85E-F844-46B6-B41D-E930C1667B6B}"/>
            </a:ext>
          </a:extLst>
        </xdr:cNvPr>
        <xdr:cNvSpPr txBox="1"/>
      </xdr:nvSpPr>
      <xdr:spPr>
        <a:xfrm>
          <a:off x="1590074" y="64152623"/>
          <a:ext cx="1939179"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原子力規制検査</a:t>
          </a:r>
          <a:r>
            <a:rPr lang="ja-JP" altLang="en-US" sz="1100">
              <a:solidFill>
                <a:schemeClr val="dk1"/>
              </a:solidFill>
              <a:effectLst/>
              <a:latin typeface="+mn-lt"/>
              <a:ea typeface="+mn-ea"/>
              <a:cs typeface="+mn-cs"/>
            </a:rPr>
            <a:t>公表</a:t>
          </a:r>
          <a:r>
            <a:rPr lang="ja-JP" altLang="ja-JP" sz="1100">
              <a:solidFill>
                <a:schemeClr val="dk1"/>
              </a:solidFill>
              <a:effectLst/>
              <a:latin typeface="+mn-lt"/>
              <a:ea typeface="+mn-ea"/>
              <a:cs typeface="+mn-cs"/>
            </a:rPr>
            <a:t>用のホームページ作成、既存ページの修正を</a:t>
          </a:r>
          <a:r>
            <a:rPr lang="ja-JP" altLang="en-US" sz="1100">
              <a:solidFill>
                <a:schemeClr val="dk1"/>
              </a:solidFill>
              <a:effectLst/>
              <a:latin typeface="+mn-lt"/>
              <a:ea typeface="+mn-ea"/>
              <a:cs typeface="+mn-cs"/>
            </a:rPr>
            <a:t>実施</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21</xdr:col>
      <xdr:colOff>196191</xdr:colOff>
      <xdr:row>764</xdr:row>
      <xdr:rowOff>601823</xdr:rowOff>
    </xdr:from>
    <xdr:to>
      <xdr:col>31</xdr:col>
      <xdr:colOff>135120</xdr:colOff>
      <xdr:row>766</xdr:row>
      <xdr:rowOff>384323</xdr:rowOff>
    </xdr:to>
    <xdr:sp macro="" textlink="">
      <xdr:nvSpPr>
        <xdr:cNvPr id="33" name="テキスト ボックス 32">
          <a:extLst>
            <a:ext uri="{FF2B5EF4-FFF2-40B4-BE49-F238E27FC236}">
              <a16:creationId xmlns:a16="http://schemas.microsoft.com/office/drawing/2014/main" xmlns="" id="{4549D6E3-C182-4F5C-B803-99A0575153CD}"/>
            </a:ext>
          </a:extLst>
        </xdr:cNvPr>
        <xdr:cNvSpPr txBox="1"/>
      </xdr:nvSpPr>
      <xdr:spPr>
        <a:xfrm>
          <a:off x="4196691" y="64152623"/>
          <a:ext cx="1939179"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原子力規制検査において使用する業務システム</a:t>
          </a:r>
          <a:r>
            <a:rPr lang="ja-JP" altLang="en-US" sz="1100">
              <a:solidFill>
                <a:schemeClr val="dk1"/>
              </a:solidFill>
              <a:effectLst/>
              <a:latin typeface="+mn-lt"/>
              <a:ea typeface="+mn-ea"/>
              <a:cs typeface="+mn-cs"/>
            </a:rPr>
            <a:t>の機能追加の実施及び運用</a:t>
          </a:r>
          <a:endParaRPr lang="en-US" altLang="ja-JP" sz="1100">
            <a:solidFill>
              <a:schemeClr val="dk1"/>
            </a:solidFill>
            <a:effectLst/>
            <a:latin typeface="+mn-lt"/>
            <a:ea typeface="+mn-ea"/>
            <a:cs typeface="+mn-cs"/>
          </a:endParaRPr>
        </a:p>
      </xdr:txBody>
    </xdr:sp>
    <xdr:clientData/>
  </xdr:twoCellAnchor>
  <xdr:twoCellAnchor>
    <xdr:from>
      <xdr:col>8</xdr:col>
      <xdr:colOff>33628</xdr:colOff>
      <xdr:row>764</xdr:row>
      <xdr:rowOff>601823</xdr:rowOff>
    </xdr:from>
    <xdr:to>
      <xdr:col>19</xdr:col>
      <xdr:colOff>92449</xdr:colOff>
      <xdr:row>766</xdr:row>
      <xdr:rowOff>384323</xdr:rowOff>
    </xdr:to>
    <xdr:sp macro="" textlink="">
      <xdr:nvSpPr>
        <xdr:cNvPr id="34" name="大かっこ 33">
          <a:extLst>
            <a:ext uri="{FF2B5EF4-FFF2-40B4-BE49-F238E27FC236}">
              <a16:creationId xmlns:a16="http://schemas.microsoft.com/office/drawing/2014/main" xmlns="" id="{9504FFCF-E5B5-4936-A287-7FDC449BAA2C}"/>
            </a:ext>
          </a:extLst>
        </xdr:cNvPr>
        <xdr:cNvSpPr/>
      </xdr:nvSpPr>
      <xdr:spPr>
        <a:xfrm>
          <a:off x="1433803" y="64152623"/>
          <a:ext cx="2259096"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34191</xdr:colOff>
      <xdr:row>764</xdr:row>
      <xdr:rowOff>601823</xdr:rowOff>
    </xdr:from>
    <xdr:to>
      <xdr:col>32</xdr:col>
      <xdr:colOff>93013</xdr:colOff>
      <xdr:row>766</xdr:row>
      <xdr:rowOff>384323</xdr:rowOff>
    </xdr:to>
    <xdr:sp macro="" textlink="">
      <xdr:nvSpPr>
        <xdr:cNvPr id="35" name="大かっこ 34">
          <a:extLst>
            <a:ext uri="{FF2B5EF4-FFF2-40B4-BE49-F238E27FC236}">
              <a16:creationId xmlns:a16="http://schemas.microsoft.com/office/drawing/2014/main" xmlns="" id="{1ED45BCE-9263-4BE2-A7E0-589BDC301C88}"/>
            </a:ext>
          </a:extLst>
        </xdr:cNvPr>
        <xdr:cNvSpPr/>
      </xdr:nvSpPr>
      <xdr:spPr>
        <a:xfrm>
          <a:off x="4034691" y="64152623"/>
          <a:ext cx="2259097"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18868</xdr:colOff>
      <xdr:row>764</xdr:row>
      <xdr:rowOff>601823</xdr:rowOff>
    </xdr:from>
    <xdr:to>
      <xdr:col>45</xdr:col>
      <xdr:colOff>77690</xdr:colOff>
      <xdr:row>766</xdr:row>
      <xdr:rowOff>384323</xdr:rowOff>
    </xdr:to>
    <xdr:sp macro="" textlink="">
      <xdr:nvSpPr>
        <xdr:cNvPr id="36" name="大かっこ 35">
          <a:extLst>
            <a:ext uri="{FF2B5EF4-FFF2-40B4-BE49-F238E27FC236}">
              <a16:creationId xmlns:a16="http://schemas.microsoft.com/office/drawing/2014/main" xmlns="" id="{FE7D4546-CF00-4B0D-94B7-E5C83ED448DB}"/>
            </a:ext>
          </a:extLst>
        </xdr:cNvPr>
        <xdr:cNvSpPr/>
      </xdr:nvSpPr>
      <xdr:spPr>
        <a:xfrm>
          <a:off x="6619693" y="64152623"/>
          <a:ext cx="2259097"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868</xdr:colOff>
      <xdr:row>760</xdr:row>
      <xdr:rowOff>345573</xdr:rowOff>
    </xdr:from>
    <xdr:to>
      <xdr:col>45</xdr:col>
      <xdr:colOff>95690</xdr:colOff>
      <xdr:row>761</xdr:row>
      <xdr:rowOff>307367</xdr:rowOff>
    </xdr:to>
    <xdr:sp macro="" textlink="">
      <xdr:nvSpPr>
        <xdr:cNvPr id="37" name="テキスト ボックス 36">
          <a:extLst>
            <a:ext uri="{FF2B5EF4-FFF2-40B4-BE49-F238E27FC236}">
              <a16:creationId xmlns:a16="http://schemas.microsoft.com/office/drawing/2014/main" xmlns="" id="{460B87CD-BBEC-4BBA-833F-C9B7AFA3C85D}"/>
            </a:ext>
          </a:extLst>
        </xdr:cNvPr>
        <xdr:cNvSpPr txBox="1"/>
      </xdr:nvSpPr>
      <xdr:spPr>
        <a:xfrm>
          <a:off x="6601693" y="62458098"/>
          <a:ext cx="2295097" cy="314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21</xdr:col>
      <xdr:colOff>16191</xdr:colOff>
      <xdr:row>760</xdr:row>
      <xdr:rowOff>345573</xdr:rowOff>
    </xdr:from>
    <xdr:to>
      <xdr:col>32</xdr:col>
      <xdr:colOff>111013</xdr:colOff>
      <xdr:row>762</xdr:row>
      <xdr:rowOff>106432</xdr:rowOff>
    </xdr:to>
    <xdr:sp macro="" textlink="">
      <xdr:nvSpPr>
        <xdr:cNvPr id="38" name="テキスト ボックス 37">
          <a:extLst>
            <a:ext uri="{FF2B5EF4-FFF2-40B4-BE49-F238E27FC236}">
              <a16:creationId xmlns:a16="http://schemas.microsoft.com/office/drawing/2014/main" xmlns="" id="{6D62AD1F-4CF3-4955-AAEE-C66FD18EE681}"/>
            </a:ext>
          </a:extLst>
        </xdr:cNvPr>
        <xdr:cNvSpPr txBox="1"/>
      </xdr:nvSpPr>
      <xdr:spPr>
        <a:xfrm>
          <a:off x="4016691" y="62458098"/>
          <a:ext cx="2295097" cy="475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19</xdr:col>
      <xdr:colOff>171389</xdr:colOff>
      <xdr:row>748</xdr:row>
      <xdr:rowOff>0</xdr:rowOff>
    </xdr:from>
    <xdr:to>
      <xdr:col>36</xdr:col>
      <xdr:colOff>179068</xdr:colOff>
      <xdr:row>752</xdr:row>
      <xdr:rowOff>8072</xdr:rowOff>
    </xdr:to>
    <xdr:sp macro="" textlink="">
      <xdr:nvSpPr>
        <xdr:cNvPr id="39" name="テキスト ボックス 38">
          <a:extLst>
            <a:ext uri="{FF2B5EF4-FFF2-40B4-BE49-F238E27FC236}">
              <a16:creationId xmlns:a16="http://schemas.microsoft.com/office/drawing/2014/main" xmlns="" id="{41F08F9C-FC7D-4819-8E85-033692BA82CC}"/>
            </a:ext>
          </a:extLst>
        </xdr:cNvPr>
        <xdr:cNvSpPr txBox="1"/>
      </xdr:nvSpPr>
      <xdr:spPr>
        <a:xfrm>
          <a:off x="3771839" y="57788175"/>
          <a:ext cx="3408104" cy="14463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r>
            <a:rPr kumimoji="1" lang="ja-JP" altLang="en-US" sz="1800"/>
            <a:t>１５９百万円</a:t>
          </a:r>
        </a:p>
      </xdr:txBody>
    </xdr:sp>
    <xdr:clientData/>
  </xdr:twoCellAnchor>
  <xdr:twoCellAnchor>
    <xdr:from>
      <xdr:col>28</xdr:col>
      <xdr:colOff>20798</xdr:colOff>
      <xdr:row>755</xdr:row>
      <xdr:rowOff>7090</xdr:rowOff>
    </xdr:from>
    <xdr:to>
      <xdr:col>38</xdr:col>
      <xdr:colOff>140539</xdr:colOff>
      <xdr:row>755</xdr:row>
      <xdr:rowOff>7091</xdr:rowOff>
    </xdr:to>
    <xdr:cxnSp macro="">
      <xdr:nvCxnSpPr>
        <xdr:cNvPr id="40" name="直線コネクタ 39">
          <a:extLst>
            <a:ext uri="{FF2B5EF4-FFF2-40B4-BE49-F238E27FC236}">
              <a16:creationId xmlns:a16="http://schemas.microsoft.com/office/drawing/2014/main" xmlns="" id="{00833CC5-6586-401D-A4E9-FF4F18726138}"/>
            </a:ext>
          </a:extLst>
        </xdr:cNvPr>
        <xdr:cNvCxnSpPr/>
      </xdr:nvCxnSpPr>
      <xdr:spPr>
        <a:xfrm flipV="1">
          <a:off x="5421473" y="60309865"/>
          <a:ext cx="211999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163011</xdr:colOff>
      <xdr:row>753</xdr:row>
      <xdr:rowOff>225691</xdr:rowOff>
    </xdr:from>
    <xdr:to>
      <xdr:col>47</xdr:col>
      <xdr:colOff>80458</xdr:colOff>
      <xdr:row>756</xdr:row>
      <xdr:rowOff>67631</xdr:rowOff>
    </xdr:to>
    <xdr:sp macro="" textlink="">
      <xdr:nvSpPr>
        <xdr:cNvPr id="41" name="テキスト ボックス 40">
          <a:extLst>
            <a:ext uri="{FF2B5EF4-FFF2-40B4-BE49-F238E27FC236}">
              <a16:creationId xmlns:a16="http://schemas.microsoft.com/office/drawing/2014/main" xmlns="" id="{06B60BFC-62C1-498D-95CE-B417F5515788}"/>
            </a:ext>
          </a:extLst>
        </xdr:cNvPr>
        <xdr:cNvSpPr txBox="1"/>
      </xdr:nvSpPr>
      <xdr:spPr>
        <a:xfrm>
          <a:off x="7563936" y="59814091"/>
          <a:ext cx="1717672" cy="9182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事務費</a:t>
          </a:r>
          <a:endParaRPr kumimoji="1" lang="en-US" altLang="ja-JP" sz="1400"/>
        </a:p>
        <a:p>
          <a:pPr algn="ctr"/>
          <a:r>
            <a:rPr kumimoji="1" lang="ja-JP" altLang="en-US" sz="1400"/>
            <a:t>０．７百万円</a:t>
          </a:r>
        </a:p>
      </xdr:txBody>
    </xdr:sp>
    <xdr:clientData/>
  </xdr:twoCellAnchor>
  <xdr:twoCellAnchor>
    <xdr:from>
      <xdr:col>39</xdr:col>
      <xdr:colOff>77752</xdr:colOff>
      <xdr:row>756</xdr:row>
      <xdr:rowOff>131986</xdr:rowOff>
    </xdr:from>
    <xdr:to>
      <xdr:col>47</xdr:col>
      <xdr:colOff>67587</xdr:colOff>
      <xdr:row>758</xdr:row>
      <xdr:rowOff>148896</xdr:rowOff>
    </xdr:to>
    <xdr:sp macro="" textlink="">
      <xdr:nvSpPr>
        <xdr:cNvPr id="42" name="テキスト ボックス 41">
          <a:extLst>
            <a:ext uri="{FF2B5EF4-FFF2-40B4-BE49-F238E27FC236}">
              <a16:creationId xmlns:a16="http://schemas.microsoft.com/office/drawing/2014/main" xmlns="" id="{51BDBF15-A95F-45D5-9234-4983EBA64135}"/>
            </a:ext>
          </a:extLst>
        </xdr:cNvPr>
        <xdr:cNvSpPr txBox="1"/>
      </xdr:nvSpPr>
      <xdr:spPr>
        <a:xfrm>
          <a:off x="7678702" y="60796711"/>
          <a:ext cx="1590035" cy="740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翻訳料</a:t>
          </a:r>
        </a:p>
      </xdr:txBody>
    </xdr:sp>
    <xdr:clientData/>
  </xdr:twoCellAnchor>
  <xdr:twoCellAnchor>
    <xdr:from>
      <xdr:col>8</xdr:col>
      <xdr:colOff>9899</xdr:colOff>
      <xdr:row>760</xdr:row>
      <xdr:rowOff>345573</xdr:rowOff>
    </xdr:from>
    <xdr:to>
      <xdr:col>19</xdr:col>
      <xdr:colOff>104720</xdr:colOff>
      <xdr:row>761</xdr:row>
      <xdr:rowOff>322584</xdr:rowOff>
    </xdr:to>
    <xdr:sp macro="" textlink="">
      <xdr:nvSpPr>
        <xdr:cNvPr id="43" name="テキスト ボックス 42">
          <a:extLst>
            <a:ext uri="{FF2B5EF4-FFF2-40B4-BE49-F238E27FC236}">
              <a16:creationId xmlns:a16="http://schemas.microsoft.com/office/drawing/2014/main" xmlns="" id="{7736C24C-40A2-4F2D-ADAD-2A586ED8ADEF}"/>
            </a:ext>
          </a:extLst>
        </xdr:cNvPr>
        <xdr:cNvSpPr txBox="1"/>
      </xdr:nvSpPr>
      <xdr:spPr>
        <a:xfrm>
          <a:off x="1410074" y="62458098"/>
          <a:ext cx="2295096" cy="329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868</xdr:colOff>
      <xdr:row>761</xdr:row>
      <xdr:rowOff>328813</xdr:rowOff>
    </xdr:from>
    <xdr:to>
      <xdr:col>45</xdr:col>
      <xdr:colOff>95690</xdr:colOff>
      <xdr:row>764</xdr:row>
      <xdr:rowOff>558634</xdr:rowOff>
    </xdr:to>
    <xdr:sp macro="" textlink="">
      <xdr:nvSpPr>
        <xdr:cNvPr id="44" name="テキスト ボックス 43">
          <a:extLst>
            <a:ext uri="{FF2B5EF4-FFF2-40B4-BE49-F238E27FC236}">
              <a16:creationId xmlns:a16="http://schemas.microsoft.com/office/drawing/2014/main" xmlns="" id="{708EE806-A05B-425C-9E07-AE1382B538A1}"/>
            </a:ext>
          </a:extLst>
        </xdr:cNvPr>
        <xdr:cNvSpPr txBox="1"/>
      </xdr:nvSpPr>
      <xdr:spPr>
        <a:xfrm>
          <a:off x="6601693" y="62793763"/>
          <a:ext cx="2295097" cy="1315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C</a:t>
          </a:r>
          <a:r>
            <a:rPr kumimoji="1" lang="ja-JP" altLang="en-US" sz="1100"/>
            <a:t>：三菱総合研究所（株）</a:t>
          </a:r>
          <a:endParaRPr kumimoji="1" lang="en-US" altLang="ja-JP" sz="1100"/>
        </a:p>
        <a:p>
          <a:pPr algn="ctr"/>
          <a:endParaRPr kumimoji="1" lang="en-US" altLang="ja-JP" sz="1100"/>
        </a:p>
        <a:p>
          <a:pPr algn="ctr"/>
          <a:r>
            <a:rPr kumimoji="1" lang="ja-JP" altLang="en-US" sz="1100">
              <a:solidFill>
                <a:schemeClr val="dk1"/>
              </a:solidFill>
              <a:effectLst/>
              <a:latin typeface="+mn-lt"/>
              <a:ea typeface="+mn-ea"/>
              <a:cs typeface="+mn-cs"/>
            </a:rPr>
            <a:t>原子力規制検査の効率的運用、検査官の能力向上等に関する調査</a:t>
          </a:r>
          <a:endParaRPr kumimoji="1" lang="en-US" altLang="ja-JP" sz="1100">
            <a:solidFill>
              <a:schemeClr val="dk1"/>
            </a:solidFill>
            <a:effectLst/>
            <a:latin typeface="+mn-lt"/>
            <a:ea typeface="+mn-ea"/>
            <a:cs typeface="+mn-cs"/>
          </a:endParaRPr>
        </a:p>
        <a:p>
          <a:pPr algn="ctr"/>
          <a:r>
            <a:rPr kumimoji="1" lang="ja-JP" altLang="en-US" sz="1100"/>
            <a:t>１４百万円</a:t>
          </a:r>
          <a:endParaRPr kumimoji="1" lang="en-US" altLang="ja-JP" sz="1100"/>
        </a:p>
      </xdr:txBody>
    </xdr:sp>
    <xdr:clientData/>
  </xdr:twoCellAnchor>
  <xdr:twoCellAnchor>
    <xdr:from>
      <xdr:col>8</xdr:col>
      <xdr:colOff>9899</xdr:colOff>
      <xdr:row>761</xdr:row>
      <xdr:rowOff>328813</xdr:rowOff>
    </xdr:from>
    <xdr:to>
      <xdr:col>19</xdr:col>
      <xdr:colOff>104720</xdr:colOff>
      <xdr:row>764</xdr:row>
      <xdr:rowOff>558634</xdr:rowOff>
    </xdr:to>
    <xdr:sp macro="" textlink="">
      <xdr:nvSpPr>
        <xdr:cNvPr id="45" name="テキスト ボックス 44">
          <a:extLst>
            <a:ext uri="{FF2B5EF4-FFF2-40B4-BE49-F238E27FC236}">
              <a16:creationId xmlns:a16="http://schemas.microsoft.com/office/drawing/2014/main" xmlns="" id="{0BDA7AA3-3216-4457-8813-B702D19724D4}"/>
            </a:ext>
          </a:extLst>
        </xdr:cNvPr>
        <xdr:cNvSpPr txBox="1"/>
      </xdr:nvSpPr>
      <xdr:spPr>
        <a:xfrm>
          <a:off x="1410074" y="62793763"/>
          <a:ext cx="2295096" cy="1315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en-US" altLang="ja-JP" sz="1100"/>
            <a:t>A</a:t>
          </a:r>
          <a:r>
            <a:rPr kumimoji="1" lang="ja-JP" altLang="en-US" sz="1100"/>
            <a:t>：エヌ・ティ・ティラーニングシステムズ（株）</a:t>
          </a:r>
          <a:endParaRPr kumimoji="1" lang="en-US" altLang="ja-JP" sz="1100"/>
        </a:p>
        <a:p>
          <a:pPr algn="l"/>
          <a:endParaRPr kumimoji="1" lang="en-US" altLang="ja-JP" sz="1100"/>
        </a:p>
        <a:p>
          <a:pPr algn="l"/>
          <a:r>
            <a:rPr kumimoji="1" lang="ja-JP" altLang="en-US" sz="1100"/>
            <a:t>原子力規制検査ホームページ構築業務</a:t>
          </a:r>
          <a:endParaRPr kumimoji="1" lang="en-US" altLang="ja-JP" sz="1100"/>
        </a:p>
        <a:p>
          <a:pPr algn="ctr"/>
          <a:r>
            <a:rPr kumimoji="1" lang="ja-JP" altLang="en-US" sz="1100"/>
            <a:t>９百万円</a:t>
          </a:r>
        </a:p>
      </xdr:txBody>
    </xdr:sp>
    <xdr:clientData/>
  </xdr:twoCellAnchor>
  <xdr:twoCellAnchor>
    <xdr:from>
      <xdr:col>21</xdr:col>
      <xdr:colOff>16191</xdr:colOff>
      <xdr:row>761</xdr:row>
      <xdr:rowOff>328813</xdr:rowOff>
    </xdr:from>
    <xdr:to>
      <xdr:col>32</xdr:col>
      <xdr:colOff>111013</xdr:colOff>
      <xdr:row>764</xdr:row>
      <xdr:rowOff>558634</xdr:rowOff>
    </xdr:to>
    <xdr:sp macro="" textlink="">
      <xdr:nvSpPr>
        <xdr:cNvPr id="46" name="テキスト ボックス 45">
          <a:extLst>
            <a:ext uri="{FF2B5EF4-FFF2-40B4-BE49-F238E27FC236}">
              <a16:creationId xmlns:a16="http://schemas.microsoft.com/office/drawing/2014/main" xmlns="" id="{D5BA57AA-2EA9-4C56-B549-A2DE30D5D473}"/>
            </a:ext>
          </a:extLst>
        </xdr:cNvPr>
        <xdr:cNvSpPr txBox="1"/>
      </xdr:nvSpPr>
      <xdr:spPr>
        <a:xfrm>
          <a:off x="4016691" y="62793763"/>
          <a:ext cx="2295097" cy="1315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ＮＥＣネクサソリューションズ（株）</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原子力規制検査業務システム</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構築業務</a:t>
          </a:r>
          <a:endParaRPr lang="ja-JP" altLang="ja-JP">
            <a:effectLst/>
          </a:endParaRPr>
        </a:p>
        <a:p>
          <a:pPr algn="ctr"/>
          <a:r>
            <a:rPr kumimoji="1" lang="ja-JP" altLang="en-US" sz="1100"/>
            <a:t>１３６百万円</a:t>
          </a:r>
          <a:endParaRPr kumimoji="1" lang="en-US" altLang="ja-JP" sz="1100"/>
        </a:p>
      </xdr:txBody>
    </xdr:sp>
    <xdr:clientData/>
  </xdr:twoCellAnchor>
  <xdr:twoCellAnchor>
    <xdr:from>
      <xdr:col>13</xdr:col>
      <xdr:colOff>159363</xdr:colOff>
      <xdr:row>758</xdr:row>
      <xdr:rowOff>303597</xdr:rowOff>
    </xdr:from>
    <xdr:to>
      <xdr:col>13</xdr:col>
      <xdr:colOff>159364</xdr:colOff>
      <xdr:row>760</xdr:row>
      <xdr:rowOff>288812</xdr:rowOff>
    </xdr:to>
    <xdr:cxnSp macro="">
      <xdr:nvCxnSpPr>
        <xdr:cNvPr id="47" name="直線矢印コネクタ 46">
          <a:extLst>
            <a:ext uri="{FF2B5EF4-FFF2-40B4-BE49-F238E27FC236}">
              <a16:creationId xmlns:a16="http://schemas.microsoft.com/office/drawing/2014/main" xmlns="" id="{58393D7A-3532-42D3-9176-71025618FDC9}"/>
            </a:ext>
          </a:extLst>
        </xdr:cNvPr>
        <xdr:cNvCxnSpPr/>
      </xdr:nvCxnSpPr>
      <xdr:spPr>
        <a:xfrm flipH="1">
          <a:off x="2559663" y="61692222"/>
          <a:ext cx="1" cy="7091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165655</xdr:colOff>
      <xdr:row>758</xdr:row>
      <xdr:rowOff>303598</xdr:rowOff>
    </xdr:from>
    <xdr:to>
      <xdr:col>26</xdr:col>
      <xdr:colOff>165656</xdr:colOff>
      <xdr:row>760</xdr:row>
      <xdr:rowOff>288813</xdr:rowOff>
    </xdr:to>
    <xdr:cxnSp macro="">
      <xdr:nvCxnSpPr>
        <xdr:cNvPr id="48" name="直線矢印コネクタ 47">
          <a:extLst>
            <a:ext uri="{FF2B5EF4-FFF2-40B4-BE49-F238E27FC236}">
              <a16:creationId xmlns:a16="http://schemas.microsoft.com/office/drawing/2014/main" xmlns="" id="{285BDFD7-9B3C-4235-86E2-7D3AF5EE978D}"/>
            </a:ext>
          </a:extLst>
        </xdr:cNvPr>
        <xdr:cNvCxnSpPr/>
      </xdr:nvCxnSpPr>
      <xdr:spPr>
        <a:xfrm flipH="1">
          <a:off x="5166280" y="61692223"/>
          <a:ext cx="1" cy="7091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132643</xdr:colOff>
      <xdr:row>758</xdr:row>
      <xdr:rowOff>315216</xdr:rowOff>
    </xdr:from>
    <xdr:to>
      <xdr:col>39</xdr:col>
      <xdr:colOff>171450</xdr:colOff>
      <xdr:row>758</xdr:row>
      <xdr:rowOff>323850</xdr:rowOff>
    </xdr:to>
    <xdr:cxnSp macro="">
      <xdr:nvCxnSpPr>
        <xdr:cNvPr id="49" name="直線コネクタ 48">
          <a:extLst>
            <a:ext uri="{FF2B5EF4-FFF2-40B4-BE49-F238E27FC236}">
              <a16:creationId xmlns:a16="http://schemas.microsoft.com/office/drawing/2014/main" xmlns="" id="{CD4D2D26-E96A-46BA-8E6F-737678892DA6}"/>
            </a:ext>
          </a:extLst>
        </xdr:cNvPr>
        <xdr:cNvCxnSpPr/>
      </xdr:nvCxnSpPr>
      <xdr:spPr>
        <a:xfrm>
          <a:off x="2732968" y="60694191"/>
          <a:ext cx="5239457" cy="86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6328</xdr:colOff>
      <xdr:row>751</xdr:row>
      <xdr:rowOff>337498</xdr:rowOff>
    </xdr:from>
    <xdr:to>
      <xdr:col>28</xdr:col>
      <xdr:colOff>11606</xdr:colOff>
      <xdr:row>758</xdr:row>
      <xdr:rowOff>287266</xdr:rowOff>
    </xdr:to>
    <xdr:cxnSp macro="">
      <xdr:nvCxnSpPr>
        <xdr:cNvPr id="50" name="直線コネクタ 49">
          <a:extLst>
            <a:ext uri="{FF2B5EF4-FFF2-40B4-BE49-F238E27FC236}">
              <a16:creationId xmlns:a16="http://schemas.microsoft.com/office/drawing/2014/main" xmlns="" id="{7D0EB8FE-40F8-413D-9242-F75A258300BA}"/>
            </a:ext>
          </a:extLst>
        </xdr:cNvPr>
        <xdr:cNvCxnSpPr/>
      </xdr:nvCxnSpPr>
      <xdr:spPr>
        <a:xfrm>
          <a:off x="5407003" y="59211523"/>
          <a:ext cx="5278" cy="2464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75834</xdr:colOff>
      <xdr:row>752</xdr:row>
      <xdr:rowOff>111044</xdr:rowOff>
    </xdr:from>
    <xdr:to>
      <xdr:col>36</xdr:col>
      <xdr:colOff>88966</xdr:colOff>
      <xdr:row>754</xdr:row>
      <xdr:rowOff>209872</xdr:rowOff>
    </xdr:to>
    <xdr:sp macro="" textlink="">
      <xdr:nvSpPr>
        <xdr:cNvPr id="51" name="テキスト ボックス 50">
          <a:extLst>
            <a:ext uri="{FF2B5EF4-FFF2-40B4-BE49-F238E27FC236}">
              <a16:creationId xmlns:a16="http://schemas.microsoft.com/office/drawing/2014/main" xmlns="" id="{2074D88D-AA8F-4C1C-9BBA-6AE40321EE43}"/>
            </a:ext>
          </a:extLst>
        </xdr:cNvPr>
        <xdr:cNvSpPr txBox="1"/>
      </xdr:nvSpPr>
      <xdr:spPr>
        <a:xfrm>
          <a:off x="3876309" y="59337494"/>
          <a:ext cx="3213532" cy="822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原子力規制検査業務システムの運用、検査の最新知見の収集及び検査官の意識調査事業</a:t>
          </a:r>
        </a:p>
      </xdr:txBody>
    </xdr:sp>
    <xdr:clientData/>
  </xdr:twoCellAnchor>
  <xdr:twoCellAnchor>
    <xdr:from>
      <xdr:col>38</xdr:col>
      <xdr:colOff>56433</xdr:colOff>
      <xdr:row>756</xdr:row>
      <xdr:rowOff>106246</xdr:rowOff>
    </xdr:from>
    <xdr:to>
      <xdr:col>47</xdr:col>
      <xdr:colOff>167985</xdr:colOff>
      <xdr:row>758</xdr:row>
      <xdr:rowOff>84538</xdr:rowOff>
    </xdr:to>
    <xdr:sp macro="" textlink="">
      <xdr:nvSpPr>
        <xdr:cNvPr id="52" name="大かっこ 51">
          <a:extLst>
            <a:ext uri="{FF2B5EF4-FFF2-40B4-BE49-F238E27FC236}">
              <a16:creationId xmlns:a16="http://schemas.microsoft.com/office/drawing/2014/main" xmlns="" id="{EC927991-69B2-44BA-8A0A-1953615E3360}"/>
            </a:ext>
          </a:extLst>
        </xdr:cNvPr>
        <xdr:cNvSpPr/>
      </xdr:nvSpPr>
      <xdr:spPr>
        <a:xfrm>
          <a:off x="7457358" y="60770971"/>
          <a:ext cx="1911777" cy="70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122477</xdr:colOff>
      <xdr:row>752</xdr:row>
      <xdr:rowOff>123916</xdr:rowOff>
    </xdr:from>
    <xdr:to>
      <xdr:col>37</xdr:col>
      <xdr:colOff>68067</xdr:colOff>
      <xdr:row>753</xdr:row>
      <xdr:rowOff>177421</xdr:rowOff>
    </xdr:to>
    <xdr:sp macro="" textlink="">
      <xdr:nvSpPr>
        <xdr:cNvPr id="53" name="大かっこ 52">
          <a:extLst>
            <a:ext uri="{FF2B5EF4-FFF2-40B4-BE49-F238E27FC236}">
              <a16:creationId xmlns:a16="http://schemas.microsoft.com/office/drawing/2014/main" xmlns="" id="{19FB4A51-43B0-4895-B8DD-F773DE73F59A}"/>
            </a:ext>
          </a:extLst>
        </xdr:cNvPr>
        <xdr:cNvSpPr/>
      </xdr:nvSpPr>
      <xdr:spPr>
        <a:xfrm>
          <a:off x="3722927" y="59350366"/>
          <a:ext cx="3546040" cy="415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146858</xdr:colOff>
      <xdr:row>758</xdr:row>
      <xdr:rowOff>303598</xdr:rowOff>
    </xdr:from>
    <xdr:to>
      <xdr:col>39</xdr:col>
      <xdr:colOff>153809</xdr:colOff>
      <xdr:row>760</xdr:row>
      <xdr:rowOff>288813</xdr:rowOff>
    </xdr:to>
    <xdr:cxnSp macro="">
      <xdr:nvCxnSpPr>
        <xdr:cNvPr id="54" name="直線矢印コネクタ 53">
          <a:extLst>
            <a:ext uri="{FF2B5EF4-FFF2-40B4-BE49-F238E27FC236}">
              <a16:creationId xmlns:a16="http://schemas.microsoft.com/office/drawing/2014/main" xmlns="" id="{6AAB444D-8A21-4FDE-8F95-3D017DC83275}"/>
            </a:ext>
          </a:extLst>
        </xdr:cNvPr>
        <xdr:cNvCxnSpPr/>
      </xdr:nvCxnSpPr>
      <xdr:spPr>
        <a:xfrm>
          <a:off x="7747808" y="61692223"/>
          <a:ext cx="6951" cy="7091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817</v>
      </c>
      <c r="AK2" s="206"/>
      <c r="AL2" s="206"/>
      <c r="AM2" s="206"/>
      <c r="AN2" s="98" t="s">
        <v>400</v>
      </c>
      <c r="AO2" s="206">
        <v>20</v>
      </c>
      <c r="AP2" s="206"/>
      <c r="AQ2" s="206"/>
      <c r="AR2" s="99" t="s">
        <v>703</v>
      </c>
      <c r="AS2" s="207">
        <v>11</v>
      </c>
      <c r="AT2" s="207"/>
      <c r="AU2" s="207"/>
      <c r="AV2" s="98" t="str">
        <f>IF(AW2="","","-")</f>
        <v/>
      </c>
      <c r="AW2" s="394"/>
      <c r="AX2" s="394"/>
    </row>
    <row r="3" spans="1:50" ht="21" customHeight="1" thickBot="1" x14ac:dyDescent="0.2">
      <c r="A3" s="533" t="s">
        <v>696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704</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705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706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404</v>
      </c>
      <c r="H5" s="569"/>
      <c r="I5" s="569"/>
      <c r="J5" s="569"/>
      <c r="K5" s="569"/>
      <c r="L5" s="569"/>
      <c r="M5" s="570" t="s">
        <v>66</v>
      </c>
      <c r="N5" s="571"/>
      <c r="O5" s="571"/>
      <c r="P5" s="571"/>
      <c r="Q5" s="571"/>
      <c r="R5" s="572"/>
      <c r="S5" s="573" t="s">
        <v>508</v>
      </c>
      <c r="T5" s="569"/>
      <c r="U5" s="569"/>
      <c r="V5" s="569"/>
      <c r="W5" s="569"/>
      <c r="X5" s="574"/>
      <c r="Y5" s="727" t="s">
        <v>3</v>
      </c>
      <c r="Z5" s="728"/>
      <c r="AA5" s="728"/>
      <c r="AB5" s="728"/>
      <c r="AC5" s="728"/>
      <c r="AD5" s="729"/>
      <c r="AE5" s="730" t="s">
        <v>809</v>
      </c>
      <c r="AF5" s="730"/>
      <c r="AG5" s="730"/>
      <c r="AH5" s="730"/>
      <c r="AI5" s="730"/>
      <c r="AJ5" s="730"/>
      <c r="AK5" s="730"/>
      <c r="AL5" s="730"/>
      <c r="AM5" s="730"/>
      <c r="AN5" s="730"/>
      <c r="AO5" s="730"/>
      <c r="AP5" s="731"/>
      <c r="AQ5" s="732" t="s">
        <v>707</v>
      </c>
      <c r="AR5" s="733"/>
      <c r="AS5" s="733"/>
      <c r="AT5" s="733"/>
      <c r="AU5" s="733"/>
      <c r="AV5" s="733"/>
      <c r="AW5" s="733"/>
      <c r="AX5" s="734"/>
    </row>
    <row r="6" spans="1:50" ht="39" customHeight="1" x14ac:dyDescent="0.15">
      <c r="A6" s="737" t="s">
        <v>4</v>
      </c>
      <c r="B6" s="738"/>
      <c r="C6" s="738"/>
      <c r="D6" s="738"/>
      <c r="E6" s="738"/>
      <c r="F6" s="738"/>
      <c r="G6" s="879" t="str">
        <f>入力規則等!F39</f>
        <v>エネルギー対策特別会計電源開発促進勘定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708</v>
      </c>
      <c r="H7" s="832"/>
      <c r="I7" s="832"/>
      <c r="J7" s="832"/>
      <c r="K7" s="832"/>
      <c r="L7" s="832"/>
      <c r="M7" s="832"/>
      <c r="N7" s="832"/>
      <c r="O7" s="832"/>
      <c r="P7" s="832"/>
      <c r="Q7" s="832"/>
      <c r="R7" s="832"/>
      <c r="S7" s="832"/>
      <c r="T7" s="832"/>
      <c r="U7" s="832"/>
      <c r="V7" s="832"/>
      <c r="W7" s="832"/>
      <c r="X7" s="833"/>
      <c r="Y7" s="392" t="s">
        <v>383</v>
      </c>
      <c r="Z7" s="296"/>
      <c r="AA7" s="296"/>
      <c r="AB7" s="296"/>
      <c r="AC7" s="296"/>
      <c r="AD7" s="393"/>
      <c r="AE7" s="379" t="s">
        <v>709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8" t="s">
        <v>254</v>
      </c>
      <c r="B8" s="829"/>
      <c r="C8" s="829"/>
      <c r="D8" s="829"/>
      <c r="E8" s="829"/>
      <c r="F8" s="830"/>
      <c r="G8" s="218" t="str">
        <f>入力規則等!A27</f>
        <v>科学技術・イノベーション</v>
      </c>
      <c r="H8" s="219"/>
      <c r="I8" s="219"/>
      <c r="J8" s="219"/>
      <c r="K8" s="219"/>
      <c r="L8" s="219"/>
      <c r="M8" s="219"/>
      <c r="N8" s="219"/>
      <c r="O8" s="219"/>
      <c r="P8" s="219"/>
      <c r="Q8" s="219"/>
      <c r="R8" s="219"/>
      <c r="S8" s="219"/>
      <c r="T8" s="219"/>
      <c r="U8" s="219"/>
      <c r="V8" s="219"/>
      <c r="W8" s="219"/>
      <c r="X8" s="220"/>
      <c r="Y8" s="579" t="s">
        <v>255</v>
      </c>
      <c r="Z8" s="580"/>
      <c r="AA8" s="580"/>
      <c r="AB8" s="580"/>
      <c r="AC8" s="580"/>
      <c r="AD8" s="581"/>
      <c r="AE8" s="750" t="str">
        <f>入力規則等!K13</f>
        <v>エネルギー対策</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15">
      <c r="A9" s="123" t="s">
        <v>23</v>
      </c>
      <c r="B9" s="124"/>
      <c r="C9" s="124"/>
      <c r="D9" s="124"/>
      <c r="E9" s="124"/>
      <c r="F9" s="124"/>
      <c r="G9" s="582" t="s">
        <v>710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85" t="s">
        <v>778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7" t="s">
        <v>24</v>
      </c>
      <c r="B12" s="118"/>
      <c r="C12" s="118"/>
      <c r="D12" s="118"/>
      <c r="E12" s="118"/>
      <c r="F12" s="119"/>
      <c r="G12" s="691"/>
      <c r="H12" s="692"/>
      <c r="I12" s="692"/>
      <c r="J12" s="692"/>
      <c r="K12" s="692"/>
      <c r="L12" s="692"/>
      <c r="M12" s="692"/>
      <c r="N12" s="692"/>
      <c r="O12" s="692"/>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54"/>
    </row>
    <row r="13" spans="1:50" ht="21" customHeight="1" x14ac:dyDescent="0.15">
      <c r="A13" s="120"/>
      <c r="B13" s="121"/>
      <c r="C13" s="121"/>
      <c r="D13" s="121"/>
      <c r="E13" s="121"/>
      <c r="F13" s="122"/>
      <c r="G13" s="755" t="s">
        <v>6</v>
      </c>
      <c r="H13" s="756"/>
      <c r="I13" s="648" t="s">
        <v>7</v>
      </c>
      <c r="J13" s="649"/>
      <c r="K13" s="649"/>
      <c r="L13" s="649"/>
      <c r="M13" s="649"/>
      <c r="N13" s="649"/>
      <c r="O13" s="650"/>
      <c r="P13" s="163">
        <v>59</v>
      </c>
      <c r="Q13" s="164"/>
      <c r="R13" s="164"/>
      <c r="S13" s="164"/>
      <c r="T13" s="164"/>
      <c r="U13" s="164"/>
      <c r="V13" s="165"/>
      <c r="W13" s="163">
        <v>90</v>
      </c>
      <c r="X13" s="164"/>
      <c r="Y13" s="164"/>
      <c r="Z13" s="164"/>
      <c r="AA13" s="164"/>
      <c r="AB13" s="164"/>
      <c r="AC13" s="165"/>
      <c r="AD13" s="163">
        <v>67</v>
      </c>
      <c r="AE13" s="164"/>
      <c r="AF13" s="164"/>
      <c r="AG13" s="164"/>
      <c r="AH13" s="164"/>
      <c r="AI13" s="164"/>
      <c r="AJ13" s="165"/>
      <c r="AK13" s="163">
        <v>125</v>
      </c>
      <c r="AL13" s="164"/>
      <c r="AM13" s="164"/>
      <c r="AN13" s="164"/>
      <c r="AO13" s="164"/>
      <c r="AP13" s="164"/>
      <c r="AQ13" s="165"/>
      <c r="AR13" s="160">
        <v>173</v>
      </c>
      <c r="AS13" s="161"/>
      <c r="AT13" s="161"/>
      <c r="AU13" s="161"/>
      <c r="AV13" s="161"/>
      <c r="AW13" s="161"/>
      <c r="AX13" s="391"/>
    </row>
    <row r="14" spans="1:50" ht="21" customHeight="1" x14ac:dyDescent="0.15">
      <c r="A14" s="120"/>
      <c r="B14" s="121"/>
      <c r="C14" s="121"/>
      <c r="D14" s="121"/>
      <c r="E14" s="121"/>
      <c r="F14" s="122"/>
      <c r="G14" s="757"/>
      <c r="H14" s="758"/>
      <c r="I14" s="585" t="s">
        <v>8</v>
      </c>
      <c r="J14" s="639"/>
      <c r="K14" s="639"/>
      <c r="L14" s="639"/>
      <c r="M14" s="639"/>
      <c r="N14" s="639"/>
      <c r="O14" s="640"/>
      <c r="P14" s="163">
        <v>209</v>
      </c>
      <c r="Q14" s="164"/>
      <c r="R14" s="164"/>
      <c r="S14" s="164"/>
      <c r="T14" s="164"/>
      <c r="U14" s="164"/>
      <c r="V14" s="165"/>
      <c r="W14" s="163">
        <v>145</v>
      </c>
      <c r="X14" s="164"/>
      <c r="Y14" s="164"/>
      <c r="Z14" s="164"/>
      <c r="AA14" s="164"/>
      <c r="AB14" s="164"/>
      <c r="AC14" s="165"/>
      <c r="AD14" s="163" t="s">
        <v>826</v>
      </c>
      <c r="AE14" s="164"/>
      <c r="AF14" s="164"/>
      <c r="AG14" s="164"/>
      <c r="AH14" s="164"/>
      <c r="AI14" s="164"/>
      <c r="AJ14" s="165"/>
      <c r="AK14" s="163" t="s">
        <v>826</v>
      </c>
      <c r="AL14" s="164"/>
      <c r="AM14" s="164"/>
      <c r="AN14" s="164"/>
      <c r="AO14" s="164"/>
      <c r="AP14" s="164"/>
      <c r="AQ14" s="165"/>
      <c r="AR14" s="675"/>
      <c r="AS14" s="675"/>
      <c r="AT14" s="675"/>
      <c r="AU14" s="675"/>
      <c r="AV14" s="675"/>
      <c r="AW14" s="675"/>
      <c r="AX14" s="676"/>
    </row>
    <row r="15" spans="1:50" ht="21" customHeight="1" x14ac:dyDescent="0.15">
      <c r="A15" s="120"/>
      <c r="B15" s="121"/>
      <c r="C15" s="121"/>
      <c r="D15" s="121"/>
      <c r="E15" s="121"/>
      <c r="F15" s="122"/>
      <c r="G15" s="757"/>
      <c r="H15" s="758"/>
      <c r="I15" s="585" t="s">
        <v>51</v>
      </c>
      <c r="J15" s="586"/>
      <c r="K15" s="586"/>
      <c r="L15" s="586"/>
      <c r="M15" s="586"/>
      <c r="N15" s="586"/>
      <c r="O15" s="587"/>
      <c r="P15" s="163" t="s">
        <v>711</v>
      </c>
      <c r="Q15" s="164"/>
      <c r="R15" s="164"/>
      <c r="S15" s="164"/>
      <c r="T15" s="164"/>
      <c r="U15" s="164"/>
      <c r="V15" s="165"/>
      <c r="W15" s="163">
        <v>201</v>
      </c>
      <c r="X15" s="164"/>
      <c r="Y15" s="164"/>
      <c r="Z15" s="164"/>
      <c r="AA15" s="164"/>
      <c r="AB15" s="164"/>
      <c r="AC15" s="165"/>
      <c r="AD15" s="163">
        <v>144</v>
      </c>
      <c r="AE15" s="164"/>
      <c r="AF15" s="164"/>
      <c r="AG15" s="164"/>
      <c r="AH15" s="164"/>
      <c r="AI15" s="164"/>
      <c r="AJ15" s="165"/>
      <c r="AK15" s="163" t="s">
        <v>825</v>
      </c>
      <c r="AL15" s="164"/>
      <c r="AM15" s="164"/>
      <c r="AN15" s="164"/>
      <c r="AO15" s="164"/>
      <c r="AP15" s="164"/>
      <c r="AQ15" s="165"/>
      <c r="AR15" s="163" t="s">
        <v>832</v>
      </c>
      <c r="AS15" s="164"/>
      <c r="AT15" s="164"/>
      <c r="AU15" s="164"/>
      <c r="AV15" s="164"/>
      <c r="AW15" s="164"/>
      <c r="AX15" s="638"/>
    </row>
    <row r="16" spans="1:50" ht="21" customHeight="1" x14ac:dyDescent="0.15">
      <c r="A16" s="120"/>
      <c r="B16" s="121"/>
      <c r="C16" s="121"/>
      <c r="D16" s="121"/>
      <c r="E16" s="121"/>
      <c r="F16" s="122"/>
      <c r="G16" s="757"/>
      <c r="H16" s="758"/>
      <c r="I16" s="585" t="s">
        <v>52</v>
      </c>
      <c r="J16" s="586"/>
      <c r="K16" s="586"/>
      <c r="L16" s="586"/>
      <c r="M16" s="586"/>
      <c r="N16" s="586"/>
      <c r="O16" s="587"/>
      <c r="P16" s="163">
        <v>-201</v>
      </c>
      <c r="Q16" s="164"/>
      <c r="R16" s="164"/>
      <c r="S16" s="164"/>
      <c r="T16" s="164"/>
      <c r="U16" s="164"/>
      <c r="V16" s="165"/>
      <c r="W16" s="163">
        <v>-144</v>
      </c>
      <c r="X16" s="164"/>
      <c r="Y16" s="164"/>
      <c r="Z16" s="164"/>
      <c r="AA16" s="164"/>
      <c r="AB16" s="164"/>
      <c r="AC16" s="165"/>
      <c r="AD16" s="163" t="s">
        <v>830</v>
      </c>
      <c r="AE16" s="164"/>
      <c r="AF16" s="164"/>
      <c r="AG16" s="164"/>
      <c r="AH16" s="164"/>
      <c r="AI16" s="164"/>
      <c r="AJ16" s="165"/>
      <c r="AK16" s="163" t="s">
        <v>825</v>
      </c>
      <c r="AL16" s="164"/>
      <c r="AM16" s="164"/>
      <c r="AN16" s="164"/>
      <c r="AO16" s="164"/>
      <c r="AP16" s="164"/>
      <c r="AQ16" s="165"/>
      <c r="AR16" s="688"/>
      <c r="AS16" s="689"/>
      <c r="AT16" s="689"/>
      <c r="AU16" s="689"/>
      <c r="AV16" s="689"/>
      <c r="AW16" s="689"/>
      <c r="AX16" s="690"/>
    </row>
    <row r="17" spans="1:50" ht="24.75" customHeight="1" x14ac:dyDescent="0.15">
      <c r="A17" s="120"/>
      <c r="B17" s="121"/>
      <c r="C17" s="121"/>
      <c r="D17" s="121"/>
      <c r="E17" s="121"/>
      <c r="F17" s="122"/>
      <c r="G17" s="757"/>
      <c r="H17" s="758"/>
      <c r="I17" s="585" t="s">
        <v>50</v>
      </c>
      <c r="J17" s="639"/>
      <c r="K17" s="639"/>
      <c r="L17" s="639"/>
      <c r="M17" s="639"/>
      <c r="N17" s="639"/>
      <c r="O17" s="640"/>
      <c r="P17" s="163">
        <v>20</v>
      </c>
      <c r="Q17" s="164"/>
      <c r="R17" s="164"/>
      <c r="S17" s="164"/>
      <c r="T17" s="164"/>
      <c r="U17" s="164"/>
      <c r="V17" s="165"/>
      <c r="W17" s="163" t="s">
        <v>709</v>
      </c>
      <c r="X17" s="164"/>
      <c r="Y17" s="164"/>
      <c r="Z17" s="164"/>
      <c r="AA17" s="164"/>
      <c r="AB17" s="164"/>
      <c r="AC17" s="165"/>
      <c r="AD17" s="163" t="s">
        <v>825</v>
      </c>
      <c r="AE17" s="164"/>
      <c r="AF17" s="164"/>
      <c r="AG17" s="164"/>
      <c r="AH17" s="164"/>
      <c r="AI17" s="164"/>
      <c r="AJ17" s="165"/>
      <c r="AK17" s="163" t="s">
        <v>831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9"/>
      <c r="H18" s="760"/>
      <c r="I18" s="747" t="s">
        <v>20</v>
      </c>
      <c r="J18" s="748"/>
      <c r="K18" s="748"/>
      <c r="L18" s="748"/>
      <c r="M18" s="748"/>
      <c r="N18" s="748"/>
      <c r="O18" s="749"/>
      <c r="P18" s="169">
        <f>SUM(P13:V17)</f>
        <v>87</v>
      </c>
      <c r="Q18" s="170"/>
      <c r="R18" s="170"/>
      <c r="S18" s="170"/>
      <c r="T18" s="170"/>
      <c r="U18" s="170"/>
      <c r="V18" s="171"/>
      <c r="W18" s="169">
        <f>SUM(W13:AC17)</f>
        <v>292</v>
      </c>
      <c r="X18" s="170"/>
      <c r="Y18" s="170"/>
      <c r="Z18" s="170"/>
      <c r="AA18" s="170"/>
      <c r="AB18" s="170"/>
      <c r="AC18" s="171"/>
      <c r="AD18" s="169">
        <f>SUM(AD13:AJ17)</f>
        <v>211</v>
      </c>
      <c r="AE18" s="170"/>
      <c r="AF18" s="170"/>
      <c r="AG18" s="170"/>
      <c r="AH18" s="170"/>
      <c r="AI18" s="170"/>
      <c r="AJ18" s="171"/>
      <c r="AK18" s="169">
        <f>SUM(AK13:AQ17)</f>
        <v>125</v>
      </c>
      <c r="AL18" s="170"/>
      <c r="AM18" s="170"/>
      <c r="AN18" s="170"/>
      <c r="AO18" s="170"/>
      <c r="AP18" s="170"/>
      <c r="AQ18" s="171"/>
      <c r="AR18" s="169">
        <f>SUM(AR13:AX17)</f>
        <v>173</v>
      </c>
      <c r="AS18" s="170"/>
      <c r="AT18" s="170"/>
      <c r="AU18" s="170"/>
      <c r="AV18" s="170"/>
      <c r="AW18" s="170"/>
      <c r="AX18" s="547"/>
    </row>
    <row r="19" spans="1:50" ht="24.75" customHeight="1" x14ac:dyDescent="0.15">
      <c r="A19" s="120"/>
      <c r="B19" s="121"/>
      <c r="C19" s="121"/>
      <c r="D19" s="121"/>
      <c r="E19" s="121"/>
      <c r="F19" s="122"/>
      <c r="G19" s="545" t="s">
        <v>9</v>
      </c>
      <c r="H19" s="546"/>
      <c r="I19" s="546"/>
      <c r="J19" s="546"/>
      <c r="K19" s="546"/>
      <c r="L19" s="546"/>
      <c r="M19" s="546"/>
      <c r="N19" s="546"/>
      <c r="O19" s="546"/>
      <c r="P19" s="163">
        <v>62</v>
      </c>
      <c r="Q19" s="164"/>
      <c r="R19" s="164"/>
      <c r="S19" s="164"/>
      <c r="T19" s="164"/>
      <c r="U19" s="164"/>
      <c r="V19" s="165"/>
      <c r="W19" s="163">
        <v>238</v>
      </c>
      <c r="X19" s="164"/>
      <c r="Y19" s="164"/>
      <c r="Z19" s="164"/>
      <c r="AA19" s="164"/>
      <c r="AB19" s="164"/>
      <c r="AC19" s="165"/>
      <c r="AD19" s="163">
        <v>159</v>
      </c>
      <c r="AE19" s="164"/>
      <c r="AF19" s="164"/>
      <c r="AG19" s="164"/>
      <c r="AH19" s="164"/>
      <c r="AI19" s="164"/>
      <c r="AJ19" s="165"/>
      <c r="AK19" s="496"/>
      <c r="AL19" s="496"/>
      <c r="AM19" s="496"/>
      <c r="AN19" s="496"/>
      <c r="AO19" s="496"/>
      <c r="AP19" s="496"/>
      <c r="AQ19" s="496"/>
      <c r="AR19" s="496"/>
      <c r="AS19" s="496"/>
      <c r="AT19" s="496"/>
      <c r="AU19" s="496"/>
      <c r="AV19" s="496"/>
      <c r="AW19" s="496"/>
      <c r="AX19" s="548"/>
    </row>
    <row r="20" spans="1:50" ht="24.75" customHeight="1" x14ac:dyDescent="0.15">
      <c r="A20" s="120"/>
      <c r="B20" s="121"/>
      <c r="C20" s="121"/>
      <c r="D20" s="121"/>
      <c r="E20" s="121"/>
      <c r="F20" s="122"/>
      <c r="G20" s="545" t="s">
        <v>10</v>
      </c>
      <c r="H20" s="546"/>
      <c r="I20" s="546"/>
      <c r="J20" s="546"/>
      <c r="K20" s="546"/>
      <c r="L20" s="546"/>
      <c r="M20" s="546"/>
      <c r="N20" s="546"/>
      <c r="O20" s="546"/>
      <c r="P20" s="549">
        <f>IF(P18=0, "-", SUM(P19)/P18)</f>
        <v>0.71264367816091956</v>
      </c>
      <c r="Q20" s="549"/>
      <c r="R20" s="549"/>
      <c r="S20" s="549"/>
      <c r="T20" s="549"/>
      <c r="U20" s="549"/>
      <c r="V20" s="549"/>
      <c r="W20" s="549">
        <f t="shared" ref="W20" si="0">IF(W18=0, "-", SUM(W19)/W18)</f>
        <v>0.81506849315068497</v>
      </c>
      <c r="X20" s="549"/>
      <c r="Y20" s="549"/>
      <c r="Z20" s="549"/>
      <c r="AA20" s="549"/>
      <c r="AB20" s="549"/>
      <c r="AC20" s="549"/>
      <c r="AD20" s="549">
        <f t="shared" ref="AD20" si="1">IF(AD18=0, "-", SUM(AD19)/AD18)</f>
        <v>0.75355450236966826</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23"/>
      <c r="B21" s="124"/>
      <c r="C21" s="124"/>
      <c r="D21" s="124"/>
      <c r="E21" s="124"/>
      <c r="F21" s="125"/>
      <c r="G21" s="926" t="s">
        <v>351</v>
      </c>
      <c r="H21" s="927"/>
      <c r="I21" s="927"/>
      <c r="J21" s="927"/>
      <c r="K21" s="927"/>
      <c r="L21" s="927"/>
      <c r="M21" s="927"/>
      <c r="N21" s="927"/>
      <c r="O21" s="927"/>
      <c r="P21" s="549">
        <f>IF(P19=0, "-", SUM(P19)/SUM(P13,P14))</f>
        <v>0.23134328358208955</v>
      </c>
      <c r="Q21" s="549"/>
      <c r="R21" s="549"/>
      <c r="S21" s="549"/>
      <c r="T21" s="549"/>
      <c r="U21" s="549"/>
      <c r="V21" s="549"/>
      <c r="W21" s="549">
        <f t="shared" ref="W21" si="2">IF(W19=0, "-", SUM(W19)/SUM(W13,W14))</f>
        <v>1.0127659574468084</v>
      </c>
      <c r="X21" s="549"/>
      <c r="Y21" s="549"/>
      <c r="Z21" s="549"/>
      <c r="AA21" s="549"/>
      <c r="AB21" s="549"/>
      <c r="AC21" s="549"/>
      <c r="AD21" s="549">
        <f t="shared" ref="AD21" si="3">IF(AD19=0, "-", SUM(AD19)/SUM(AD13,AD14))</f>
        <v>2.3731343283582089</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38" t="s">
        <v>701</v>
      </c>
      <c r="B22" s="139"/>
      <c r="C22" s="139"/>
      <c r="D22" s="139"/>
      <c r="E22" s="139"/>
      <c r="F22" s="140"/>
      <c r="G22" s="129" t="s">
        <v>330</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v>85</v>
      </c>
      <c r="Q23" s="161"/>
      <c r="R23" s="161"/>
      <c r="S23" s="161"/>
      <c r="T23" s="161"/>
      <c r="U23" s="161"/>
      <c r="V23" s="162"/>
      <c r="W23" s="160">
        <v>106</v>
      </c>
      <c r="X23" s="161"/>
      <c r="Y23" s="161"/>
      <c r="Z23" s="161"/>
      <c r="AA23" s="161"/>
      <c r="AB23" s="161"/>
      <c r="AC23" s="162"/>
      <c r="AD23" s="149" t="s">
        <v>822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713</v>
      </c>
      <c r="H24" s="136"/>
      <c r="I24" s="136"/>
      <c r="J24" s="136"/>
      <c r="K24" s="136"/>
      <c r="L24" s="136"/>
      <c r="M24" s="136"/>
      <c r="N24" s="136"/>
      <c r="O24" s="137"/>
      <c r="P24" s="163">
        <v>23</v>
      </c>
      <c r="Q24" s="164"/>
      <c r="R24" s="164"/>
      <c r="S24" s="164"/>
      <c r="T24" s="164"/>
      <c r="U24" s="164"/>
      <c r="V24" s="165"/>
      <c r="W24" s="163">
        <v>22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714</v>
      </c>
      <c r="H25" s="136"/>
      <c r="I25" s="136"/>
      <c r="J25" s="136"/>
      <c r="K25" s="136"/>
      <c r="L25" s="136"/>
      <c r="M25" s="136"/>
      <c r="N25" s="136"/>
      <c r="O25" s="137"/>
      <c r="P25" s="163">
        <v>15</v>
      </c>
      <c r="Q25" s="164"/>
      <c r="R25" s="164"/>
      <c r="S25" s="164"/>
      <c r="T25" s="164"/>
      <c r="U25" s="164"/>
      <c r="V25" s="165"/>
      <c r="W25" s="163">
        <v>43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716</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715</v>
      </c>
      <c r="H27" s="136"/>
      <c r="I27" s="136"/>
      <c r="J27" s="136"/>
      <c r="K27" s="136"/>
      <c r="L27" s="136"/>
      <c r="M27" s="136"/>
      <c r="N27" s="136"/>
      <c r="O27" s="137"/>
      <c r="P27" s="163">
        <v>1</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38.25" customHeight="1" thickBot="1" x14ac:dyDescent="0.2">
      <c r="A29" s="144"/>
      <c r="B29" s="145"/>
      <c r="C29" s="145"/>
      <c r="D29" s="145"/>
      <c r="E29" s="145"/>
      <c r="F29" s="146"/>
      <c r="G29" s="228" t="s">
        <v>331</v>
      </c>
      <c r="H29" s="229"/>
      <c r="I29" s="229"/>
      <c r="J29" s="229"/>
      <c r="K29" s="229"/>
      <c r="L29" s="229"/>
      <c r="M29" s="229"/>
      <c r="N29" s="229"/>
      <c r="O29" s="230"/>
      <c r="P29" s="163">
        <v>125</v>
      </c>
      <c r="Q29" s="164"/>
      <c r="R29" s="164"/>
      <c r="S29" s="164"/>
      <c r="T29" s="164"/>
      <c r="U29" s="164"/>
      <c r="V29" s="165"/>
      <c r="W29" s="211">
        <f>AR13</f>
        <v>173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9" t="s">
        <v>346</v>
      </c>
      <c r="B30" s="520"/>
      <c r="C30" s="520"/>
      <c r="D30" s="520"/>
      <c r="E30" s="520"/>
      <c r="F30" s="521"/>
      <c r="G30" s="660" t="s">
        <v>146</v>
      </c>
      <c r="H30" s="387"/>
      <c r="I30" s="387"/>
      <c r="J30" s="387"/>
      <c r="K30" s="387"/>
      <c r="L30" s="387"/>
      <c r="M30" s="387"/>
      <c r="N30" s="387"/>
      <c r="O30" s="589"/>
      <c r="P30" s="588" t="s">
        <v>59</v>
      </c>
      <c r="Q30" s="387"/>
      <c r="R30" s="387"/>
      <c r="S30" s="387"/>
      <c r="T30" s="387"/>
      <c r="U30" s="387"/>
      <c r="V30" s="387"/>
      <c r="W30" s="387"/>
      <c r="X30" s="589"/>
      <c r="Y30" s="475"/>
      <c r="Z30" s="476"/>
      <c r="AA30" s="477"/>
      <c r="AB30" s="382" t="s">
        <v>11</v>
      </c>
      <c r="AC30" s="383"/>
      <c r="AD30" s="384"/>
      <c r="AE30" s="382" t="s">
        <v>384</v>
      </c>
      <c r="AF30" s="383"/>
      <c r="AG30" s="383"/>
      <c r="AH30" s="384"/>
      <c r="AI30" s="385" t="s">
        <v>406</v>
      </c>
      <c r="AJ30" s="385"/>
      <c r="AK30" s="385"/>
      <c r="AL30" s="382"/>
      <c r="AM30" s="385" t="s">
        <v>503</v>
      </c>
      <c r="AN30" s="385"/>
      <c r="AO30" s="385"/>
      <c r="AP30" s="382"/>
      <c r="AQ30" s="651" t="s">
        <v>230</v>
      </c>
      <c r="AR30" s="652"/>
      <c r="AS30" s="652"/>
      <c r="AT30" s="653"/>
      <c r="AU30" s="387" t="s">
        <v>134</v>
      </c>
      <c r="AV30" s="387"/>
      <c r="AW30" s="387"/>
      <c r="AX30" s="388"/>
    </row>
    <row r="31" spans="1:50" ht="18.75" customHeight="1" x14ac:dyDescent="0.15">
      <c r="A31" s="522"/>
      <c r="B31" s="523"/>
      <c r="C31" s="523"/>
      <c r="D31" s="523"/>
      <c r="E31" s="523"/>
      <c r="F31" s="524"/>
      <c r="G31" s="577"/>
      <c r="H31" s="375"/>
      <c r="I31" s="375"/>
      <c r="J31" s="375"/>
      <c r="K31" s="375"/>
      <c r="L31" s="375"/>
      <c r="M31" s="375"/>
      <c r="N31" s="375"/>
      <c r="O31" s="578"/>
      <c r="P31" s="590"/>
      <c r="Q31" s="375"/>
      <c r="R31" s="375"/>
      <c r="S31" s="375"/>
      <c r="T31" s="375"/>
      <c r="U31" s="375"/>
      <c r="V31" s="375"/>
      <c r="W31" s="375"/>
      <c r="X31" s="578"/>
      <c r="Y31" s="478"/>
      <c r="Z31" s="479"/>
      <c r="AA31" s="480"/>
      <c r="AB31" s="332"/>
      <c r="AC31" s="333"/>
      <c r="AD31" s="334"/>
      <c r="AE31" s="332"/>
      <c r="AF31" s="333"/>
      <c r="AG31" s="333"/>
      <c r="AH31" s="334"/>
      <c r="AI31" s="386"/>
      <c r="AJ31" s="386"/>
      <c r="AK31" s="386"/>
      <c r="AL31" s="332"/>
      <c r="AM31" s="386"/>
      <c r="AN31" s="386"/>
      <c r="AO31" s="386"/>
      <c r="AP31" s="332"/>
      <c r="AQ31" s="231"/>
      <c r="AR31" s="178"/>
      <c r="AS31" s="179" t="s">
        <v>231</v>
      </c>
      <c r="AT31" s="202"/>
      <c r="AU31" s="271"/>
      <c r="AV31" s="271"/>
      <c r="AW31" s="375" t="s">
        <v>179</v>
      </c>
      <c r="AX31" s="376"/>
    </row>
    <row r="32" spans="1:50" ht="23.25" customHeight="1" x14ac:dyDescent="0.15">
      <c r="A32" s="525"/>
      <c r="B32" s="523"/>
      <c r="C32" s="523"/>
      <c r="D32" s="523"/>
      <c r="E32" s="523"/>
      <c r="F32" s="524"/>
      <c r="G32" s="550" t="s">
        <v>709</v>
      </c>
      <c r="H32" s="551"/>
      <c r="I32" s="551"/>
      <c r="J32" s="551"/>
      <c r="K32" s="551"/>
      <c r="L32" s="551"/>
      <c r="M32" s="551"/>
      <c r="N32" s="551"/>
      <c r="O32" s="552"/>
      <c r="P32" s="191" t="s">
        <v>717</v>
      </c>
      <c r="Q32" s="191"/>
      <c r="R32" s="191"/>
      <c r="S32" s="191"/>
      <c r="T32" s="191"/>
      <c r="U32" s="191"/>
      <c r="V32" s="191"/>
      <c r="W32" s="191"/>
      <c r="X32" s="233"/>
      <c r="Y32" s="339" t="s">
        <v>12</v>
      </c>
      <c r="Z32" s="559"/>
      <c r="AA32" s="560"/>
      <c r="AB32" s="561" t="s">
        <v>718</v>
      </c>
      <c r="AC32" s="561"/>
      <c r="AD32" s="561"/>
      <c r="AE32" s="363" t="s">
        <v>709</v>
      </c>
      <c r="AF32" s="364"/>
      <c r="AG32" s="364"/>
      <c r="AH32" s="364"/>
      <c r="AI32" s="363" t="s">
        <v>717</v>
      </c>
      <c r="AJ32" s="364"/>
      <c r="AK32" s="364"/>
      <c r="AL32" s="364"/>
      <c r="AM32" s="363" t="s">
        <v>709</v>
      </c>
      <c r="AN32" s="364"/>
      <c r="AO32" s="364"/>
      <c r="AP32" s="364"/>
      <c r="AQ32" s="166" t="s">
        <v>719</v>
      </c>
      <c r="AR32" s="167"/>
      <c r="AS32" s="167"/>
      <c r="AT32" s="168"/>
      <c r="AU32" s="364" t="s">
        <v>709</v>
      </c>
      <c r="AV32" s="364"/>
      <c r="AW32" s="364"/>
      <c r="AX32" s="365"/>
    </row>
    <row r="33" spans="1:51" ht="23.25" customHeight="1" x14ac:dyDescent="0.15">
      <c r="A33" s="526"/>
      <c r="B33" s="527"/>
      <c r="C33" s="527"/>
      <c r="D33" s="527"/>
      <c r="E33" s="527"/>
      <c r="F33" s="528"/>
      <c r="G33" s="553"/>
      <c r="H33" s="554"/>
      <c r="I33" s="554"/>
      <c r="J33" s="554"/>
      <c r="K33" s="554"/>
      <c r="L33" s="554"/>
      <c r="M33" s="554"/>
      <c r="N33" s="554"/>
      <c r="O33" s="555"/>
      <c r="P33" s="235"/>
      <c r="Q33" s="235"/>
      <c r="R33" s="235"/>
      <c r="S33" s="235"/>
      <c r="T33" s="235"/>
      <c r="U33" s="235"/>
      <c r="V33" s="235"/>
      <c r="W33" s="235"/>
      <c r="X33" s="236"/>
      <c r="Y33" s="303" t="s">
        <v>54</v>
      </c>
      <c r="Z33" s="298"/>
      <c r="AA33" s="299"/>
      <c r="AB33" s="532" t="s">
        <v>718</v>
      </c>
      <c r="AC33" s="532"/>
      <c r="AD33" s="532"/>
      <c r="AE33" s="363" t="s">
        <v>709</v>
      </c>
      <c r="AF33" s="364"/>
      <c r="AG33" s="364"/>
      <c r="AH33" s="364"/>
      <c r="AI33" s="363" t="s">
        <v>711</v>
      </c>
      <c r="AJ33" s="364"/>
      <c r="AK33" s="364"/>
      <c r="AL33" s="364"/>
      <c r="AM33" s="363" t="s">
        <v>720</v>
      </c>
      <c r="AN33" s="364"/>
      <c r="AO33" s="364"/>
      <c r="AP33" s="364"/>
      <c r="AQ33" s="166" t="s">
        <v>709</v>
      </c>
      <c r="AR33" s="167"/>
      <c r="AS33" s="167"/>
      <c r="AT33" s="168"/>
      <c r="AU33" s="364" t="s">
        <v>721</v>
      </c>
      <c r="AV33" s="364"/>
      <c r="AW33" s="364"/>
      <c r="AX33" s="365"/>
    </row>
    <row r="34" spans="1:51" ht="23.25" customHeight="1" x14ac:dyDescent="0.15">
      <c r="A34" s="525"/>
      <c r="B34" s="523"/>
      <c r="C34" s="523"/>
      <c r="D34" s="523"/>
      <c r="E34" s="523"/>
      <c r="F34" s="524"/>
      <c r="G34" s="556"/>
      <c r="H34" s="557"/>
      <c r="I34" s="557"/>
      <c r="J34" s="557"/>
      <c r="K34" s="557"/>
      <c r="L34" s="557"/>
      <c r="M34" s="557"/>
      <c r="N34" s="557"/>
      <c r="O34" s="558"/>
      <c r="P34" s="194"/>
      <c r="Q34" s="194"/>
      <c r="R34" s="194"/>
      <c r="S34" s="194"/>
      <c r="T34" s="194"/>
      <c r="U34" s="194"/>
      <c r="V34" s="194"/>
      <c r="W34" s="194"/>
      <c r="X34" s="238"/>
      <c r="Y34" s="303" t="s">
        <v>13</v>
      </c>
      <c r="Z34" s="298"/>
      <c r="AA34" s="299"/>
      <c r="AB34" s="507" t="s">
        <v>180</v>
      </c>
      <c r="AC34" s="507"/>
      <c r="AD34" s="507"/>
      <c r="AE34" s="363" t="s">
        <v>711</v>
      </c>
      <c r="AF34" s="364"/>
      <c r="AG34" s="364"/>
      <c r="AH34" s="364"/>
      <c r="AI34" s="363" t="s">
        <v>719</v>
      </c>
      <c r="AJ34" s="364"/>
      <c r="AK34" s="364"/>
      <c r="AL34" s="364"/>
      <c r="AM34" s="363" t="s">
        <v>711</v>
      </c>
      <c r="AN34" s="364"/>
      <c r="AO34" s="364"/>
      <c r="AP34" s="364"/>
      <c r="AQ34" s="166" t="s">
        <v>709</v>
      </c>
      <c r="AR34" s="167"/>
      <c r="AS34" s="167"/>
      <c r="AT34" s="168"/>
      <c r="AU34" s="364" t="s">
        <v>709</v>
      </c>
      <c r="AV34" s="364"/>
      <c r="AW34" s="364"/>
      <c r="AX34" s="365"/>
    </row>
    <row r="35" spans="1:51" ht="23.25" customHeight="1" x14ac:dyDescent="0.15">
      <c r="A35" s="899" t="s">
        <v>374</v>
      </c>
      <c r="B35" s="900"/>
      <c r="C35" s="900"/>
      <c r="D35" s="900"/>
      <c r="E35" s="900"/>
      <c r="F35" s="901"/>
      <c r="G35" s="905" t="s">
        <v>722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54" t="s">
        <v>346</v>
      </c>
      <c r="B37" s="655"/>
      <c r="C37" s="655"/>
      <c r="D37" s="655"/>
      <c r="E37" s="655"/>
      <c r="F37" s="656"/>
      <c r="G37" s="575" t="s">
        <v>146</v>
      </c>
      <c r="H37" s="377"/>
      <c r="I37" s="377"/>
      <c r="J37" s="377"/>
      <c r="K37" s="377"/>
      <c r="L37" s="377"/>
      <c r="M37" s="377"/>
      <c r="N37" s="377"/>
      <c r="O37" s="576"/>
      <c r="P37" s="641" t="s">
        <v>59</v>
      </c>
      <c r="Q37" s="377"/>
      <c r="R37" s="377"/>
      <c r="S37" s="377"/>
      <c r="T37" s="377"/>
      <c r="U37" s="377"/>
      <c r="V37" s="377"/>
      <c r="W37" s="377"/>
      <c r="X37" s="576"/>
      <c r="Y37" s="642"/>
      <c r="Z37" s="643"/>
      <c r="AA37" s="644"/>
      <c r="AB37" s="645" t="s">
        <v>11</v>
      </c>
      <c r="AC37" s="646"/>
      <c r="AD37" s="647"/>
      <c r="AE37" s="335" t="s">
        <v>384</v>
      </c>
      <c r="AF37" s="335"/>
      <c r="AG37" s="335"/>
      <c r="AH37" s="335"/>
      <c r="AI37" s="335" t="s">
        <v>406</v>
      </c>
      <c r="AJ37" s="335"/>
      <c r="AK37" s="335"/>
      <c r="AL37" s="335"/>
      <c r="AM37" s="335" t="s">
        <v>503</v>
      </c>
      <c r="AN37" s="335"/>
      <c r="AO37" s="335"/>
      <c r="AP37" s="335"/>
      <c r="AQ37" s="267" t="s">
        <v>230</v>
      </c>
      <c r="AR37" s="268"/>
      <c r="AS37" s="268"/>
      <c r="AT37" s="269"/>
      <c r="AU37" s="377" t="s">
        <v>134</v>
      </c>
      <c r="AV37" s="377"/>
      <c r="AW37" s="377"/>
      <c r="AX37" s="378"/>
      <c r="AY37">
        <f>COUNTA($G$39)</f>
        <v>0</v>
      </c>
    </row>
    <row r="38" spans="1:51" ht="18.75" hidden="1" customHeight="1" x14ac:dyDescent="0.15">
      <c r="A38" s="522"/>
      <c r="B38" s="523"/>
      <c r="C38" s="523"/>
      <c r="D38" s="523"/>
      <c r="E38" s="523"/>
      <c r="F38" s="524"/>
      <c r="G38" s="577"/>
      <c r="H38" s="375"/>
      <c r="I38" s="375"/>
      <c r="J38" s="375"/>
      <c r="K38" s="375"/>
      <c r="L38" s="375"/>
      <c r="M38" s="375"/>
      <c r="N38" s="375"/>
      <c r="O38" s="578"/>
      <c r="P38" s="590"/>
      <c r="Q38" s="375"/>
      <c r="R38" s="375"/>
      <c r="S38" s="375"/>
      <c r="T38" s="375"/>
      <c r="U38" s="375"/>
      <c r="V38" s="375"/>
      <c r="W38" s="375"/>
      <c r="X38" s="578"/>
      <c r="Y38" s="478"/>
      <c r="Z38" s="479"/>
      <c r="AA38" s="480"/>
      <c r="AB38" s="332"/>
      <c r="AC38" s="333"/>
      <c r="AD38" s="334"/>
      <c r="AE38" s="335"/>
      <c r="AF38" s="335"/>
      <c r="AG38" s="335"/>
      <c r="AH38" s="335"/>
      <c r="AI38" s="335"/>
      <c r="AJ38" s="335"/>
      <c r="AK38" s="335"/>
      <c r="AL38" s="335"/>
      <c r="AM38" s="335"/>
      <c r="AN38" s="335"/>
      <c r="AO38" s="335"/>
      <c r="AP38" s="335"/>
      <c r="AQ38" s="231"/>
      <c r="AR38" s="178"/>
      <c r="AS38" s="179" t="s">
        <v>231</v>
      </c>
      <c r="AT38" s="202"/>
      <c r="AU38" s="271"/>
      <c r="AV38" s="271"/>
      <c r="AW38" s="375" t="s">
        <v>179</v>
      </c>
      <c r="AX38" s="376"/>
      <c r="AY38">
        <f>$AY$37</f>
        <v>0</v>
      </c>
    </row>
    <row r="39" spans="1:51" ht="23.25" hidden="1" customHeight="1" x14ac:dyDescent="0.15">
      <c r="A39" s="525"/>
      <c r="B39" s="523"/>
      <c r="C39" s="523"/>
      <c r="D39" s="523"/>
      <c r="E39" s="523"/>
      <c r="F39" s="524"/>
      <c r="G39" s="550"/>
      <c r="H39" s="551"/>
      <c r="I39" s="551"/>
      <c r="J39" s="551"/>
      <c r="K39" s="551"/>
      <c r="L39" s="551"/>
      <c r="M39" s="551"/>
      <c r="N39" s="551"/>
      <c r="O39" s="552"/>
      <c r="P39" s="191"/>
      <c r="Q39" s="191"/>
      <c r="R39" s="191"/>
      <c r="S39" s="191"/>
      <c r="T39" s="191"/>
      <c r="U39" s="191"/>
      <c r="V39" s="191"/>
      <c r="W39" s="191"/>
      <c r="X39" s="233"/>
      <c r="Y39" s="339" t="s">
        <v>12</v>
      </c>
      <c r="Z39" s="559"/>
      <c r="AA39" s="560"/>
      <c r="AB39" s="561"/>
      <c r="AC39" s="561"/>
      <c r="AD39" s="56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6"/>
      <c r="B40" s="527"/>
      <c r="C40" s="527"/>
      <c r="D40" s="527"/>
      <c r="E40" s="527"/>
      <c r="F40" s="528"/>
      <c r="G40" s="553"/>
      <c r="H40" s="554"/>
      <c r="I40" s="554"/>
      <c r="J40" s="554"/>
      <c r="K40" s="554"/>
      <c r="L40" s="554"/>
      <c r="M40" s="554"/>
      <c r="N40" s="554"/>
      <c r="O40" s="555"/>
      <c r="P40" s="235"/>
      <c r="Q40" s="235"/>
      <c r="R40" s="235"/>
      <c r="S40" s="235"/>
      <c r="T40" s="235"/>
      <c r="U40" s="235"/>
      <c r="V40" s="235"/>
      <c r="W40" s="235"/>
      <c r="X40" s="236"/>
      <c r="Y40" s="303" t="s">
        <v>54</v>
      </c>
      <c r="Z40" s="298"/>
      <c r="AA40" s="299"/>
      <c r="AB40" s="532"/>
      <c r="AC40" s="532"/>
      <c r="AD40" s="53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7"/>
      <c r="B41" s="658"/>
      <c r="C41" s="658"/>
      <c r="D41" s="658"/>
      <c r="E41" s="658"/>
      <c r="F41" s="659"/>
      <c r="G41" s="556"/>
      <c r="H41" s="557"/>
      <c r="I41" s="557"/>
      <c r="J41" s="557"/>
      <c r="K41" s="557"/>
      <c r="L41" s="557"/>
      <c r="M41" s="557"/>
      <c r="N41" s="557"/>
      <c r="O41" s="558"/>
      <c r="P41" s="194"/>
      <c r="Q41" s="194"/>
      <c r="R41" s="194"/>
      <c r="S41" s="194"/>
      <c r="T41" s="194"/>
      <c r="U41" s="194"/>
      <c r="V41" s="194"/>
      <c r="W41" s="194"/>
      <c r="X41" s="238"/>
      <c r="Y41" s="303" t="s">
        <v>13</v>
      </c>
      <c r="Z41" s="298"/>
      <c r="AA41" s="299"/>
      <c r="AB41" s="507" t="s">
        <v>180</v>
      </c>
      <c r="AC41" s="507"/>
      <c r="AD41" s="50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9" t="s">
        <v>374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54" t="s">
        <v>346</v>
      </c>
      <c r="B44" s="655"/>
      <c r="C44" s="655"/>
      <c r="D44" s="655"/>
      <c r="E44" s="655"/>
      <c r="F44" s="656"/>
      <c r="G44" s="575" t="s">
        <v>146</v>
      </c>
      <c r="H44" s="377"/>
      <c r="I44" s="377"/>
      <c r="J44" s="377"/>
      <c r="K44" s="377"/>
      <c r="L44" s="377"/>
      <c r="M44" s="377"/>
      <c r="N44" s="377"/>
      <c r="O44" s="576"/>
      <c r="P44" s="641" t="s">
        <v>59</v>
      </c>
      <c r="Q44" s="377"/>
      <c r="R44" s="377"/>
      <c r="S44" s="377"/>
      <c r="T44" s="377"/>
      <c r="U44" s="377"/>
      <c r="V44" s="377"/>
      <c r="W44" s="377"/>
      <c r="X44" s="576"/>
      <c r="Y44" s="642"/>
      <c r="Z44" s="643"/>
      <c r="AA44" s="644"/>
      <c r="AB44" s="645" t="s">
        <v>11</v>
      </c>
      <c r="AC44" s="646"/>
      <c r="AD44" s="647"/>
      <c r="AE44" s="335" t="s">
        <v>384</v>
      </c>
      <c r="AF44" s="335"/>
      <c r="AG44" s="335"/>
      <c r="AH44" s="335"/>
      <c r="AI44" s="335" t="s">
        <v>406</v>
      </c>
      <c r="AJ44" s="335"/>
      <c r="AK44" s="335"/>
      <c r="AL44" s="335"/>
      <c r="AM44" s="335" t="s">
        <v>503</v>
      </c>
      <c r="AN44" s="335"/>
      <c r="AO44" s="335"/>
      <c r="AP44" s="335"/>
      <c r="AQ44" s="267" t="s">
        <v>230</v>
      </c>
      <c r="AR44" s="268"/>
      <c r="AS44" s="268"/>
      <c r="AT44" s="269"/>
      <c r="AU44" s="377" t="s">
        <v>134</v>
      </c>
      <c r="AV44" s="377"/>
      <c r="AW44" s="377"/>
      <c r="AX44" s="378"/>
      <c r="AY44">
        <f>COUNTA($G$46)</f>
        <v>0</v>
      </c>
    </row>
    <row r="45" spans="1:51" ht="18.75" hidden="1" customHeight="1" x14ac:dyDescent="0.15">
      <c r="A45" s="522"/>
      <c r="B45" s="523"/>
      <c r="C45" s="523"/>
      <c r="D45" s="523"/>
      <c r="E45" s="523"/>
      <c r="F45" s="524"/>
      <c r="G45" s="577"/>
      <c r="H45" s="375"/>
      <c r="I45" s="375"/>
      <c r="J45" s="375"/>
      <c r="K45" s="375"/>
      <c r="L45" s="375"/>
      <c r="M45" s="375"/>
      <c r="N45" s="375"/>
      <c r="O45" s="578"/>
      <c r="P45" s="590"/>
      <c r="Q45" s="375"/>
      <c r="R45" s="375"/>
      <c r="S45" s="375"/>
      <c r="T45" s="375"/>
      <c r="U45" s="375"/>
      <c r="V45" s="375"/>
      <c r="W45" s="375"/>
      <c r="X45" s="578"/>
      <c r="Y45" s="478"/>
      <c r="Z45" s="479"/>
      <c r="AA45" s="480"/>
      <c r="AB45" s="332"/>
      <c r="AC45" s="333"/>
      <c r="AD45" s="334"/>
      <c r="AE45" s="335"/>
      <c r="AF45" s="335"/>
      <c r="AG45" s="335"/>
      <c r="AH45" s="335"/>
      <c r="AI45" s="335"/>
      <c r="AJ45" s="335"/>
      <c r="AK45" s="335"/>
      <c r="AL45" s="335"/>
      <c r="AM45" s="335"/>
      <c r="AN45" s="335"/>
      <c r="AO45" s="335"/>
      <c r="AP45" s="335"/>
      <c r="AQ45" s="231"/>
      <c r="AR45" s="178"/>
      <c r="AS45" s="179" t="s">
        <v>231</v>
      </c>
      <c r="AT45" s="202"/>
      <c r="AU45" s="271"/>
      <c r="AV45" s="271"/>
      <c r="AW45" s="375" t="s">
        <v>179</v>
      </c>
      <c r="AX45" s="376"/>
      <c r="AY45">
        <f>$AY$44</f>
        <v>0</v>
      </c>
    </row>
    <row r="46" spans="1:51" ht="23.25" hidden="1" customHeight="1" x14ac:dyDescent="0.15">
      <c r="A46" s="525"/>
      <c r="B46" s="523"/>
      <c r="C46" s="523"/>
      <c r="D46" s="523"/>
      <c r="E46" s="523"/>
      <c r="F46" s="524"/>
      <c r="G46" s="550"/>
      <c r="H46" s="551"/>
      <c r="I46" s="551"/>
      <c r="J46" s="551"/>
      <c r="K46" s="551"/>
      <c r="L46" s="551"/>
      <c r="M46" s="551"/>
      <c r="N46" s="551"/>
      <c r="O46" s="552"/>
      <c r="P46" s="191"/>
      <c r="Q46" s="191"/>
      <c r="R46" s="191"/>
      <c r="S46" s="191"/>
      <c r="T46" s="191"/>
      <c r="U46" s="191"/>
      <c r="V46" s="191"/>
      <c r="W46" s="191"/>
      <c r="X46" s="233"/>
      <c r="Y46" s="339" t="s">
        <v>12</v>
      </c>
      <c r="Z46" s="559"/>
      <c r="AA46" s="560"/>
      <c r="AB46" s="561"/>
      <c r="AC46" s="561"/>
      <c r="AD46" s="56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6"/>
      <c r="B47" s="527"/>
      <c r="C47" s="527"/>
      <c r="D47" s="527"/>
      <c r="E47" s="527"/>
      <c r="F47" s="528"/>
      <c r="G47" s="553"/>
      <c r="H47" s="554"/>
      <c r="I47" s="554"/>
      <c r="J47" s="554"/>
      <c r="K47" s="554"/>
      <c r="L47" s="554"/>
      <c r="M47" s="554"/>
      <c r="N47" s="554"/>
      <c r="O47" s="555"/>
      <c r="P47" s="235"/>
      <c r="Q47" s="235"/>
      <c r="R47" s="235"/>
      <c r="S47" s="235"/>
      <c r="T47" s="235"/>
      <c r="U47" s="235"/>
      <c r="V47" s="235"/>
      <c r="W47" s="235"/>
      <c r="X47" s="236"/>
      <c r="Y47" s="303" t="s">
        <v>54</v>
      </c>
      <c r="Z47" s="298"/>
      <c r="AA47" s="299"/>
      <c r="AB47" s="532"/>
      <c r="AC47" s="532"/>
      <c r="AD47" s="53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7"/>
      <c r="B48" s="658"/>
      <c r="C48" s="658"/>
      <c r="D48" s="658"/>
      <c r="E48" s="658"/>
      <c r="F48" s="659"/>
      <c r="G48" s="556"/>
      <c r="H48" s="557"/>
      <c r="I48" s="557"/>
      <c r="J48" s="557"/>
      <c r="K48" s="557"/>
      <c r="L48" s="557"/>
      <c r="M48" s="557"/>
      <c r="N48" s="557"/>
      <c r="O48" s="558"/>
      <c r="P48" s="194"/>
      <c r="Q48" s="194"/>
      <c r="R48" s="194"/>
      <c r="S48" s="194"/>
      <c r="T48" s="194"/>
      <c r="U48" s="194"/>
      <c r="V48" s="194"/>
      <c r="W48" s="194"/>
      <c r="X48" s="238"/>
      <c r="Y48" s="303" t="s">
        <v>13</v>
      </c>
      <c r="Z48" s="298"/>
      <c r="AA48" s="299"/>
      <c r="AB48" s="507" t="s">
        <v>180</v>
      </c>
      <c r="AC48" s="507"/>
      <c r="AD48" s="50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9" t="s">
        <v>374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22" t="s">
        <v>346</v>
      </c>
      <c r="B51" s="523"/>
      <c r="C51" s="523"/>
      <c r="D51" s="523"/>
      <c r="E51" s="523"/>
      <c r="F51" s="524"/>
      <c r="G51" s="575" t="s">
        <v>146</v>
      </c>
      <c r="H51" s="377"/>
      <c r="I51" s="377"/>
      <c r="J51" s="377"/>
      <c r="K51" s="377"/>
      <c r="L51" s="377"/>
      <c r="M51" s="377"/>
      <c r="N51" s="377"/>
      <c r="O51" s="576"/>
      <c r="P51" s="641" t="s">
        <v>59</v>
      </c>
      <c r="Q51" s="377"/>
      <c r="R51" s="377"/>
      <c r="S51" s="377"/>
      <c r="T51" s="377"/>
      <c r="U51" s="377"/>
      <c r="V51" s="377"/>
      <c r="W51" s="377"/>
      <c r="X51" s="576"/>
      <c r="Y51" s="642"/>
      <c r="Z51" s="643"/>
      <c r="AA51" s="644"/>
      <c r="AB51" s="645" t="s">
        <v>11</v>
      </c>
      <c r="AC51" s="646"/>
      <c r="AD51" s="647"/>
      <c r="AE51" s="335" t="s">
        <v>384</v>
      </c>
      <c r="AF51" s="335"/>
      <c r="AG51" s="335"/>
      <c r="AH51" s="335"/>
      <c r="AI51" s="335" t="s">
        <v>406</v>
      </c>
      <c r="AJ51" s="335"/>
      <c r="AK51" s="335"/>
      <c r="AL51" s="335"/>
      <c r="AM51" s="335" t="s">
        <v>503</v>
      </c>
      <c r="AN51" s="335"/>
      <c r="AO51" s="335"/>
      <c r="AP51" s="335"/>
      <c r="AQ51" s="267" t="s">
        <v>230</v>
      </c>
      <c r="AR51" s="268"/>
      <c r="AS51" s="268"/>
      <c r="AT51" s="269"/>
      <c r="AU51" s="373" t="s">
        <v>134</v>
      </c>
      <c r="AV51" s="373"/>
      <c r="AW51" s="373"/>
      <c r="AX51" s="374"/>
      <c r="AY51">
        <f>COUNTA($G$53)</f>
        <v>0</v>
      </c>
    </row>
    <row r="52" spans="1:51" ht="18.75" hidden="1" customHeight="1" x14ac:dyDescent="0.15">
      <c r="A52" s="522"/>
      <c r="B52" s="523"/>
      <c r="C52" s="523"/>
      <c r="D52" s="523"/>
      <c r="E52" s="523"/>
      <c r="F52" s="524"/>
      <c r="G52" s="577"/>
      <c r="H52" s="375"/>
      <c r="I52" s="375"/>
      <c r="J52" s="375"/>
      <c r="K52" s="375"/>
      <c r="L52" s="375"/>
      <c r="M52" s="375"/>
      <c r="N52" s="375"/>
      <c r="O52" s="578"/>
      <c r="P52" s="590"/>
      <c r="Q52" s="375"/>
      <c r="R52" s="375"/>
      <c r="S52" s="375"/>
      <c r="T52" s="375"/>
      <c r="U52" s="375"/>
      <c r="V52" s="375"/>
      <c r="W52" s="375"/>
      <c r="X52" s="578"/>
      <c r="Y52" s="478"/>
      <c r="Z52" s="479"/>
      <c r="AA52" s="480"/>
      <c r="AB52" s="332"/>
      <c r="AC52" s="333"/>
      <c r="AD52" s="334"/>
      <c r="AE52" s="335"/>
      <c r="AF52" s="335"/>
      <c r="AG52" s="335"/>
      <c r="AH52" s="335"/>
      <c r="AI52" s="335"/>
      <c r="AJ52" s="335"/>
      <c r="AK52" s="335"/>
      <c r="AL52" s="335"/>
      <c r="AM52" s="335"/>
      <c r="AN52" s="335"/>
      <c r="AO52" s="335"/>
      <c r="AP52" s="335"/>
      <c r="AQ52" s="231"/>
      <c r="AR52" s="178"/>
      <c r="AS52" s="179" t="s">
        <v>231</v>
      </c>
      <c r="AT52" s="202"/>
      <c r="AU52" s="271"/>
      <c r="AV52" s="271"/>
      <c r="AW52" s="375" t="s">
        <v>179</v>
      </c>
      <c r="AX52" s="376"/>
      <c r="AY52">
        <f>$AY$51</f>
        <v>0</v>
      </c>
    </row>
    <row r="53" spans="1:51" ht="23.25" hidden="1" customHeight="1" x14ac:dyDescent="0.15">
      <c r="A53" s="525"/>
      <c r="B53" s="523"/>
      <c r="C53" s="523"/>
      <c r="D53" s="523"/>
      <c r="E53" s="523"/>
      <c r="F53" s="524"/>
      <c r="G53" s="550"/>
      <c r="H53" s="551"/>
      <c r="I53" s="551"/>
      <c r="J53" s="551"/>
      <c r="K53" s="551"/>
      <c r="L53" s="551"/>
      <c r="M53" s="551"/>
      <c r="N53" s="551"/>
      <c r="O53" s="552"/>
      <c r="P53" s="191"/>
      <c r="Q53" s="191"/>
      <c r="R53" s="191"/>
      <c r="S53" s="191"/>
      <c r="T53" s="191"/>
      <c r="U53" s="191"/>
      <c r="V53" s="191"/>
      <c r="W53" s="191"/>
      <c r="X53" s="233"/>
      <c r="Y53" s="339" t="s">
        <v>12</v>
      </c>
      <c r="Z53" s="559"/>
      <c r="AA53" s="560"/>
      <c r="AB53" s="561"/>
      <c r="AC53" s="561"/>
      <c r="AD53" s="56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6"/>
      <c r="B54" s="527"/>
      <c r="C54" s="527"/>
      <c r="D54" s="527"/>
      <c r="E54" s="527"/>
      <c r="F54" s="528"/>
      <c r="G54" s="553"/>
      <c r="H54" s="554"/>
      <c r="I54" s="554"/>
      <c r="J54" s="554"/>
      <c r="K54" s="554"/>
      <c r="L54" s="554"/>
      <c r="M54" s="554"/>
      <c r="N54" s="554"/>
      <c r="O54" s="555"/>
      <c r="P54" s="235"/>
      <c r="Q54" s="235"/>
      <c r="R54" s="235"/>
      <c r="S54" s="235"/>
      <c r="T54" s="235"/>
      <c r="U54" s="235"/>
      <c r="V54" s="235"/>
      <c r="W54" s="235"/>
      <c r="X54" s="236"/>
      <c r="Y54" s="303" t="s">
        <v>54</v>
      </c>
      <c r="Z54" s="298"/>
      <c r="AA54" s="299"/>
      <c r="AB54" s="532"/>
      <c r="AC54" s="532"/>
      <c r="AD54" s="53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7"/>
      <c r="B55" s="658"/>
      <c r="C55" s="658"/>
      <c r="D55" s="658"/>
      <c r="E55" s="658"/>
      <c r="F55" s="659"/>
      <c r="G55" s="556"/>
      <c r="H55" s="557"/>
      <c r="I55" s="557"/>
      <c r="J55" s="557"/>
      <c r="K55" s="557"/>
      <c r="L55" s="557"/>
      <c r="M55" s="557"/>
      <c r="N55" s="557"/>
      <c r="O55" s="558"/>
      <c r="P55" s="194"/>
      <c r="Q55" s="194"/>
      <c r="R55" s="194"/>
      <c r="S55" s="194"/>
      <c r="T55" s="194"/>
      <c r="U55" s="194"/>
      <c r="V55" s="194"/>
      <c r="W55" s="194"/>
      <c r="X55" s="238"/>
      <c r="Y55" s="303" t="s">
        <v>13</v>
      </c>
      <c r="Z55" s="298"/>
      <c r="AA55" s="299"/>
      <c r="AB55" s="471" t="s">
        <v>14</v>
      </c>
      <c r="AC55" s="471"/>
      <c r="AD55" s="47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9" t="s">
        <v>374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22" t="s">
        <v>346</v>
      </c>
      <c r="B58" s="523"/>
      <c r="C58" s="523"/>
      <c r="D58" s="523"/>
      <c r="E58" s="523"/>
      <c r="F58" s="524"/>
      <c r="G58" s="575" t="s">
        <v>146</v>
      </c>
      <c r="H58" s="377"/>
      <c r="I58" s="377"/>
      <c r="J58" s="377"/>
      <c r="K58" s="377"/>
      <c r="L58" s="377"/>
      <c r="M58" s="377"/>
      <c r="N58" s="377"/>
      <c r="O58" s="576"/>
      <c r="P58" s="641" t="s">
        <v>59</v>
      </c>
      <c r="Q58" s="377"/>
      <c r="R58" s="377"/>
      <c r="S58" s="377"/>
      <c r="T58" s="377"/>
      <c r="U58" s="377"/>
      <c r="V58" s="377"/>
      <c r="W58" s="377"/>
      <c r="X58" s="576"/>
      <c r="Y58" s="642"/>
      <c r="Z58" s="643"/>
      <c r="AA58" s="644"/>
      <c r="AB58" s="645" t="s">
        <v>11</v>
      </c>
      <c r="AC58" s="646"/>
      <c r="AD58" s="647"/>
      <c r="AE58" s="335" t="s">
        <v>384</v>
      </c>
      <c r="AF58" s="335"/>
      <c r="AG58" s="335"/>
      <c r="AH58" s="335"/>
      <c r="AI58" s="335" t="s">
        <v>406</v>
      </c>
      <c r="AJ58" s="335"/>
      <c r="AK58" s="335"/>
      <c r="AL58" s="335"/>
      <c r="AM58" s="335" t="s">
        <v>503</v>
      </c>
      <c r="AN58" s="335"/>
      <c r="AO58" s="335"/>
      <c r="AP58" s="335"/>
      <c r="AQ58" s="267" t="s">
        <v>230</v>
      </c>
      <c r="AR58" s="268"/>
      <c r="AS58" s="268"/>
      <c r="AT58" s="269"/>
      <c r="AU58" s="373" t="s">
        <v>134</v>
      </c>
      <c r="AV58" s="373"/>
      <c r="AW58" s="373"/>
      <c r="AX58" s="374"/>
      <c r="AY58">
        <f>COUNTA($G$60)</f>
        <v>0</v>
      </c>
    </row>
    <row r="59" spans="1:51" ht="18.75" hidden="1" customHeight="1" x14ac:dyDescent="0.15">
      <c r="A59" s="522"/>
      <c r="B59" s="523"/>
      <c r="C59" s="523"/>
      <c r="D59" s="523"/>
      <c r="E59" s="523"/>
      <c r="F59" s="524"/>
      <c r="G59" s="577"/>
      <c r="H59" s="375"/>
      <c r="I59" s="375"/>
      <c r="J59" s="375"/>
      <c r="K59" s="375"/>
      <c r="L59" s="375"/>
      <c r="M59" s="375"/>
      <c r="N59" s="375"/>
      <c r="O59" s="578"/>
      <c r="P59" s="590"/>
      <c r="Q59" s="375"/>
      <c r="R59" s="375"/>
      <c r="S59" s="375"/>
      <c r="T59" s="375"/>
      <c r="U59" s="375"/>
      <c r="V59" s="375"/>
      <c r="W59" s="375"/>
      <c r="X59" s="578"/>
      <c r="Y59" s="478"/>
      <c r="Z59" s="479"/>
      <c r="AA59" s="480"/>
      <c r="AB59" s="332"/>
      <c r="AC59" s="333"/>
      <c r="AD59" s="334"/>
      <c r="AE59" s="335"/>
      <c r="AF59" s="335"/>
      <c r="AG59" s="335"/>
      <c r="AH59" s="335"/>
      <c r="AI59" s="335"/>
      <c r="AJ59" s="335"/>
      <c r="AK59" s="335"/>
      <c r="AL59" s="335"/>
      <c r="AM59" s="335"/>
      <c r="AN59" s="335"/>
      <c r="AO59" s="335"/>
      <c r="AP59" s="335"/>
      <c r="AQ59" s="231"/>
      <c r="AR59" s="178"/>
      <c r="AS59" s="179" t="s">
        <v>231</v>
      </c>
      <c r="AT59" s="202"/>
      <c r="AU59" s="271"/>
      <c r="AV59" s="271"/>
      <c r="AW59" s="375" t="s">
        <v>179</v>
      </c>
      <c r="AX59" s="376"/>
      <c r="AY59">
        <f>$AY$58</f>
        <v>0</v>
      </c>
    </row>
    <row r="60" spans="1:51" ht="23.25" hidden="1" customHeight="1" x14ac:dyDescent="0.15">
      <c r="A60" s="525"/>
      <c r="B60" s="523"/>
      <c r="C60" s="523"/>
      <c r="D60" s="523"/>
      <c r="E60" s="523"/>
      <c r="F60" s="524"/>
      <c r="G60" s="550"/>
      <c r="H60" s="551"/>
      <c r="I60" s="551"/>
      <c r="J60" s="551"/>
      <c r="K60" s="551"/>
      <c r="L60" s="551"/>
      <c r="M60" s="551"/>
      <c r="N60" s="551"/>
      <c r="O60" s="552"/>
      <c r="P60" s="191"/>
      <c r="Q60" s="191"/>
      <c r="R60" s="191"/>
      <c r="S60" s="191"/>
      <c r="T60" s="191"/>
      <c r="U60" s="191"/>
      <c r="V60" s="191"/>
      <c r="W60" s="191"/>
      <c r="X60" s="233"/>
      <c r="Y60" s="339" t="s">
        <v>12</v>
      </c>
      <c r="Z60" s="559"/>
      <c r="AA60" s="560"/>
      <c r="AB60" s="561"/>
      <c r="AC60" s="561"/>
      <c r="AD60" s="56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6"/>
      <c r="B61" s="527"/>
      <c r="C61" s="527"/>
      <c r="D61" s="527"/>
      <c r="E61" s="527"/>
      <c r="F61" s="528"/>
      <c r="G61" s="553"/>
      <c r="H61" s="554"/>
      <c r="I61" s="554"/>
      <c r="J61" s="554"/>
      <c r="K61" s="554"/>
      <c r="L61" s="554"/>
      <c r="M61" s="554"/>
      <c r="N61" s="554"/>
      <c r="O61" s="555"/>
      <c r="P61" s="235"/>
      <c r="Q61" s="235"/>
      <c r="R61" s="235"/>
      <c r="S61" s="235"/>
      <c r="T61" s="235"/>
      <c r="U61" s="235"/>
      <c r="V61" s="235"/>
      <c r="W61" s="235"/>
      <c r="X61" s="236"/>
      <c r="Y61" s="303" t="s">
        <v>54</v>
      </c>
      <c r="Z61" s="298"/>
      <c r="AA61" s="299"/>
      <c r="AB61" s="532"/>
      <c r="AC61" s="532"/>
      <c r="AD61" s="53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6"/>
      <c r="B62" s="527"/>
      <c r="C62" s="527"/>
      <c r="D62" s="527"/>
      <c r="E62" s="527"/>
      <c r="F62" s="528"/>
      <c r="G62" s="556"/>
      <c r="H62" s="557"/>
      <c r="I62" s="557"/>
      <c r="J62" s="557"/>
      <c r="K62" s="557"/>
      <c r="L62" s="557"/>
      <c r="M62" s="557"/>
      <c r="N62" s="557"/>
      <c r="O62" s="558"/>
      <c r="P62" s="194"/>
      <c r="Q62" s="194"/>
      <c r="R62" s="194"/>
      <c r="S62" s="194"/>
      <c r="T62" s="194"/>
      <c r="U62" s="194"/>
      <c r="V62" s="194"/>
      <c r="W62" s="194"/>
      <c r="X62" s="238"/>
      <c r="Y62" s="303" t="s">
        <v>13</v>
      </c>
      <c r="Z62" s="298"/>
      <c r="AA62" s="299"/>
      <c r="AB62" s="507" t="s">
        <v>14</v>
      </c>
      <c r="AC62" s="507"/>
      <c r="AD62" s="50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9" t="s">
        <v>374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347</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342</v>
      </c>
      <c r="X65" s="872"/>
      <c r="Y65" s="875"/>
      <c r="Z65" s="875"/>
      <c r="AA65" s="876"/>
      <c r="AB65" s="869" t="s">
        <v>11</v>
      </c>
      <c r="AC65" s="865"/>
      <c r="AD65" s="866"/>
      <c r="AE65" s="335" t="s">
        <v>384</v>
      </c>
      <c r="AF65" s="335"/>
      <c r="AG65" s="335"/>
      <c r="AH65" s="335"/>
      <c r="AI65" s="335" t="s">
        <v>406</v>
      </c>
      <c r="AJ65" s="335"/>
      <c r="AK65" s="335"/>
      <c r="AL65" s="335"/>
      <c r="AM65" s="335" t="s">
        <v>503</v>
      </c>
      <c r="AN65" s="335"/>
      <c r="AO65" s="335"/>
      <c r="AP65" s="335"/>
      <c r="AQ65" s="215" t="s">
        <v>230</v>
      </c>
      <c r="AR65" s="199"/>
      <c r="AS65" s="199"/>
      <c r="AT65" s="200"/>
      <c r="AU65" s="978" t="s">
        <v>134</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231</v>
      </c>
      <c r="AT66" s="202"/>
      <c r="AU66" s="271"/>
      <c r="AV66" s="271"/>
      <c r="AW66" s="867" t="s">
        <v>345</v>
      </c>
      <c r="AX66" s="980"/>
      <c r="AY66">
        <f>$AY$65</f>
        <v>0</v>
      </c>
    </row>
    <row r="67" spans="1:51" ht="23.25" hidden="1" customHeight="1" x14ac:dyDescent="0.15">
      <c r="A67" s="853"/>
      <c r="B67" s="854"/>
      <c r="C67" s="854"/>
      <c r="D67" s="854"/>
      <c r="E67" s="854"/>
      <c r="F67" s="855"/>
      <c r="G67" s="981" t="s">
        <v>232</v>
      </c>
      <c r="H67" s="964"/>
      <c r="I67" s="965"/>
      <c r="J67" s="965"/>
      <c r="K67" s="965"/>
      <c r="L67" s="965"/>
      <c r="M67" s="965"/>
      <c r="N67" s="965"/>
      <c r="O67" s="966"/>
      <c r="P67" s="964"/>
      <c r="Q67" s="965"/>
      <c r="R67" s="965"/>
      <c r="S67" s="965"/>
      <c r="T67" s="965"/>
      <c r="U67" s="965"/>
      <c r="V67" s="966"/>
      <c r="W67" s="970"/>
      <c r="X67" s="971"/>
      <c r="Y67" s="951" t="s">
        <v>12</v>
      </c>
      <c r="Z67" s="951"/>
      <c r="AA67" s="952"/>
      <c r="AB67" s="953" t="s">
        <v>364</v>
      </c>
      <c r="AC67" s="953"/>
      <c r="AD67" s="953"/>
      <c r="AE67" s="363"/>
      <c r="AF67" s="364"/>
      <c r="AG67" s="364"/>
      <c r="AH67" s="364"/>
      <c r="AI67" s="363"/>
      <c r="AJ67" s="364"/>
      <c r="AK67" s="364"/>
      <c r="AL67" s="364"/>
      <c r="AM67" s="363"/>
      <c r="AN67" s="364"/>
      <c r="AO67" s="364"/>
      <c r="AP67" s="364"/>
      <c r="AQ67" s="363"/>
      <c r="AR67" s="364"/>
      <c r="AS67" s="364"/>
      <c r="AT67" s="822"/>
      <c r="AU67" s="364"/>
      <c r="AV67" s="364"/>
      <c r="AW67" s="364"/>
      <c r="AX67" s="365"/>
      <c r="AY67">
        <f t="shared" ref="AY67:AY72" si="8">$AY$65</f>
        <v>0</v>
      </c>
    </row>
    <row r="68" spans="1:51"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364</v>
      </c>
      <c r="AC68" s="976"/>
      <c r="AD68" s="976"/>
      <c r="AE68" s="363"/>
      <c r="AF68" s="364"/>
      <c r="AG68" s="364"/>
      <c r="AH68" s="364"/>
      <c r="AI68" s="363"/>
      <c r="AJ68" s="364"/>
      <c r="AK68" s="364"/>
      <c r="AL68" s="364"/>
      <c r="AM68" s="363"/>
      <c r="AN68" s="364"/>
      <c r="AO68" s="364"/>
      <c r="AP68" s="364"/>
      <c r="AQ68" s="363"/>
      <c r="AR68" s="364"/>
      <c r="AS68" s="364"/>
      <c r="AT68" s="822"/>
      <c r="AU68" s="364"/>
      <c r="AV68" s="364"/>
      <c r="AW68" s="364"/>
      <c r="AX68" s="365"/>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365</v>
      </c>
      <c r="AC69" s="977"/>
      <c r="AD69" s="977"/>
      <c r="AE69" s="371"/>
      <c r="AF69" s="372"/>
      <c r="AG69" s="372"/>
      <c r="AH69" s="372"/>
      <c r="AI69" s="371"/>
      <c r="AJ69" s="372"/>
      <c r="AK69" s="372"/>
      <c r="AL69" s="372"/>
      <c r="AM69" s="371"/>
      <c r="AN69" s="372"/>
      <c r="AO69" s="372"/>
      <c r="AP69" s="372"/>
      <c r="AQ69" s="363"/>
      <c r="AR69" s="364"/>
      <c r="AS69" s="364"/>
      <c r="AT69" s="822"/>
      <c r="AU69" s="364"/>
      <c r="AV69" s="364"/>
      <c r="AW69" s="364"/>
      <c r="AX69" s="365"/>
      <c r="AY69">
        <f t="shared" si="8"/>
        <v>0</v>
      </c>
    </row>
    <row r="70" spans="1:51" ht="23.25" hidden="1" customHeight="1" x14ac:dyDescent="0.15">
      <c r="A70" s="853" t="s">
        <v>352</v>
      </c>
      <c r="B70" s="854"/>
      <c r="C70" s="854"/>
      <c r="D70" s="854"/>
      <c r="E70" s="854"/>
      <c r="F70" s="855"/>
      <c r="G70" s="941" t="s">
        <v>233</v>
      </c>
      <c r="H70" s="942"/>
      <c r="I70" s="942"/>
      <c r="J70" s="942"/>
      <c r="K70" s="942"/>
      <c r="L70" s="942"/>
      <c r="M70" s="942"/>
      <c r="N70" s="942"/>
      <c r="O70" s="942"/>
      <c r="P70" s="942"/>
      <c r="Q70" s="942"/>
      <c r="R70" s="942"/>
      <c r="S70" s="942"/>
      <c r="T70" s="942"/>
      <c r="U70" s="942"/>
      <c r="V70" s="942"/>
      <c r="W70" s="945" t="s">
        <v>363</v>
      </c>
      <c r="X70" s="946"/>
      <c r="Y70" s="951" t="s">
        <v>12</v>
      </c>
      <c r="Z70" s="951"/>
      <c r="AA70" s="952"/>
      <c r="AB70" s="953" t="s">
        <v>364</v>
      </c>
      <c r="AC70" s="953"/>
      <c r="AD70" s="953"/>
      <c r="AE70" s="363"/>
      <c r="AF70" s="364"/>
      <c r="AG70" s="364"/>
      <c r="AH70" s="364"/>
      <c r="AI70" s="363"/>
      <c r="AJ70" s="364"/>
      <c r="AK70" s="364"/>
      <c r="AL70" s="364"/>
      <c r="AM70" s="363"/>
      <c r="AN70" s="364"/>
      <c r="AO70" s="364"/>
      <c r="AP70" s="364"/>
      <c r="AQ70" s="363"/>
      <c r="AR70" s="364"/>
      <c r="AS70" s="364"/>
      <c r="AT70" s="822"/>
      <c r="AU70" s="364"/>
      <c r="AV70" s="364"/>
      <c r="AW70" s="364"/>
      <c r="AX70" s="365"/>
      <c r="AY70">
        <f t="shared" si="8"/>
        <v>0</v>
      </c>
    </row>
    <row r="71" spans="1:51"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364</v>
      </c>
      <c r="AC71" s="976"/>
      <c r="AD71" s="976"/>
      <c r="AE71" s="363"/>
      <c r="AF71" s="364"/>
      <c r="AG71" s="364"/>
      <c r="AH71" s="364"/>
      <c r="AI71" s="363"/>
      <c r="AJ71" s="364"/>
      <c r="AK71" s="364"/>
      <c r="AL71" s="364"/>
      <c r="AM71" s="363"/>
      <c r="AN71" s="364"/>
      <c r="AO71" s="364"/>
      <c r="AP71" s="364"/>
      <c r="AQ71" s="363"/>
      <c r="AR71" s="364"/>
      <c r="AS71" s="364"/>
      <c r="AT71" s="822"/>
      <c r="AU71" s="364"/>
      <c r="AV71" s="364"/>
      <c r="AW71" s="364"/>
      <c r="AX71" s="365"/>
      <c r="AY71">
        <f t="shared" si="8"/>
        <v>0</v>
      </c>
    </row>
    <row r="72" spans="1:51"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365</v>
      </c>
      <c r="AC72" s="977"/>
      <c r="AD72" s="977"/>
      <c r="AE72" s="371"/>
      <c r="AF72" s="372"/>
      <c r="AG72" s="372"/>
      <c r="AH72" s="372"/>
      <c r="AI72" s="371"/>
      <c r="AJ72" s="372"/>
      <c r="AK72" s="372"/>
      <c r="AL72" s="372"/>
      <c r="AM72" s="371"/>
      <c r="AN72" s="372"/>
      <c r="AO72" s="372"/>
      <c r="AP72" s="940"/>
      <c r="AQ72" s="363"/>
      <c r="AR72" s="364"/>
      <c r="AS72" s="364"/>
      <c r="AT72" s="822"/>
      <c r="AU72" s="364"/>
      <c r="AV72" s="364"/>
      <c r="AW72" s="364"/>
      <c r="AX72" s="365"/>
      <c r="AY72">
        <f t="shared" si="8"/>
        <v>0</v>
      </c>
    </row>
    <row r="73" spans="1:51" ht="18.75" hidden="1" customHeight="1" x14ac:dyDescent="0.15">
      <c r="A73" s="839" t="s">
        <v>347</v>
      </c>
      <c r="B73" s="840"/>
      <c r="C73" s="840"/>
      <c r="D73" s="840"/>
      <c r="E73" s="840"/>
      <c r="F73" s="841"/>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35" t="s">
        <v>384</v>
      </c>
      <c r="AF73" s="335"/>
      <c r="AG73" s="335"/>
      <c r="AH73" s="335"/>
      <c r="AI73" s="335" t="s">
        <v>406</v>
      </c>
      <c r="AJ73" s="335"/>
      <c r="AK73" s="335"/>
      <c r="AL73" s="335"/>
      <c r="AM73" s="335" t="s">
        <v>503</v>
      </c>
      <c r="AN73" s="335"/>
      <c r="AO73" s="335"/>
      <c r="AP73" s="335"/>
      <c r="AQ73" s="215" t="s">
        <v>230</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231</v>
      </c>
      <c r="AT74" s="202"/>
      <c r="AU74" s="231"/>
      <c r="AV74" s="178"/>
      <c r="AW74" s="179" t="s">
        <v>179</v>
      </c>
      <c r="AX74" s="180"/>
      <c r="AY74">
        <f>$AY$73</f>
        <v>0</v>
      </c>
    </row>
    <row r="75" spans="1:51" ht="23.25" hidden="1" customHeight="1" x14ac:dyDescent="0.15">
      <c r="A75" s="842"/>
      <c r="B75" s="843"/>
      <c r="C75" s="843"/>
      <c r="D75" s="843"/>
      <c r="E75" s="843"/>
      <c r="F75" s="844"/>
      <c r="G75" s="791" t="s">
        <v>232</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2"/>
      <c r="B76" s="843"/>
      <c r="C76" s="843"/>
      <c r="D76" s="843"/>
      <c r="E76" s="843"/>
      <c r="F76" s="844"/>
      <c r="G76" s="79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2"/>
      <c r="B77" s="843"/>
      <c r="C77" s="843"/>
      <c r="D77" s="843"/>
      <c r="E77" s="843"/>
      <c r="F77" s="844"/>
      <c r="G77" s="79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4" t="s">
        <v>377</v>
      </c>
      <c r="B78" s="915"/>
      <c r="C78" s="915"/>
      <c r="D78" s="915"/>
      <c r="E78" s="912" t="s">
        <v>325</v>
      </c>
      <c r="F78" s="913"/>
      <c r="G78" s="54" t="s">
        <v>233</v>
      </c>
      <c r="H78" s="802"/>
      <c r="I78" s="245"/>
      <c r="J78" s="245"/>
      <c r="K78" s="245"/>
      <c r="L78" s="245"/>
      <c r="M78" s="245"/>
      <c r="N78" s="245"/>
      <c r="O78" s="803"/>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341</v>
      </c>
      <c r="AP79" s="127"/>
      <c r="AQ79" s="127"/>
      <c r="AR79" s="76"/>
      <c r="AS79" s="126"/>
      <c r="AT79" s="127"/>
      <c r="AU79" s="127"/>
      <c r="AV79" s="127"/>
      <c r="AW79" s="127"/>
      <c r="AX79" s="128"/>
      <c r="AY79">
        <f>COUNTIF($AR$79,"☑")</f>
        <v>0</v>
      </c>
    </row>
    <row r="80" spans="1:51" ht="18.75" customHeight="1" x14ac:dyDescent="0.15">
      <c r="A80" s="529" t="s">
        <v>147</v>
      </c>
      <c r="B80" s="848" t="s">
        <v>338</v>
      </c>
      <c r="C80" s="849"/>
      <c r="D80" s="849"/>
      <c r="E80" s="849"/>
      <c r="F80" s="850"/>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694</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4"/>
      <c r="AY80">
        <f>COUNTA($G$82)</f>
        <v>1</v>
      </c>
    </row>
    <row r="81" spans="1:60" ht="22.5" customHeight="1" x14ac:dyDescent="0.15">
      <c r="A81" s="530"/>
      <c r="B81" s="851"/>
      <c r="C81" s="562"/>
      <c r="D81" s="562"/>
      <c r="E81" s="562"/>
      <c r="F81" s="563"/>
      <c r="G81" s="375"/>
      <c r="H81" s="375"/>
      <c r="I81" s="375"/>
      <c r="J81" s="375"/>
      <c r="K81" s="375"/>
      <c r="L81" s="375"/>
      <c r="M81" s="375"/>
      <c r="N81" s="375"/>
      <c r="O81" s="375"/>
      <c r="P81" s="375"/>
      <c r="Q81" s="375"/>
      <c r="R81" s="375"/>
      <c r="S81" s="375"/>
      <c r="T81" s="375"/>
      <c r="U81" s="375"/>
      <c r="V81" s="375"/>
      <c r="W81" s="375"/>
      <c r="X81" s="375"/>
      <c r="Y81" s="375"/>
      <c r="Z81" s="375"/>
      <c r="AA81" s="578"/>
      <c r="AB81" s="59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30"/>
      <c r="B82" s="851"/>
      <c r="C82" s="562"/>
      <c r="D82" s="562"/>
      <c r="E82" s="562"/>
      <c r="F82" s="563"/>
      <c r="G82" s="511" t="s">
        <v>768</v>
      </c>
      <c r="H82" s="511"/>
      <c r="I82" s="511"/>
      <c r="J82" s="511"/>
      <c r="K82" s="511"/>
      <c r="L82" s="511"/>
      <c r="M82" s="511"/>
      <c r="N82" s="511"/>
      <c r="O82" s="511"/>
      <c r="P82" s="511"/>
      <c r="Q82" s="511"/>
      <c r="R82" s="511"/>
      <c r="S82" s="511"/>
      <c r="T82" s="511"/>
      <c r="U82" s="511"/>
      <c r="V82" s="511"/>
      <c r="W82" s="511"/>
      <c r="X82" s="511"/>
      <c r="Y82" s="511"/>
      <c r="Z82" s="511"/>
      <c r="AA82" s="762"/>
      <c r="AB82" s="510" t="s">
        <v>810</v>
      </c>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1</v>
      </c>
    </row>
    <row r="83" spans="1:60" ht="22.5" customHeight="1" x14ac:dyDescent="0.15">
      <c r="A83" s="530"/>
      <c r="B83" s="851"/>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1</v>
      </c>
    </row>
    <row r="84" spans="1:60" ht="31.5" customHeight="1" x14ac:dyDescent="0.15">
      <c r="A84" s="530"/>
      <c r="B84" s="852"/>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1</v>
      </c>
    </row>
    <row r="85" spans="1:60" ht="18.75" customHeight="1" x14ac:dyDescent="0.15">
      <c r="A85" s="530"/>
      <c r="B85" s="562" t="s">
        <v>145</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203"/>
      <c r="Z85" s="204"/>
      <c r="AA85" s="205"/>
      <c r="AB85" s="468" t="s">
        <v>11</v>
      </c>
      <c r="AC85" s="469"/>
      <c r="AD85" s="470"/>
      <c r="AE85" s="335" t="s">
        <v>384</v>
      </c>
      <c r="AF85" s="335"/>
      <c r="AG85" s="335"/>
      <c r="AH85" s="335"/>
      <c r="AI85" s="335" t="s">
        <v>406</v>
      </c>
      <c r="AJ85" s="335"/>
      <c r="AK85" s="335"/>
      <c r="AL85" s="335"/>
      <c r="AM85" s="335" t="s">
        <v>503</v>
      </c>
      <c r="AN85" s="335"/>
      <c r="AO85" s="335"/>
      <c r="AP85" s="335"/>
      <c r="AQ85" s="215" t="s">
        <v>230</v>
      </c>
      <c r="AR85" s="199"/>
      <c r="AS85" s="199"/>
      <c r="AT85" s="200"/>
      <c r="AU85" s="369" t="s">
        <v>134</v>
      </c>
      <c r="AV85" s="369"/>
      <c r="AW85" s="369"/>
      <c r="AX85" s="370"/>
      <c r="AY85">
        <f t="shared" si="10"/>
        <v>1</v>
      </c>
      <c r="AZ85" s="10"/>
      <c r="BA85" s="10"/>
      <c r="BB85" s="10"/>
      <c r="BC85" s="10"/>
    </row>
    <row r="86" spans="1:60" ht="18.75" customHeight="1" x14ac:dyDescent="0.15">
      <c r="A86" s="530"/>
      <c r="B86" s="562"/>
      <c r="C86" s="562"/>
      <c r="D86" s="562"/>
      <c r="E86" s="562"/>
      <c r="F86" s="563"/>
      <c r="G86" s="577"/>
      <c r="H86" s="375"/>
      <c r="I86" s="375"/>
      <c r="J86" s="375"/>
      <c r="K86" s="375"/>
      <c r="L86" s="375"/>
      <c r="M86" s="375"/>
      <c r="N86" s="375"/>
      <c r="O86" s="578"/>
      <c r="P86" s="590"/>
      <c r="Q86" s="375"/>
      <c r="R86" s="375"/>
      <c r="S86" s="375"/>
      <c r="T86" s="375"/>
      <c r="U86" s="375"/>
      <c r="V86" s="375"/>
      <c r="W86" s="375"/>
      <c r="X86" s="578"/>
      <c r="Y86" s="203"/>
      <c r="Z86" s="204"/>
      <c r="AA86" s="205"/>
      <c r="AB86" s="332"/>
      <c r="AC86" s="333"/>
      <c r="AD86" s="334"/>
      <c r="AE86" s="335"/>
      <c r="AF86" s="335"/>
      <c r="AG86" s="335"/>
      <c r="AH86" s="335"/>
      <c r="AI86" s="335"/>
      <c r="AJ86" s="335"/>
      <c r="AK86" s="335"/>
      <c r="AL86" s="335"/>
      <c r="AM86" s="335"/>
      <c r="AN86" s="335"/>
      <c r="AO86" s="335"/>
      <c r="AP86" s="335"/>
      <c r="AQ86" s="270"/>
      <c r="AR86" s="271"/>
      <c r="AS86" s="179" t="s">
        <v>231</v>
      </c>
      <c r="AT86" s="202"/>
      <c r="AU86" s="271">
        <v>5</v>
      </c>
      <c r="AV86" s="271"/>
      <c r="AW86" s="375" t="s">
        <v>179</v>
      </c>
      <c r="AX86" s="376"/>
      <c r="AY86">
        <f t="shared" si="10"/>
        <v>1</v>
      </c>
      <c r="AZ86" s="10"/>
      <c r="BA86" s="10"/>
      <c r="BB86" s="10"/>
      <c r="BC86" s="10"/>
      <c r="BD86" s="10"/>
      <c r="BE86" s="10"/>
      <c r="BF86" s="10"/>
      <c r="BG86" s="10"/>
      <c r="BH86" s="10"/>
    </row>
    <row r="87" spans="1:60" ht="23.25" customHeight="1" x14ac:dyDescent="0.15">
      <c r="A87" s="530"/>
      <c r="B87" s="562"/>
      <c r="C87" s="562"/>
      <c r="D87" s="562"/>
      <c r="E87" s="562"/>
      <c r="F87" s="563"/>
      <c r="G87" s="232" t="s">
        <v>769</v>
      </c>
      <c r="H87" s="191"/>
      <c r="I87" s="191"/>
      <c r="J87" s="191"/>
      <c r="K87" s="191"/>
      <c r="L87" s="191"/>
      <c r="M87" s="191"/>
      <c r="N87" s="191"/>
      <c r="O87" s="233"/>
      <c r="P87" s="191" t="s">
        <v>816</v>
      </c>
      <c r="Q87" s="807"/>
      <c r="R87" s="807"/>
      <c r="S87" s="807"/>
      <c r="T87" s="807"/>
      <c r="U87" s="807"/>
      <c r="V87" s="807"/>
      <c r="W87" s="807"/>
      <c r="X87" s="808"/>
      <c r="Y87" s="765" t="s">
        <v>62</v>
      </c>
      <c r="Z87" s="766"/>
      <c r="AA87" s="767"/>
      <c r="AB87" s="561" t="s">
        <v>718</v>
      </c>
      <c r="AC87" s="561"/>
      <c r="AD87" s="561"/>
      <c r="AE87" s="363" t="s">
        <v>717</v>
      </c>
      <c r="AF87" s="364"/>
      <c r="AG87" s="364"/>
      <c r="AH87" s="364"/>
      <c r="AI87" s="363">
        <v>54</v>
      </c>
      <c r="AJ87" s="364"/>
      <c r="AK87" s="364"/>
      <c r="AL87" s="364"/>
      <c r="AM87" s="363">
        <v>60</v>
      </c>
      <c r="AN87" s="364"/>
      <c r="AO87" s="364"/>
      <c r="AP87" s="364"/>
      <c r="AQ87" s="166" t="s">
        <v>825</v>
      </c>
      <c r="AR87" s="167"/>
      <c r="AS87" s="167"/>
      <c r="AT87" s="168"/>
      <c r="AU87" s="364" t="s">
        <v>826</v>
      </c>
      <c r="AV87" s="364"/>
      <c r="AW87" s="364"/>
      <c r="AX87" s="365"/>
      <c r="AY87">
        <f t="shared" si="10"/>
        <v>1</v>
      </c>
    </row>
    <row r="88" spans="1:60" ht="23.25" customHeight="1" x14ac:dyDescent="0.15">
      <c r="A88" s="530"/>
      <c r="B88" s="562"/>
      <c r="C88" s="562"/>
      <c r="D88" s="562"/>
      <c r="E88" s="562"/>
      <c r="F88" s="563"/>
      <c r="G88" s="234"/>
      <c r="H88" s="235"/>
      <c r="I88" s="235"/>
      <c r="J88" s="235"/>
      <c r="K88" s="235"/>
      <c r="L88" s="235"/>
      <c r="M88" s="235"/>
      <c r="N88" s="235"/>
      <c r="O88" s="236"/>
      <c r="P88" s="809"/>
      <c r="Q88" s="809"/>
      <c r="R88" s="809"/>
      <c r="S88" s="809"/>
      <c r="T88" s="809"/>
      <c r="U88" s="809"/>
      <c r="V88" s="809"/>
      <c r="W88" s="809"/>
      <c r="X88" s="810"/>
      <c r="Y88" s="742" t="s">
        <v>54</v>
      </c>
      <c r="Z88" s="743"/>
      <c r="AA88" s="744"/>
      <c r="AB88" s="532" t="s">
        <v>718</v>
      </c>
      <c r="AC88" s="532"/>
      <c r="AD88" s="532"/>
      <c r="AE88" s="363" t="s">
        <v>711</v>
      </c>
      <c r="AF88" s="364"/>
      <c r="AG88" s="364"/>
      <c r="AH88" s="364"/>
      <c r="AI88" s="363">
        <v>56</v>
      </c>
      <c r="AJ88" s="364"/>
      <c r="AK88" s="364"/>
      <c r="AL88" s="364"/>
      <c r="AM88" s="363">
        <v>60</v>
      </c>
      <c r="AN88" s="364"/>
      <c r="AO88" s="364"/>
      <c r="AP88" s="364"/>
      <c r="AQ88" s="166" t="s">
        <v>828</v>
      </c>
      <c r="AR88" s="167"/>
      <c r="AS88" s="167"/>
      <c r="AT88" s="168"/>
      <c r="AU88" s="364">
        <v>60</v>
      </c>
      <c r="AV88" s="364"/>
      <c r="AW88" s="364"/>
      <c r="AX88" s="365"/>
      <c r="AY88">
        <f t="shared" si="10"/>
        <v>1</v>
      </c>
      <c r="AZ88" s="10"/>
      <c r="BA88" s="10"/>
      <c r="BB88" s="10"/>
      <c r="BC88" s="10"/>
    </row>
    <row r="89" spans="1:60" ht="23.25" customHeight="1" x14ac:dyDescent="0.15">
      <c r="A89" s="530"/>
      <c r="B89" s="564"/>
      <c r="C89" s="564"/>
      <c r="D89" s="564"/>
      <c r="E89" s="564"/>
      <c r="F89" s="565"/>
      <c r="G89" s="237"/>
      <c r="H89" s="194"/>
      <c r="I89" s="194"/>
      <c r="J89" s="194"/>
      <c r="K89" s="194"/>
      <c r="L89" s="194"/>
      <c r="M89" s="194"/>
      <c r="N89" s="194"/>
      <c r="O89" s="238"/>
      <c r="P89" s="304"/>
      <c r="Q89" s="304"/>
      <c r="R89" s="304"/>
      <c r="S89" s="304"/>
      <c r="T89" s="304"/>
      <c r="U89" s="304"/>
      <c r="V89" s="304"/>
      <c r="W89" s="304"/>
      <c r="X89" s="811"/>
      <c r="Y89" s="742" t="s">
        <v>13</v>
      </c>
      <c r="Z89" s="743"/>
      <c r="AA89" s="744"/>
      <c r="AB89" s="471" t="s">
        <v>14</v>
      </c>
      <c r="AC89" s="471"/>
      <c r="AD89" s="471"/>
      <c r="AE89" s="371" t="s">
        <v>709</v>
      </c>
      <c r="AF89" s="372"/>
      <c r="AG89" s="372"/>
      <c r="AH89" s="372"/>
      <c r="AI89" s="371">
        <v>96</v>
      </c>
      <c r="AJ89" s="372"/>
      <c r="AK89" s="372"/>
      <c r="AL89" s="372"/>
      <c r="AM89" s="371">
        <v>100</v>
      </c>
      <c r="AN89" s="372"/>
      <c r="AO89" s="372"/>
      <c r="AP89" s="372"/>
      <c r="AQ89" s="166" t="s">
        <v>826</v>
      </c>
      <c r="AR89" s="167"/>
      <c r="AS89" s="167"/>
      <c r="AT89" s="168"/>
      <c r="AU89" s="364" t="s">
        <v>825</v>
      </c>
      <c r="AV89" s="364"/>
      <c r="AW89" s="364"/>
      <c r="AX89" s="365"/>
      <c r="AY89">
        <f t="shared" si="10"/>
        <v>1</v>
      </c>
      <c r="AZ89" s="10"/>
      <c r="BA89" s="10"/>
      <c r="BB89" s="10"/>
      <c r="BC89" s="10"/>
      <c r="BD89" s="10"/>
      <c r="BE89" s="10"/>
      <c r="BF89" s="10"/>
      <c r="BG89" s="10"/>
      <c r="BH89" s="10"/>
    </row>
    <row r="90" spans="1:60" ht="18.75" customHeight="1" x14ac:dyDescent="0.15">
      <c r="A90" s="530"/>
      <c r="B90" s="562" t="s">
        <v>145</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203"/>
      <c r="Z90" s="204"/>
      <c r="AA90" s="205"/>
      <c r="AB90" s="468" t="s">
        <v>11</v>
      </c>
      <c r="AC90" s="469"/>
      <c r="AD90" s="470"/>
      <c r="AE90" s="335" t="s">
        <v>384</v>
      </c>
      <c r="AF90" s="335"/>
      <c r="AG90" s="335"/>
      <c r="AH90" s="335"/>
      <c r="AI90" s="335" t="s">
        <v>406</v>
      </c>
      <c r="AJ90" s="335"/>
      <c r="AK90" s="335"/>
      <c r="AL90" s="335"/>
      <c r="AM90" s="335" t="s">
        <v>503</v>
      </c>
      <c r="AN90" s="335"/>
      <c r="AO90" s="335"/>
      <c r="AP90" s="335"/>
      <c r="AQ90" s="215" t="s">
        <v>230</v>
      </c>
      <c r="AR90" s="199"/>
      <c r="AS90" s="199"/>
      <c r="AT90" s="200"/>
      <c r="AU90" s="369" t="s">
        <v>134</v>
      </c>
      <c r="AV90" s="369"/>
      <c r="AW90" s="369"/>
      <c r="AX90" s="370"/>
      <c r="AY90">
        <f>COUNTA($G$92)</f>
        <v>1</v>
      </c>
    </row>
    <row r="91" spans="1:60" ht="18.75" customHeight="1" x14ac:dyDescent="0.15">
      <c r="A91" s="530"/>
      <c r="B91" s="562"/>
      <c r="C91" s="562"/>
      <c r="D91" s="562"/>
      <c r="E91" s="562"/>
      <c r="F91" s="563"/>
      <c r="G91" s="577"/>
      <c r="H91" s="375"/>
      <c r="I91" s="375"/>
      <c r="J91" s="375"/>
      <c r="K91" s="375"/>
      <c r="L91" s="375"/>
      <c r="M91" s="375"/>
      <c r="N91" s="375"/>
      <c r="O91" s="578"/>
      <c r="P91" s="590"/>
      <c r="Q91" s="375"/>
      <c r="R91" s="375"/>
      <c r="S91" s="375"/>
      <c r="T91" s="375"/>
      <c r="U91" s="375"/>
      <c r="V91" s="375"/>
      <c r="W91" s="375"/>
      <c r="X91" s="578"/>
      <c r="Y91" s="203"/>
      <c r="Z91" s="204"/>
      <c r="AA91" s="205"/>
      <c r="AB91" s="332"/>
      <c r="AC91" s="333"/>
      <c r="AD91" s="334"/>
      <c r="AE91" s="335"/>
      <c r="AF91" s="335"/>
      <c r="AG91" s="335"/>
      <c r="AH91" s="335"/>
      <c r="AI91" s="335"/>
      <c r="AJ91" s="335"/>
      <c r="AK91" s="335"/>
      <c r="AL91" s="335"/>
      <c r="AM91" s="335"/>
      <c r="AN91" s="335"/>
      <c r="AO91" s="335"/>
      <c r="AP91" s="335"/>
      <c r="AQ91" s="270"/>
      <c r="AR91" s="271"/>
      <c r="AS91" s="179" t="s">
        <v>231</v>
      </c>
      <c r="AT91" s="202"/>
      <c r="AU91" s="271"/>
      <c r="AV91" s="271"/>
      <c r="AW91" s="375" t="s">
        <v>179</v>
      </c>
      <c r="AX91" s="376"/>
      <c r="AY91">
        <f>$AY$90</f>
        <v>1</v>
      </c>
      <c r="AZ91" s="10"/>
      <c r="BA91" s="10"/>
      <c r="BB91" s="10"/>
      <c r="BC91" s="10"/>
    </row>
    <row r="92" spans="1:60" ht="23.25" customHeight="1" x14ac:dyDescent="0.15">
      <c r="A92" s="530"/>
      <c r="B92" s="562"/>
      <c r="C92" s="562"/>
      <c r="D92" s="562"/>
      <c r="E92" s="562"/>
      <c r="F92" s="563"/>
      <c r="G92" s="232" t="s">
        <v>770</v>
      </c>
      <c r="H92" s="191"/>
      <c r="I92" s="191"/>
      <c r="J92" s="191"/>
      <c r="K92" s="191"/>
      <c r="L92" s="191"/>
      <c r="M92" s="191"/>
      <c r="N92" s="191"/>
      <c r="O92" s="233"/>
      <c r="P92" s="191" t="s">
        <v>771</v>
      </c>
      <c r="Q92" s="807"/>
      <c r="R92" s="807"/>
      <c r="S92" s="807"/>
      <c r="T92" s="807"/>
      <c r="U92" s="807"/>
      <c r="V92" s="807"/>
      <c r="W92" s="807"/>
      <c r="X92" s="808"/>
      <c r="Y92" s="765" t="s">
        <v>62</v>
      </c>
      <c r="Z92" s="766"/>
      <c r="AA92" s="767"/>
      <c r="AB92" s="561" t="s">
        <v>723</v>
      </c>
      <c r="AC92" s="561"/>
      <c r="AD92" s="561"/>
      <c r="AE92" s="363">
        <v>3</v>
      </c>
      <c r="AF92" s="364"/>
      <c r="AG92" s="364"/>
      <c r="AH92" s="364"/>
      <c r="AI92" s="363">
        <v>6</v>
      </c>
      <c r="AJ92" s="364"/>
      <c r="AK92" s="364"/>
      <c r="AL92" s="364"/>
      <c r="AM92" s="363">
        <v>5</v>
      </c>
      <c r="AN92" s="364"/>
      <c r="AO92" s="364"/>
      <c r="AP92" s="364"/>
      <c r="AQ92" s="166" t="s">
        <v>717</v>
      </c>
      <c r="AR92" s="167"/>
      <c r="AS92" s="167"/>
      <c r="AT92" s="168"/>
      <c r="AU92" s="364" t="s">
        <v>709</v>
      </c>
      <c r="AV92" s="364"/>
      <c r="AW92" s="364"/>
      <c r="AX92" s="365"/>
      <c r="AY92">
        <f t="shared" ref="AY92:AY94" si="11">$AY$90</f>
        <v>1</v>
      </c>
      <c r="AZ92" s="10"/>
      <c r="BA92" s="10"/>
      <c r="BB92" s="10"/>
      <c r="BC92" s="10"/>
      <c r="BD92" s="10"/>
      <c r="BE92" s="10"/>
      <c r="BF92" s="10"/>
      <c r="BG92" s="10"/>
      <c r="BH92" s="10"/>
    </row>
    <row r="93" spans="1:60" ht="23.25" customHeight="1" x14ac:dyDescent="0.15">
      <c r="A93" s="530"/>
      <c r="B93" s="562"/>
      <c r="C93" s="562"/>
      <c r="D93" s="562"/>
      <c r="E93" s="562"/>
      <c r="F93" s="563"/>
      <c r="G93" s="234"/>
      <c r="H93" s="235"/>
      <c r="I93" s="235"/>
      <c r="J93" s="235"/>
      <c r="K93" s="235"/>
      <c r="L93" s="235"/>
      <c r="M93" s="235"/>
      <c r="N93" s="235"/>
      <c r="O93" s="236"/>
      <c r="P93" s="809"/>
      <c r="Q93" s="809"/>
      <c r="R93" s="809"/>
      <c r="S93" s="809"/>
      <c r="T93" s="809"/>
      <c r="U93" s="809"/>
      <c r="V93" s="809"/>
      <c r="W93" s="809"/>
      <c r="X93" s="810"/>
      <c r="Y93" s="742" t="s">
        <v>54</v>
      </c>
      <c r="Z93" s="743"/>
      <c r="AA93" s="744"/>
      <c r="AB93" s="532" t="s">
        <v>723</v>
      </c>
      <c r="AC93" s="532"/>
      <c r="AD93" s="532"/>
      <c r="AE93" s="363">
        <v>6</v>
      </c>
      <c r="AF93" s="364"/>
      <c r="AG93" s="364"/>
      <c r="AH93" s="364"/>
      <c r="AI93" s="363">
        <v>6</v>
      </c>
      <c r="AJ93" s="364"/>
      <c r="AK93" s="364"/>
      <c r="AL93" s="364"/>
      <c r="AM93" s="363">
        <v>4</v>
      </c>
      <c r="AN93" s="364"/>
      <c r="AO93" s="364"/>
      <c r="AP93" s="364"/>
      <c r="AQ93" s="166" t="s">
        <v>720</v>
      </c>
      <c r="AR93" s="167"/>
      <c r="AS93" s="167"/>
      <c r="AT93" s="168"/>
      <c r="AU93" s="364" t="s">
        <v>709</v>
      </c>
      <c r="AV93" s="364"/>
      <c r="AW93" s="364"/>
      <c r="AX93" s="365"/>
      <c r="AY93">
        <f t="shared" si="11"/>
        <v>1</v>
      </c>
    </row>
    <row r="94" spans="1:60" ht="23.25" customHeight="1" x14ac:dyDescent="0.15">
      <c r="A94" s="530"/>
      <c r="B94" s="564"/>
      <c r="C94" s="564"/>
      <c r="D94" s="564"/>
      <c r="E94" s="564"/>
      <c r="F94" s="565"/>
      <c r="G94" s="237"/>
      <c r="H94" s="194"/>
      <c r="I94" s="194"/>
      <c r="J94" s="194"/>
      <c r="K94" s="194"/>
      <c r="L94" s="194"/>
      <c r="M94" s="194"/>
      <c r="N94" s="194"/>
      <c r="O94" s="238"/>
      <c r="P94" s="304"/>
      <c r="Q94" s="304"/>
      <c r="R94" s="304"/>
      <c r="S94" s="304"/>
      <c r="T94" s="304"/>
      <c r="U94" s="304"/>
      <c r="V94" s="304"/>
      <c r="W94" s="304"/>
      <c r="X94" s="811"/>
      <c r="Y94" s="742" t="s">
        <v>13</v>
      </c>
      <c r="Z94" s="743"/>
      <c r="AA94" s="744"/>
      <c r="AB94" s="471" t="s">
        <v>14</v>
      </c>
      <c r="AC94" s="471"/>
      <c r="AD94" s="471"/>
      <c r="AE94" s="371">
        <v>50</v>
      </c>
      <c r="AF94" s="372"/>
      <c r="AG94" s="372"/>
      <c r="AH94" s="372"/>
      <c r="AI94" s="371">
        <v>100</v>
      </c>
      <c r="AJ94" s="372"/>
      <c r="AK94" s="372"/>
      <c r="AL94" s="372"/>
      <c r="AM94" s="371">
        <v>125</v>
      </c>
      <c r="AN94" s="372"/>
      <c r="AO94" s="372"/>
      <c r="AP94" s="372"/>
      <c r="AQ94" s="166" t="s">
        <v>728</v>
      </c>
      <c r="AR94" s="167"/>
      <c r="AS94" s="167"/>
      <c r="AT94" s="168"/>
      <c r="AU94" s="364" t="s">
        <v>721</v>
      </c>
      <c r="AV94" s="364"/>
      <c r="AW94" s="364"/>
      <c r="AX94" s="365"/>
      <c r="AY94">
        <f t="shared" si="11"/>
        <v>1</v>
      </c>
      <c r="AZ94" s="10"/>
      <c r="BA94" s="10"/>
      <c r="BB94" s="10"/>
      <c r="BC94" s="10"/>
    </row>
    <row r="95" spans="1:60" ht="18.75" customHeight="1" x14ac:dyDescent="0.15">
      <c r="A95" s="530"/>
      <c r="B95" s="562" t="s">
        <v>145</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203"/>
      <c r="Z95" s="204"/>
      <c r="AA95" s="205"/>
      <c r="AB95" s="468" t="s">
        <v>11</v>
      </c>
      <c r="AC95" s="469"/>
      <c r="AD95" s="470"/>
      <c r="AE95" s="335" t="s">
        <v>384</v>
      </c>
      <c r="AF95" s="335"/>
      <c r="AG95" s="335"/>
      <c r="AH95" s="335"/>
      <c r="AI95" s="335" t="s">
        <v>406</v>
      </c>
      <c r="AJ95" s="335"/>
      <c r="AK95" s="335"/>
      <c r="AL95" s="335"/>
      <c r="AM95" s="335" t="s">
        <v>503</v>
      </c>
      <c r="AN95" s="335"/>
      <c r="AO95" s="335"/>
      <c r="AP95" s="335"/>
      <c r="AQ95" s="215" t="s">
        <v>230</v>
      </c>
      <c r="AR95" s="199"/>
      <c r="AS95" s="199"/>
      <c r="AT95" s="200"/>
      <c r="AU95" s="369" t="s">
        <v>134</v>
      </c>
      <c r="AV95" s="369"/>
      <c r="AW95" s="369"/>
      <c r="AX95" s="370"/>
      <c r="AY95">
        <f>COUNTA($G$97)</f>
        <v>1</v>
      </c>
      <c r="AZ95" s="10"/>
      <c r="BA95" s="10"/>
      <c r="BB95" s="10"/>
      <c r="BC95" s="10"/>
      <c r="BD95" s="10"/>
      <c r="BE95" s="10"/>
      <c r="BF95" s="10"/>
      <c r="BG95" s="10"/>
      <c r="BH95" s="10"/>
    </row>
    <row r="96" spans="1:60" ht="18.75" customHeight="1" x14ac:dyDescent="0.15">
      <c r="A96" s="530"/>
      <c r="B96" s="562"/>
      <c r="C96" s="562"/>
      <c r="D96" s="562"/>
      <c r="E96" s="562"/>
      <c r="F96" s="563"/>
      <c r="G96" s="577"/>
      <c r="H96" s="375"/>
      <c r="I96" s="375"/>
      <c r="J96" s="375"/>
      <c r="K96" s="375"/>
      <c r="L96" s="375"/>
      <c r="M96" s="375"/>
      <c r="N96" s="375"/>
      <c r="O96" s="578"/>
      <c r="P96" s="590"/>
      <c r="Q96" s="375"/>
      <c r="R96" s="375"/>
      <c r="S96" s="375"/>
      <c r="T96" s="375"/>
      <c r="U96" s="375"/>
      <c r="V96" s="375"/>
      <c r="W96" s="375"/>
      <c r="X96" s="578"/>
      <c r="Y96" s="203"/>
      <c r="Z96" s="204"/>
      <c r="AA96" s="205"/>
      <c r="AB96" s="332"/>
      <c r="AC96" s="333"/>
      <c r="AD96" s="334"/>
      <c r="AE96" s="335"/>
      <c r="AF96" s="335"/>
      <c r="AG96" s="335"/>
      <c r="AH96" s="335"/>
      <c r="AI96" s="335"/>
      <c r="AJ96" s="335"/>
      <c r="AK96" s="335"/>
      <c r="AL96" s="335"/>
      <c r="AM96" s="335"/>
      <c r="AN96" s="335"/>
      <c r="AO96" s="335"/>
      <c r="AP96" s="335"/>
      <c r="AQ96" s="270"/>
      <c r="AR96" s="271"/>
      <c r="AS96" s="179" t="s">
        <v>231</v>
      </c>
      <c r="AT96" s="202"/>
      <c r="AU96" s="271"/>
      <c r="AV96" s="271"/>
      <c r="AW96" s="375" t="s">
        <v>179</v>
      </c>
      <c r="AX96" s="376"/>
      <c r="AY96">
        <f>$AY$95</f>
        <v>1</v>
      </c>
    </row>
    <row r="97" spans="1:60" ht="23.25" customHeight="1" x14ac:dyDescent="0.15">
      <c r="A97" s="530"/>
      <c r="B97" s="562"/>
      <c r="C97" s="562"/>
      <c r="D97" s="562"/>
      <c r="E97" s="562"/>
      <c r="F97" s="563"/>
      <c r="G97" s="232" t="s">
        <v>724</v>
      </c>
      <c r="H97" s="191"/>
      <c r="I97" s="191"/>
      <c r="J97" s="191"/>
      <c r="K97" s="191"/>
      <c r="L97" s="191"/>
      <c r="M97" s="191"/>
      <c r="N97" s="191"/>
      <c r="O97" s="233"/>
      <c r="P97" s="191" t="s">
        <v>725</v>
      </c>
      <c r="Q97" s="807"/>
      <c r="R97" s="807"/>
      <c r="S97" s="807"/>
      <c r="T97" s="807"/>
      <c r="U97" s="807"/>
      <c r="V97" s="807"/>
      <c r="W97" s="807"/>
      <c r="X97" s="808"/>
      <c r="Y97" s="765" t="s">
        <v>62</v>
      </c>
      <c r="Z97" s="766"/>
      <c r="AA97" s="767"/>
      <c r="AB97" s="403" t="s">
        <v>726</v>
      </c>
      <c r="AC97" s="404"/>
      <c r="AD97" s="405"/>
      <c r="AE97" s="363">
        <v>18</v>
      </c>
      <c r="AF97" s="364"/>
      <c r="AG97" s="364"/>
      <c r="AH97" s="822"/>
      <c r="AI97" s="363">
        <v>35</v>
      </c>
      <c r="AJ97" s="364"/>
      <c r="AK97" s="364"/>
      <c r="AL97" s="822"/>
      <c r="AM97" s="363" t="s">
        <v>772</v>
      </c>
      <c r="AN97" s="364"/>
      <c r="AO97" s="364"/>
      <c r="AP97" s="364"/>
      <c r="AQ97" s="166" t="s">
        <v>717</v>
      </c>
      <c r="AR97" s="167"/>
      <c r="AS97" s="167"/>
      <c r="AT97" s="168"/>
      <c r="AU97" s="364" t="s">
        <v>709</v>
      </c>
      <c r="AV97" s="364"/>
      <c r="AW97" s="364"/>
      <c r="AX97" s="365"/>
      <c r="AY97">
        <f t="shared" ref="AY97:AY99" si="12">$AY$95</f>
        <v>1</v>
      </c>
      <c r="AZ97" s="10"/>
      <c r="BA97" s="10"/>
      <c r="BB97" s="10"/>
      <c r="BC97" s="10"/>
    </row>
    <row r="98" spans="1:60" ht="23.25" customHeight="1" x14ac:dyDescent="0.15">
      <c r="A98" s="530"/>
      <c r="B98" s="562"/>
      <c r="C98" s="562"/>
      <c r="D98" s="562"/>
      <c r="E98" s="562"/>
      <c r="F98" s="563"/>
      <c r="G98" s="234"/>
      <c r="H98" s="235"/>
      <c r="I98" s="235"/>
      <c r="J98" s="235"/>
      <c r="K98" s="235"/>
      <c r="L98" s="235"/>
      <c r="M98" s="235"/>
      <c r="N98" s="235"/>
      <c r="O98" s="236"/>
      <c r="P98" s="809"/>
      <c r="Q98" s="809"/>
      <c r="R98" s="809"/>
      <c r="S98" s="809"/>
      <c r="T98" s="809"/>
      <c r="U98" s="809"/>
      <c r="V98" s="809"/>
      <c r="W98" s="809"/>
      <c r="X98" s="810"/>
      <c r="Y98" s="742" t="s">
        <v>54</v>
      </c>
      <c r="Z98" s="743"/>
      <c r="AA98" s="744"/>
      <c r="AB98" s="300" t="s">
        <v>727</v>
      </c>
      <c r="AC98" s="301"/>
      <c r="AD98" s="302"/>
      <c r="AE98" s="363">
        <v>18</v>
      </c>
      <c r="AF98" s="364"/>
      <c r="AG98" s="364"/>
      <c r="AH98" s="822"/>
      <c r="AI98" s="363">
        <v>36</v>
      </c>
      <c r="AJ98" s="364"/>
      <c r="AK98" s="364"/>
      <c r="AL98" s="822"/>
      <c r="AM98" s="363" t="s">
        <v>772</v>
      </c>
      <c r="AN98" s="364"/>
      <c r="AO98" s="364"/>
      <c r="AP98" s="364"/>
      <c r="AQ98" s="166" t="s">
        <v>720</v>
      </c>
      <c r="AR98" s="167"/>
      <c r="AS98" s="167"/>
      <c r="AT98" s="168"/>
      <c r="AU98" s="364" t="s">
        <v>709</v>
      </c>
      <c r="AV98" s="364"/>
      <c r="AW98" s="364"/>
      <c r="AX98" s="365"/>
      <c r="AY98">
        <f t="shared" si="12"/>
        <v>1</v>
      </c>
      <c r="AZ98" s="10"/>
      <c r="BA98" s="10"/>
      <c r="BB98" s="10"/>
      <c r="BC98" s="10"/>
      <c r="BD98" s="10"/>
      <c r="BE98" s="10"/>
      <c r="BF98" s="10"/>
      <c r="BG98" s="10"/>
      <c r="BH98" s="10"/>
    </row>
    <row r="99" spans="1:60" ht="23.25" customHeight="1" thickBot="1" x14ac:dyDescent="0.2">
      <c r="A99" s="531"/>
      <c r="B99" s="882"/>
      <c r="C99" s="882"/>
      <c r="D99" s="882"/>
      <c r="E99" s="882"/>
      <c r="F99" s="883"/>
      <c r="G99" s="812"/>
      <c r="H99" s="248"/>
      <c r="I99" s="248"/>
      <c r="J99" s="248"/>
      <c r="K99" s="248"/>
      <c r="L99" s="248"/>
      <c r="M99" s="248"/>
      <c r="N99" s="248"/>
      <c r="O99" s="813"/>
      <c r="P99" s="845"/>
      <c r="Q99" s="845"/>
      <c r="R99" s="845"/>
      <c r="S99" s="845"/>
      <c r="T99" s="845"/>
      <c r="U99" s="845"/>
      <c r="V99" s="845"/>
      <c r="W99" s="845"/>
      <c r="X99" s="846"/>
      <c r="Y99" s="490" t="s">
        <v>13</v>
      </c>
      <c r="Z99" s="491"/>
      <c r="AA99" s="492"/>
      <c r="AB99" s="472" t="s">
        <v>14</v>
      </c>
      <c r="AC99" s="473"/>
      <c r="AD99" s="474"/>
      <c r="AE99" s="823">
        <v>100</v>
      </c>
      <c r="AF99" s="824"/>
      <c r="AG99" s="824"/>
      <c r="AH99" s="847"/>
      <c r="AI99" s="823">
        <v>97</v>
      </c>
      <c r="AJ99" s="824"/>
      <c r="AK99" s="824"/>
      <c r="AL99" s="847"/>
      <c r="AM99" s="823" t="s">
        <v>772</v>
      </c>
      <c r="AN99" s="824"/>
      <c r="AO99" s="824"/>
      <c r="AP99" s="824"/>
      <c r="AQ99" s="166" t="s">
        <v>728</v>
      </c>
      <c r="AR99" s="167"/>
      <c r="AS99" s="167"/>
      <c r="AT99" s="168"/>
      <c r="AU99" s="364" t="s">
        <v>721</v>
      </c>
      <c r="AV99" s="364"/>
      <c r="AW99" s="364"/>
      <c r="AX99" s="365"/>
      <c r="AY99">
        <f t="shared" si="12"/>
        <v>1</v>
      </c>
    </row>
    <row r="100" spans="1:60" ht="31.5" customHeight="1" x14ac:dyDescent="0.15">
      <c r="A100" s="834" t="s">
        <v>348</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75"/>
      <c r="Z100" s="476"/>
      <c r="AA100" s="477"/>
      <c r="AB100" s="859" t="s">
        <v>11</v>
      </c>
      <c r="AC100" s="859"/>
      <c r="AD100" s="859"/>
      <c r="AE100" s="825" t="s">
        <v>384</v>
      </c>
      <c r="AF100" s="826"/>
      <c r="AG100" s="826"/>
      <c r="AH100" s="827"/>
      <c r="AI100" s="825" t="s">
        <v>406</v>
      </c>
      <c r="AJ100" s="826"/>
      <c r="AK100" s="826"/>
      <c r="AL100" s="827"/>
      <c r="AM100" s="825" t="s">
        <v>503</v>
      </c>
      <c r="AN100" s="826"/>
      <c r="AO100" s="826"/>
      <c r="AP100" s="827"/>
      <c r="AQ100" s="928" t="s">
        <v>411</v>
      </c>
      <c r="AR100" s="929"/>
      <c r="AS100" s="929"/>
      <c r="AT100" s="930"/>
      <c r="AU100" s="928" t="s">
        <v>535</v>
      </c>
      <c r="AV100" s="929"/>
      <c r="AW100" s="929"/>
      <c r="AX100" s="931"/>
    </row>
    <row r="101" spans="1:60" ht="23.25" customHeight="1" x14ac:dyDescent="0.15">
      <c r="A101" s="501"/>
      <c r="B101" s="502"/>
      <c r="C101" s="502"/>
      <c r="D101" s="502"/>
      <c r="E101" s="502"/>
      <c r="F101" s="503"/>
      <c r="G101" s="191" t="s">
        <v>729</v>
      </c>
      <c r="H101" s="191"/>
      <c r="I101" s="191"/>
      <c r="J101" s="191"/>
      <c r="K101" s="191"/>
      <c r="L101" s="191"/>
      <c r="M101" s="191"/>
      <c r="N101" s="191"/>
      <c r="O101" s="191"/>
      <c r="P101" s="191"/>
      <c r="Q101" s="191"/>
      <c r="R101" s="191"/>
      <c r="S101" s="191"/>
      <c r="T101" s="191"/>
      <c r="U101" s="191"/>
      <c r="V101" s="191"/>
      <c r="W101" s="191"/>
      <c r="X101" s="233"/>
      <c r="Y101" s="821" t="s">
        <v>55</v>
      </c>
      <c r="Z101" s="728"/>
      <c r="AA101" s="729"/>
      <c r="AB101" s="561" t="s">
        <v>718</v>
      </c>
      <c r="AC101" s="561"/>
      <c r="AD101" s="561"/>
      <c r="AE101" s="358">
        <v>6</v>
      </c>
      <c r="AF101" s="358"/>
      <c r="AG101" s="358"/>
      <c r="AH101" s="358"/>
      <c r="AI101" s="358">
        <v>11</v>
      </c>
      <c r="AJ101" s="358"/>
      <c r="AK101" s="358"/>
      <c r="AL101" s="358"/>
      <c r="AM101" s="358">
        <v>0</v>
      </c>
      <c r="AN101" s="358"/>
      <c r="AO101" s="358"/>
      <c r="AP101" s="358"/>
      <c r="AQ101" s="358" t="s">
        <v>828</v>
      </c>
      <c r="AR101" s="358"/>
      <c r="AS101" s="358"/>
      <c r="AT101" s="358"/>
      <c r="AU101" s="363" t="s">
        <v>825</v>
      </c>
      <c r="AV101" s="364"/>
      <c r="AW101" s="364"/>
      <c r="AX101" s="365"/>
    </row>
    <row r="102" spans="1:60" ht="23.25" customHeight="1" x14ac:dyDescent="0.15">
      <c r="A102" s="504"/>
      <c r="B102" s="505"/>
      <c r="C102" s="505"/>
      <c r="D102" s="505"/>
      <c r="E102" s="505"/>
      <c r="F102" s="506"/>
      <c r="G102" s="194"/>
      <c r="H102" s="194"/>
      <c r="I102" s="194"/>
      <c r="J102" s="194"/>
      <c r="K102" s="194"/>
      <c r="L102" s="194"/>
      <c r="M102" s="194"/>
      <c r="N102" s="194"/>
      <c r="O102" s="194"/>
      <c r="P102" s="194"/>
      <c r="Q102" s="194"/>
      <c r="R102" s="194"/>
      <c r="S102" s="194"/>
      <c r="T102" s="194"/>
      <c r="U102" s="194"/>
      <c r="V102" s="194"/>
      <c r="W102" s="194"/>
      <c r="X102" s="238"/>
      <c r="Y102" s="484" t="s">
        <v>56</v>
      </c>
      <c r="Z102" s="340"/>
      <c r="AA102" s="341"/>
      <c r="AB102" s="561" t="s">
        <v>718</v>
      </c>
      <c r="AC102" s="561"/>
      <c r="AD102" s="561"/>
      <c r="AE102" s="358" t="s">
        <v>709</v>
      </c>
      <c r="AF102" s="358"/>
      <c r="AG102" s="358"/>
      <c r="AH102" s="358"/>
      <c r="AI102" s="358">
        <v>6</v>
      </c>
      <c r="AJ102" s="358"/>
      <c r="AK102" s="358"/>
      <c r="AL102" s="358"/>
      <c r="AM102" s="358">
        <v>6</v>
      </c>
      <c r="AN102" s="358"/>
      <c r="AO102" s="358"/>
      <c r="AP102" s="358"/>
      <c r="AQ102" s="358">
        <v>4</v>
      </c>
      <c r="AR102" s="358"/>
      <c r="AS102" s="358"/>
      <c r="AT102" s="358"/>
      <c r="AU102" s="371">
        <v>4</v>
      </c>
      <c r="AV102" s="372"/>
      <c r="AW102" s="372"/>
      <c r="AX102" s="932"/>
    </row>
    <row r="103" spans="1:60" ht="31.5" customHeight="1" x14ac:dyDescent="0.15">
      <c r="A103" s="498" t="s">
        <v>348</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03" t="s">
        <v>11</v>
      </c>
      <c r="AC103" s="298"/>
      <c r="AD103" s="299"/>
      <c r="AE103" s="335" t="s">
        <v>384</v>
      </c>
      <c r="AF103" s="335"/>
      <c r="AG103" s="335"/>
      <c r="AH103" s="335"/>
      <c r="AI103" s="335" t="s">
        <v>406</v>
      </c>
      <c r="AJ103" s="335"/>
      <c r="AK103" s="335"/>
      <c r="AL103" s="335"/>
      <c r="AM103" s="335" t="s">
        <v>503</v>
      </c>
      <c r="AN103" s="335"/>
      <c r="AO103" s="335"/>
      <c r="AP103" s="335"/>
      <c r="AQ103" s="360" t="s">
        <v>411</v>
      </c>
      <c r="AR103" s="361"/>
      <c r="AS103" s="361"/>
      <c r="AT103" s="361"/>
      <c r="AU103" s="360" t="s">
        <v>535</v>
      </c>
      <c r="AV103" s="361"/>
      <c r="AW103" s="361"/>
      <c r="AX103" s="362"/>
      <c r="AY103">
        <f>COUNTA($G$104)</f>
        <v>1</v>
      </c>
    </row>
    <row r="104" spans="1:60" ht="23.25" customHeight="1" x14ac:dyDescent="0.15">
      <c r="A104" s="501"/>
      <c r="B104" s="502"/>
      <c r="C104" s="502"/>
      <c r="D104" s="502"/>
      <c r="E104" s="502"/>
      <c r="F104" s="503"/>
      <c r="G104" s="191" t="s">
        <v>811</v>
      </c>
      <c r="H104" s="191"/>
      <c r="I104" s="191"/>
      <c r="J104" s="191"/>
      <c r="K104" s="191"/>
      <c r="L104" s="191"/>
      <c r="M104" s="191"/>
      <c r="N104" s="191"/>
      <c r="O104" s="191"/>
      <c r="P104" s="191"/>
      <c r="Q104" s="191"/>
      <c r="R104" s="191"/>
      <c r="S104" s="191"/>
      <c r="T104" s="191"/>
      <c r="U104" s="191"/>
      <c r="V104" s="191"/>
      <c r="W104" s="191"/>
      <c r="X104" s="233"/>
      <c r="Y104" s="487" t="s">
        <v>55</v>
      </c>
      <c r="Z104" s="488"/>
      <c r="AA104" s="489"/>
      <c r="AB104" s="481" t="s">
        <v>718</v>
      </c>
      <c r="AC104" s="482"/>
      <c r="AD104" s="483"/>
      <c r="AE104" s="358">
        <v>6</v>
      </c>
      <c r="AF104" s="358"/>
      <c r="AG104" s="358"/>
      <c r="AH104" s="358"/>
      <c r="AI104" s="358">
        <v>6</v>
      </c>
      <c r="AJ104" s="358"/>
      <c r="AK104" s="358"/>
      <c r="AL104" s="358"/>
      <c r="AM104" s="358">
        <v>4</v>
      </c>
      <c r="AN104" s="358"/>
      <c r="AO104" s="358"/>
      <c r="AP104" s="358"/>
      <c r="AQ104" s="358" t="s">
        <v>825</v>
      </c>
      <c r="AR104" s="358"/>
      <c r="AS104" s="358"/>
      <c r="AT104" s="358"/>
      <c r="AU104" s="358" t="s">
        <v>825</v>
      </c>
      <c r="AV104" s="358"/>
      <c r="AW104" s="358"/>
      <c r="AX104" s="359"/>
      <c r="AY104">
        <f>$AY$103</f>
        <v>1</v>
      </c>
    </row>
    <row r="105" spans="1:60" ht="23.25" customHeight="1" x14ac:dyDescent="0.15">
      <c r="A105" s="504"/>
      <c r="B105" s="505"/>
      <c r="C105" s="505"/>
      <c r="D105" s="505"/>
      <c r="E105" s="505"/>
      <c r="F105" s="506"/>
      <c r="G105" s="194"/>
      <c r="H105" s="194"/>
      <c r="I105" s="194"/>
      <c r="J105" s="194"/>
      <c r="K105" s="194"/>
      <c r="L105" s="194"/>
      <c r="M105" s="194"/>
      <c r="N105" s="194"/>
      <c r="O105" s="194"/>
      <c r="P105" s="194"/>
      <c r="Q105" s="194"/>
      <c r="R105" s="194"/>
      <c r="S105" s="194"/>
      <c r="T105" s="194"/>
      <c r="U105" s="194"/>
      <c r="V105" s="194"/>
      <c r="W105" s="194"/>
      <c r="X105" s="238"/>
      <c r="Y105" s="484" t="s">
        <v>56</v>
      </c>
      <c r="Z105" s="485"/>
      <c r="AA105" s="486"/>
      <c r="AB105" s="403" t="s">
        <v>718</v>
      </c>
      <c r="AC105" s="404"/>
      <c r="AD105" s="405"/>
      <c r="AE105" s="358">
        <v>5</v>
      </c>
      <c r="AF105" s="358"/>
      <c r="AG105" s="358"/>
      <c r="AH105" s="358"/>
      <c r="AI105" s="358">
        <v>4</v>
      </c>
      <c r="AJ105" s="358"/>
      <c r="AK105" s="358"/>
      <c r="AL105" s="358"/>
      <c r="AM105" s="358">
        <v>4</v>
      </c>
      <c r="AN105" s="358"/>
      <c r="AO105" s="358"/>
      <c r="AP105" s="358"/>
      <c r="AQ105" s="358">
        <v>4</v>
      </c>
      <c r="AR105" s="358"/>
      <c r="AS105" s="358"/>
      <c r="AT105" s="358"/>
      <c r="AU105" s="358">
        <v>4</v>
      </c>
      <c r="AV105" s="358"/>
      <c r="AW105" s="358"/>
      <c r="AX105" s="359"/>
      <c r="AY105">
        <f>$AY$103</f>
        <v>1</v>
      </c>
    </row>
    <row r="106" spans="1:60" ht="31.5" customHeight="1" x14ac:dyDescent="0.15">
      <c r="A106" s="498" t="s">
        <v>348</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03" t="s">
        <v>11</v>
      </c>
      <c r="AC106" s="298"/>
      <c r="AD106" s="299"/>
      <c r="AE106" s="335" t="s">
        <v>384</v>
      </c>
      <c r="AF106" s="335"/>
      <c r="AG106" s="335"/>
      <c r="AH106" s="335"/>
      <c r="AI106" s="335" t="s">
        <v>406</v>
      </c>
      <c r="AJ106" s="335"/>
      <c r="AK106" s="335"/>
      <c r="AL106" s="335"/>
      <c r="AM106" s="335" t="s">
        <v>503</v>
      </c>
      <c r="AN106" s="335"/>
      <c r="AO106" s="335"/>
      <c r="AP106" s="335"/>
      <c r="AQ106" s="360" t="s">
        <v>411</v>
      </c>
      <c r="AR106" s="361"/>
      <c r="AS106" s="361"/>
      <c r="AT106" s="361"/>
      <c r="AU106" s="360" t="s">
        <v>535</v>
      </c>
      <c r="AV106" s="361"/>
      <c r="AW106" s="361"/>
      <c r="AX106" s="362"/>
      <c r="AY106">
        <f>COUNTA($G$107)</f>
        <v>1</v>
      </c>
    </row>
    <row r="107" spans="1:60" ht="23.25" customHeight="1" x14ac:dyDescent="0.15">
      <c r="A107" s="501"/>
      <c r="B107" s="502"/>
      <c r="C107" s="502"/>
      <c r="D107" s="502"/>
      <c r="E107" s="502"/>
      <c r="F107" s="503"/>
      <c r="G107" s="191" t="s">
        <v>730</v>
      </c>
      <c r="H107" s="191"/>
      <c r="I107" s="191"/>
      <c r="J107" s="191"/>
      <c r="K107" s="191"/>
      <c r="L107" s="191"/>
      <c r="M107" s="191"/>
      <c r="N107" s="191"/>
      <c r="O107" s="191"/>
      <c r="P107" s="191"/>
      <c r="Q107" s="191"/>
      <c r="R107" s="191"/>
      <c r="S107" s="191"/>
      <c r="T107" s="191"/>
      <c r="U107" s="191"/>
      <c r="V107" s="191"/>
      <c r="W107" s="191"/>
      <c r="X107" s="233"/>
      <c r="Y107" s="487" t="s">
        <v>55</v>
      </c>
      <c r="Z107" s="488"/>
      <c r="AA107" s="489"/>
      <c r="AB107" s="481" t="s">
        <v>718</v>
      </c>
      <c r="AC107" s="482"/>
      <c r="AD107" s="483"/>
      <c r="AE107" s="358" t="s">
        <v>721</v>
      </c>
      <c r="AF107" s="358"/>
      <c r="AG107" s="358"/>
      <c r="AH107" s="358"/>
      <c r="AI107" s="358">
        <v>214</v>
      </c>
      <c r="AJ107" s="358"/>
      <c r="AK107" s="358"/>
      <c r="AL107" s="358"/>
      <c r="AM107" s="358">
        <v>224</v>
      </c>
      <c r="AN107" s="358"/>
      <c r="AO107" s="358"/>
      <c r="AP107" s="358"/>
      <c r="AQ107" s="358" t="s">
        <v>828</v>
      </c>
      <c r="AR107" s="358"/>
      <c r="AS107" s="358"/>
      <c r="AT107" s="358"/>
      <c r="AU107" s="358" t="s">
        <v>825</v>
      </c>
      <c r="AV107" s="358"/>
      <c r="AW107" s="358"/>
      <c r="AX107" s="359"/>
      <c r="AY107">
        <f>$AY$106</f>
        <v>1</v>
      </c>
    </row>
    <row r="108" spans="1:60" ht="23.25" customHeight="1" x14ac:dyDescent="0.15">
      <c r="A108" s="504"/>
      <c r="B108" s="505"/>
      <c r="C108" s="505"/>
      <c r="D108" s="505"/>
      <c r="E108" s="505"/>
      <c r="F108" s="506"/>
      <c r="G108" s="194"/>
      <c r="H108" s="194"/>
      <c r="I108" s="194"/>
      <c r="J108" s="194"/>
      <c r="K108" s="194"/>
      <c r="L108" s="194"/>
      <c r="M108" s="194"/>
      <c r="N108" s="194"/>
      <c r="O108" s="194"/>
      <c r="P108" s="194"/>
      <c r="Q108" s="194"/>
      <c r="R108" s="194"/>
      <c r="S108" s="194"/>
      <c r="T108" s="194"/>
      <c r="U108" s="194"/>
      <c r="V108" s="194"/>
      <c r="W108" s="194"/>
      <c r="X108" s="238"/>
      <c r="Y108" s="484" t="s">
        <v>56</v>
      </c>
      <c r="Z108" s="485"/>
      <c r="AA108" s="486"/>
      <c r="AB108" s="403" t="s">
        <v>718</v>
      </c>
      <c r="AC108" s="404"/>
      <c r="AD108" s="405"/>
      <c r="AE108" s="358" t="s">
        <v>709</v>
      </c>
      <c r="AF108" s="358"/>
      <c r="AG108" s="358"/>
      <c r="AH108" s="358"/>
      <c r="AI108" s="358">
        <v>220</v>
      </c>
      <c r="AJ108" s="358"/>
      <c r="AK108" s="358"/>
      <c r="AL108" s="358"/>
      <c r="AM108" s="358">
        <v>220</v>
      </c>
      <c r="AN108" s="358"/>
      <c r="AO108" s="358"/>
      <c r="AP108" s="358"/>
      <c r="AQ108" s="358">
        <v>220</v>
      </c>
      <c r="AR108" s="358"/>
      <c r="AS108" s="358"/>
      <c r="AT108" s="358"/>
      <c r="AU108" s="358" t="s">
        <v>825</v>
      </c>
      <c r="AV108" s="358"/>
      <c r="AW108" s="358"/>
      <c r="AX108" s="359"/>
      <c r="AY108">
        <f>$AY$106</f>
        <v>1</v>
      </c>
    </row>
    <row r="109" spans="1:60" ht="31.5" customHeight="1" x14ac:dyDescent="0.15">
      <c r="A109" s="498" t="s">
        <v>348</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03" t="s">
        <v>11</v>
      </c>
      <c r="AC109" s="298"/>
      <c r="AD109" s="299"/>
      <c r="AE109" s="335" t="s">
        <v>384</v>
      </c>
      <c r="AF109" s="335"/>
      <c r="AG109" s="335"/>
      <c r="AH109" s="335"/>
      <c r="AI109" s="335" t="s">
        <v>406</v>
      </c>
      <c r="AJ109" s="335"/>
      <c r="AK109" s="335"/>
      <c r="AL109" s="335"/>
      <c r="AM109" s="335" t="s">
        <v>503</v>
      </c>
      <c r="AN109" s="335"/>
      <c r="AO109" s="335"/>
      <c r="AP109" s="335"/>
      <c r="AQ109" s="360" t="s">
        <v>411</v>
      </c>
      <c r="AR109" s="361"/>
      <c r="AS109" s="361"/>
      <c r="AT109" s="361"/>
      <c r="AU109" s="360" t="s">
        <v>535</v>
      </c>
      <c r="AV109" s="361"/>
      <c r="AW109" s="361"/>
      <c r="AX109" s="362"/>
      <c r="AY109">
        <f>COUNTA($G$110)</f>
        <v>1</v>
      </c>
    </row>
    <row r="110" spans="1:60" ht="23.25" customHeight="1" x14ac:dyDescent="0.15">
      <c r="A110" s="501"/>
      <c r="B110" s="502"/>
      <c r="C110" s="502"/>
      <c r="D110" s="502"/>
      <c r="E110" s="502"/>
      <c r="F110" s="503"/>
      <c r="G110" s="191" t="s">
        <v>731</v>
      </c>
      <c r="H110" s="191"/>
      <c r="I110" s="191"/>
      <c r="J110" s="191"/>
      <c r="K110" s="191"/>
      <c r="L110" s="191"/>
      <c r="M110" s="191"/>
      <c r="N110" s="191"/>
      <c r="O110" s="191"/>
      <c r="P110" s="191"/>
      <c r="Q110" s="191"/>
      <c r="R110" s="191"/>
      <c r="S110" s="191"/>
      <c r="T110" s="191"/>
      <c r="U110" s="191"/>
      <c r="V110" s="191"/>
      <c r="W110" s="191"/>
      <c r="X110" s="233"/>
      <c r="Y110" s="487" t="s">
        <v>55</v>
      </c>
      <c r="Z110" s="488"/>
      <c r="AA110" s="489"/>
      <c r="AB110" s="481" t="s">
        <v>718</v>
      </c>
      <c r="AC110" s="482"/>
      <c r="AD110" s="483"/>
      <c r="AE110" s="358">
        <v>2212</v>
      </c>
      <c r="AF110" s="358"/>
      <c r="AG110" s="358"/>
      <c r="AH110" s="358"/>
      <c r="AI110" s="358">
        <v>0</v>
      </c>
      <c r="AJ110" s="358"/>
      <c r="AK110" s="358"/>
      <c r="AL110" s="358"/>
      <c r="AM110" s="358">
        <v>20</v>
      </c>
      <c r="AN110" s="358"/>
      <c r="AO110" s="358"/>
      <c r="AP110" s="358"/>
      <c r="AQ110" s="358" t="s">
        <v>772</v>
      </c>
      <c r="AR110" s="358"/>
      <c r="AS110" s="358"/>
      <c r="AT110" s="358"/>
      <c r="AU110" s="358" t="s">
        <v>772</v>
      </c>
      <c r="AV110" s="358"/>
      <c r="AW110" s="358"/>
      <c r="AX110" s="359"/>
      <c r="AY110">
        <f>$AY$109</f>
        <v>1</v>
      </c>
    </row>
    <row r="111" spans="1:60" ht="23.25" customHeight="1" x14ac:dyDescent="0.15">
      <c r="A111" s="504"/>
      <c r="B111" s="505"/>
      <c r="C111" s="505"/>
      <c r="D111" s="505"/>
      <c r="E111" s="505"/>
      <c r="F111" s="506"/>
      <c r="G111" s="194"/>
      <c r="H111" s="194"/>
      <c r="I111" s="194"/>
      <c r="J111" s="194"/>
      <c r="K111" s="194"/>
      <c r="L111" s="194"/>
      <c r="M111" s="194"/>
      <c r="N111" s="194"/>
      <c r="O111" s="194"/>
      <c r="P111" s="194"/>
      <c r="Q111" s="194"/>
      <c r="R111" s="194"/>
      <c r="S111" s="194"/>
      <c r="T111" s="194"/>
      <c r="U111" s="194"/>
      <c r="V111" s="194"/>
      <c r="W111" s="194"/>
      <c r="X111" s="238"/>
      <c r="Y111" s="484" t="s">
        <v>56</v>
      </c>
      <c r="Z111" s="485"/>
      <c r="AA111" s="486"/>
      <c r="AB111" s="403" t="s">
        <v>718</v>
      </c>
      <c r="AC111" s="404"/>
      <c r="AD111" s="405"/>
      <c r="AE111" s="358">
        <v>1136</v>
      </c>
      <c r="AF111" s="358"/>
      <c r="AG111" s="358"/>
      <c r="AH111" s="358"/>
      <c r="AI111" s="358">
        <v>1136</v>
      </c>
      <c r="AJ111" s="358"/>
      <c r="AK111" s="358"/>
      <c r="AL111" s="358"/>
      <c r="AM111" s="358" t="s">
        <v>772</v>
      </c>
      <c r="AN111" s="358"/>
      <c r="AO111" s="358"/>
      <c r="AP111" s="358"/>
      <c r="AQ111" s="358" t="s">
        <v>772</v>
      </c>
      <c r="AR111" s="358"/>
      <c r="AS111" s="358"/>
      <c r="AT111" s="358"/>
      <c r="AU111" s="358" t="s">
        <v>772</v>
      </c>
      <c r="AV111" s="358"/>
      <c r="AW111" s="358"/>
      <c r="AX111" s="359"/>
      <c r="AY111">
        <f>$AY$109</f>
        <v>1</v>
      </c>
    </row>
    <row r="112" spans="1:60" ht="31.5" customHeight="1" x14ac:dyDescent="0.15">
      <c r="A112" s="498" t="s">
        <v>348</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03" t="s">
        <v>11</v>
      </c>
      <c r="AC112" s="298"/>
      <c r="AD112" s="299"/>
      <c r="AE112" s="335" t="s">
        <v>384</v>
      </c>
      <c r="AF112" s="335"/>
      <c r="AG112" s="335"/>
      <c r="AH112" s="335"/>
      <c r="AI112" s="335" t="s">
        <v>406</v>
      </c>
      <c r="AJ112" s="335"/>
      <c r="AK112" s="335"/>
      <c r="AL112" s="335"/>
      <c r="AM112" s="335" t="s">
        <v>503</v>
      </c>
      <c r="AN112" s="335"/>
      <c r="AO112" s="335"/>
      <c r="AP112" s="335"/>
      <c r="AQ112" s="360" t="s">
        <v>411</v>
      </c>
      <c r="AR112" s="361"/>
      <c r="AS112" s="361"/>
      <c r="AT112" s="361"/>
      <c r="AU112" s="360" t="s">
        <v>535</v>
      </c>
      <c r="AV112" s="361"/>
      <c r="AW112" s="361"/>
      <c r="AX112" s="362"/>
      <c r="AY112">
        <f>COUNTA($G$113)</f>
        <v>1</v>
      </c>
    </row>
    <row r="113" spans="1:51" ht="23.25" customHeight="1" x14ac:dyDescent="0.15">
      <c r="A113" s="501"/>
      <c r="B113" s="502"/>
      <c r="C113" s="502"/>
      <c r="D113" s="502"/>
      <c r="E113" s="502"/>
      <c r="F113" s="503"/>
      <c r="G113" s="191" t="s">
        <v>732</v>
      </c>
      <c r="H113" s="191"/>
      <c r="I113" s="191"/>
      <c r="J113" s="191"/>
      <c r="K113" s="191"/>
      <c r="L113" s="191"/>
      <c r="M113" s="191"/>
      <c r="N113" s="191"/>
      <c r="O113" s="191"/>
      <c r="P113" s="191"/>
      <c r="Q113" s="191"/>
      <c r="R113" s="191"/>
      <c r="S113" s="191"/>
      <c r="T113" s="191"/>
      <c r="U113" s="191"/>
      <c r="V113" s="191"/>
      <c r="W113" s="191"/>
      <c r="X113" s="233"/>
      <c r="Y113" s="487" t="s">
        <v>55</v>
      </c>
      <c r="Z113" s="488"/>
      <c r="AA113" s="489"/>
      <c r="AB113" s="481" t="s">
        <v>718</v>
      </c>
      <c r="AC113" s="482"/>
      <c r="AD113" s="483"/>
      <c r="AE113" s="358">
        <v>2552</v>
      </c>
      <c r="AF113" s="358"/>
      <c r="AG113" s="358"/>
      <c r="AH113" s="358"/>
      <c r="AI113" s="358">
        <v>393</v>
      </c>
      <c r="AJ113" s="358"/>
      <c r="AK113" s="358"/>
      <c r="AL113" s="358"/>
      <c r="AM113" s="358">
        <v>298</v>
      </c>
      <c r="AN113" s="358"/>
      <c r="AO113" s="358"/>
      <c r="AP113" s="358"/>
      <c r="AQ113" s="363" t="s">
        <v>772</v>
      </c>
      <c r="AR113" s="364"/>
      <c r="AS113" s="364"/>
      <c r="AT113" s="822"/>
      <c r="AU113" s="358" t="s">
        <v>772</v>
      </c>
      <c r="AV113" s="358"/>
      <c r="AW113" s="358"/>
      <c r="AX113" s="359"/>
      <c r="AY113">
        <f>$AY$112</f>
        <v>1</v>
      </c>
    </row>
    <row r="114" spans="1:51" ht="23.25" customHeight="1" x14ac:dyDescent="0.15">
      <c r="A114" s="504"/>
      <c r="B114" s="505"/>
      <c r="C114" s="505"/>
      <c r="D114" s="505"/>
      <c r="E114" s="505"/>
      <c r="F114" s="506"/>
      <c r="G114" s="194"/>
      <c r="H114" s="194"/>
      <c r="I114" s="194"/>
      <c r="J114" s="194"/>
      <c r="K114" s="194"/>
      <c r="L114" s="194"/>
      <c r="M114" s="194"/>
      <c r="N114" s="194"/>
      <c r="O114" s="194"/>
      <c r="P114" s="194"/>
      <c r="Q114" s="194"/>
      <c r="R114" s="194"/>
      <c r="S114" s="194"/>
      <c r="T114" s="194"/>
      <c r="U114" s="194"/>
      <c r="V114" s="194"/>
      <c r="W114" s="194"/>
      <c r="X114" s="238"/>
      <c r="Y114" s="484" t="s">
        <v>56</v>
      </c>
      <c r="Z114" s="485"/>
      <c r="AA114" s="486"/>
      <c r="AB114" s="403" t="s">
        <v>718</v>
      </c>
      <c r="AC114" s="404"/>
      <c r="AD114" s="405"/>
      <c r="AE114" s="366">
        <v>986</v>
      </c>
      <c r="AF114" s="366"/>
      <c r="AG114" s="366"/>
      <c r="AH114" s="366"/>
      <c r="AI114" s="366">
        <v>986</v>
      </c>
      <c r="AJ114" s="366"/>
      <c r="AK114" s="366"/>
      <c r="AL114" s="366"/>
      <c r="AM114" s="366" t="s">
        <v>772</v>
      </c>
      <c r="AN114" s="366"/>
      <c r="AO114" s="366"/>
      <c r="AP114" s="366"/>
      <c r="AQ114" s="363" t="s">
        <v>772</v>
      </c>
      <c r="AR114" s="364"/>
      <c r="AS114" s="364"/>
      <c r="AT114" s="822"/>
      <c r="AU114" s="363" t="s">
        <v>772</v>
      </c>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11</v>
      </c>
      <c r="AC115" s="298"/>
      <c r="AD115" s="299"/>
      <c r="AE115" s="335" t="s">
        <v>384</v>
      </c>
      <c r="AF115" s="335"/>
      <c r="AG115" s="335"/>
      <c r="AH115" s="335"/>
      <c r="AI115" s="335" t="s">
        <v>406</v>
      </c>
      <c r="AJ115" s="335"/>
      <c r="AK115" s="335"/>
      <c r="AL115" s="335"/>
      <c r="AM115" s="335" t="s">
        <v>503</v>
      </c>
      <c r="AN115" s="335"/>
      <c r="AO115" s="335"/>
      <c r="AP115" s="335"/>
      <c r="AQ115" s="336" t="s">
        <v>536</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738</v>
      </c>
      <c r="AC116" s="301"/>
      <c r="AD116" s="302"/>
      <c r="AE116" s="358">
        <v>3.5</v>
      </c>
      <c r="AF116" s="358"/>
      <c r="AG116" s="358"/>
      <c r="AH116" s="358"/>
      <c r="AI116" s="358">
        <v>2.2000000000000002</v>
      </c>
      <c r="AJ116" s="358"/>
      <c r="AK116" s="358"/>
      <c r="AL116" s="358"/>
      <c r="AM116" s="358">
        <v>0</v>
      </c>
      <c r="AN116" s="358"/>
      <c r="AO116" s="358"/>
      <c r="AP116" s="358"/>
      <c r="AQ116" s="363">
        <v>4.25</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742</v>
      </c>
      <c r="AC117" s="343"/>
      <c r="AD117" s="344"/>
      <c r="AE117" s="306" t="s">
        <v>740</v>
      </c>
      <c r="AF117" s="306"/>
      <c r="AG117" s="306"/>
      <c r="AH117" s="306"/>
      <c r="AI117" s="306" t="s">
        <v>741</v>
      </c>
      <c r="AJ117" s="306"/>
      <c r="AK117" s="306"/>
      <c r="AL117" s="306"/>
      <c r="AM117" s="306" t="s">
        <v>774</v>
      </c>
      <c r="AN117" s="306"/>
      <c r="AO117" s="306"/>
      <c r="AP117" s="306"/>
      <c r="AQ117" s="306" t="s">
        <v>773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11</v>
      </c>
      <c r="AC118" s="298"/>
      <c r="AD118" s="299"/>
      <c r="AE118" s="335" t="s">
        <v>384</v>
      </c>
      <c r="AF118" s="335"/>
      <c r="AG118" s="335"/>
      <c r="AH118" s="335"/>
      <c r="AI118" s="335" t="s">
        <v>406</v>
      </c>
      <c r="AJ118" s="335"/>
      <c r="AK118" s="335"/>
      <c r="AL118" s="335"/>
      <c r="AM118" s="335" t="s">
        <v>503</v>
      </c>
      <c r="AN118" s="335"/>
      <c r="AO118" s="335"/>
      <c r="AP118" s="335"/>
      <c r="AQ118" s="336" t="s">
        <v>536</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738</v>
      </c>
      <c r="AC119" s="301"/>
      <c r="AD119" s="302"/>
      <c r="AE119" s="358">
        <v>0.5</v>
      </c>
      <c r="AF119" s="358"/>
      <c r="AG119" s="358"/>
      <c r="AH119" s="358"/>
      <c r="AI119" s="358">
        <v>0.4</v>
      </c>
      <c r="AJ119" s="358"/>
      <c r="AK119" s="358"/>
      <c r="AL119" s="358"/>
      <c r="AM119" s="358">
        <v>0</v>
      </c>
      <c r="AN119" s="358"/>
      <c r="AO119" s="358"/>
      <c r="AP119" s="358"/>
      <c r="AQ119" s="358" t="s">
        <v>825</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743</v>
      </c>
      <c r="AC120" s="343"/>
      <c r="AD120" s="344"/>
      <c r="AE120" s="306" t="s">
        <v>746</v>
      </c>
      <c r="AF120" s="306"/>
      <c r="AG120" s="306"/>
      <c r="AH120" s="306"/>
      <c r="AI120" s="306" t="s">
        <v>747</v>
      </c>
      <c r="AJ120" s="306"/>
      <c r="AK120" s="306"/>
      <c r="AL120" s="306"/>
      <c r="AM120" s="306" t="s">
        <v>812</v>
      </c>
      <c r="AN120" s="306"/>
      <c r="AO120" s="306"/>
      <c r="AP120" s="306"/>
      <c r="AQ120" s="306" t="s">
        <v>825</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11</v>
      </c>
      <c r="AC121" s="298"/>
      <c r="AD121" s="299"/>
      <c r="AE121" s="335" t="s">
        <v>384</v>
      </c>
      <c r="AF121" s="335"/>
      <c r="AG121" s="335"/>
      <c r="AH121" s="335"/>
      <c r="AI121" s="335" t="s">
        <v>406</v>
      </c>
      <c r="AJ121" s="335"/>
      <c r="AK121" s="335"/>
      <c r="AL121" s="335"/>
      <c r="AM121" s="335" t="s">
        <v>503</v>
      </c>
      <c r="AN121" s="335"/>
      <c r="AO121" s="335"/>
      <c r="AP121" s="335"/>
      <c r="AQ121" s="336" t="s">
        <v>536</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739</v>
      </c>
      <c r="AC122" s="301"/>
      <c r="AD122" s="302"/>
      <c r="AE122" s="358" t="s">
        <v>709</v>
      </c>
      <c r="AF122" s="358"/>
      <c r="AG122" s="358"/>
      <c r="AH122" s="358"/>
      <c r="AI122" s="358">
        <v>4.5</v>
      </c>
      <c r="AJ122" s="358"/>
      <c r="AK122" s="358"/>
      <c r="AL122" s="358"/>
      <c r="AM122" s="358">
        <v>6.4</v>
      </c>
      <c r="AN122" s="358"/>
      <c r="AO122" s="358"/>
      <c r="AP122" s="358"/>
      <c r="AQ122" s="358" t="s">
        <v>829</v>
      </c>
      <c r="AR122" s="358"/>
      <c r="AS122" s="358"/>
      <c r="AT122" s="358"/>
      <c r="AU122" s="358"/>
      <c r="AV122" s="358"/>
      <c r="AW122" s="358"/>
      <c r="AX122" s="359"/>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744</v>
      </c>
      <c r="AC123" s="343"/>
      <c r="AD123" s="344"/>
      <c r="AE123" s="306" t="s">
        <v>709</v>
      </c>
      <c r="AF123" s="306"/>
      <c r="AG123" s="306"/>
      <c r="AH123" s="306"/>
      <c r="AI123" s="306" t="s">
        <v>776</v>
      </c>
      <c r="AJ123" s="306"/>
      <c r="AK123" s="306"/>
      <c r="AL123" s="306"/>
      <c r="AM123" s="306" t="s">
        <v>775</v>
      </c>
      <c r="AN123" s="306"/>
      <c r="AO123" s="306"/>
      <c r="AP123" s="306"/>
      <c r="AQ123" s="306" t="s">
        <v>825</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11</v>
      </c>
      <c r="AC124" s="298"/>
      <c r="AD124" s="299"/>
      <c r="AE124" s="335" t="s">
        <v>384</v>
      </c>
      <c r="AF124" s="335"/>
      <c r="AG124" s="335"/>
      <c r="AH124" s="335"/>
      <c r="AI124" s="335" t="s">
        <v>406</v>
      </c>
      <c r="AJ124" s="335"/>
      <c r="AK124" s="335"/>
      <c r="AL124" s="335"/>
      <c r="AM124" s="335" t="s">
        <v>503</v>
      </c>
      <c r="AN124" s="335"/>
      <c r="AO124" s="335"/>
      <c r="AP124" s="335"/>
      <c r="AQ124" s="336" t="s">
        <v>536</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736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738</v>
      </c>
      <c r="AC125" s="301"/>
      <c r="AD125" s="302"/>
      <c r="AE125" s="358">
        <v>2</v>
      </c>
      <c r="AF125" s="358"/>
      <c r="AG125" s="358"/>
      <c r="AH125" s="358"/>
      <c r="AI125" s="358">
        <v>0</v>
      </c>
      <c r="AJ125" s="358"/>
      <c r="AK125" s="358"/>
      <c r="AL125" s="358"/>
      <c r="AM125" s="358">
        <v>0</v>
      </c>
      <c r="AN125" s="358"/>
      <c r="AO125" s="358"/>
      <c r="AP125" s="358"/>
      <c r="AQ125" s="358" t="s">
        <v>825</v>
      </c>
      <c r="AR125" s="358"/>
      <c r="AS125" s="358"/>
      <c r="AT125" s="358"/>
      <c r="AU125" s="358"/>
      <c r="AV125" s="358"/>
      <c r="AW125" s="358"/>
      <c r="AX125" s="359"/>
      <c r="AY125">
        <f>$AY$124</f>
        <v>1</v>
      </c>
    </row>
    <row r="126" spans="1:51"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745</v>
      </c>
      <c r="AC126" s="343"/>
      <c r="AD126" s="344"/>
      <c r="AE126" s="306" t="s">
        <v>748</v>
      </c>
      <c r="AF126" s="306"/>
      <c r="AG126" s="306"/>
      <c r="AH126" s="306"/>
      <c r="AI126" s="306" t="s">
        <v>749</v>
      </c>
      <c r="AJ126" s="306"/>
      <c r="AK126" s="306"/>
      <c r="AL126" s="306"/>
      <c r="AM126" s="306" t="s">
        <v>749</v>
      </c>
      <c r="AN126" s="306"/>
      <c r="AO126" s="306"/>
      <c r="AP126" s="306"/>
      <c r="AQ126" s="306" t="s">
        <v>825</v>
      </c>
      <c r="AR126" s="306"/>
      <c r="AS126" s="306"/>
      <c r="AT126" s="306"/>
      <c r="AU126" s="306"/>
      <c r="AV126" s="306"/>
      <c r="AW126" s="306"/>
      <c r="AX126" s="307"/>
      <c r="AY126">
        <f>$AY$124</f>
        <v>1</v>
      </c>
    </row>
    <row r="127" spans="1:51" ht="23.25" customHeight="1" x14ac:dyDescent="0.15">
      <c r="A127" s="56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536</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737</v>
      </c>
      <c r="H128" s="351"/>
      <c r="I128" s="351"/>
      <c r="J128" s="351"/>
      <c r="K128" s="351"/>
      <c r="L128" s="351"/>
      <c r="M128" s="351"/>
      <c r="N128" s="351"/>
      <c r="O128" s="351"/>
      <c r="P128" s="351"/>
      <c r="Q128" s="351"/>
      <c r="R128" s="351"/>
      <c r="S128" s="351"/>
      <c r="T128" s="351"/>
      <c r="U128" s="351"/>
      <c r="V128" s="351"/>
      <c r="W128" s="351"/>
      <c r="X128" s="352"/>
      <c r="Y128" s="355" t="s">
        <v>15</v>
      </c>
      <c r="Z128" s="356"/>
      <c r="AA128" s="357"/>
      <c r="AB128" s="300" t="s">
        <v>738</v>
      </c>
      <c r="AC128" s="301"/>
      <c r="AD128" s="302"/>
      <c r="AE128" s="358">
        <v>2</v>
      </c>
      <c r="AF128" s="358"/>
      <c r="AG128" s="358"/>
      <c r="AH128" s="358"/>
      <c r="AI128" s="358">
        <v>0</v>
      </c>
      <c r="AJ128" s="358"/>
      <c r="AK128" s="358"/>
      <c r="AL128" s="358"/>
      <c r="AM128" s="358">
        <v>0</v>
      </c>
      <c r="AN128" s="358"/>
      <c r="AO128" s="358"/>
      <c r="AP128" s="358"/>
      <c r="AQ128" s="358" t="s">
        <v>825</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4"/>
      <c r="Y129" s="339" t="s">
        <v>49</v>
      </c>
      <c r="Z129" s="340"/>
      <c r="AA129" s="341"/>
      <c r="AB129" s="342" t="s">
        <v>745</v>
      </c>
      <c r="AC129" s="343"/>
      <c r="AD129" s="344"/>
      <c r="AE129" s="306" t="s">
        <v>750</v>
      </c>
      <c r="AF129" s="306"/>
      <c r="AG129" s="306"/>
      <c r="AH129" s="306"/>
      <c r="AI129" s="306" t="s">
        <v>751</v>
      </c>
      <c r="AJ129" s="306"/>
      <c r="AK129" s="306"/>
      <c r="AL129" s="306"/>
      <c r="AM129" s="306" t="s">
        <v>821</v>
      </c>
      <c r="AN129" s="306"/>
      <c r="AO129" s="306"/>
      <c r="AP129" s="306"/>
      <c r="AQ129" s="306" t="s">
        <v>825</v>
      </c>
      <c r="AR129" s="306"/>
      <c r="AS129" s="306"/>
      <c r="AT129" s="306"/>
      <c r="AU129" s="306"/>
      <c r="AV129" s="306"/>
      <c r="AW129" s="306"/>
      <c r="AX129" s="307"/>
      <c r="AY129">
        <f>$AY$127</f>
        <v>1</v>
      </c>
    </row>
    <row r="130" spans="1:51" ht="45" customHeight="1" x14ac:dyDescent="0.15">
      <c r="A130" s="995" t="s">
        <v>399</v>
      </c>
      <c r="B130" s="993"/>
      <c r="C130" s="992" t="s">
        <v>234</v>
      </c>
      <c r="D130" s="993"/>
      <c r="E130" s="308" t="s">
        <v>263</v>
      </c>
      <c r="F130" s="309"/>
      <c r="G130" s="310" t="s">
        <v>752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262</v>
      </c>
      <c r="F131" s="240"/>
      <c r="G131" s="237" t="s">
        <v>827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235</v>
      </c>
      <c r="F132" s="313"/>
      <c r="G132" s="282" t="s">
        <v>244</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230</v>
      </c>
      <c r="AR132" s="268"/>
      <c r="AS132" s="268"/>
      <c r="AT132" s="269"/>
      <c r="AU132" s="279" t="s">
        <v>246</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231</v>
      </c>
      <c r="AT133" s="202"/>
      <c r="AU133" s="178"/>
      <c r="AV133" s="178"/>
      <c r="AW133" s="179" t="s">
        <v>179</v>
      </c>
      <c r="AX133" s="180"/>
      <c r="AY133">
        <f>$AY$132</f>
        <v>1</v>
      </c>
    </row>
    <row r="134" spans="1:51" ht="39.75" customHeight="1" x14ac:dyDescent="0.15">
      <c r="A134" s="996"/>
      <c r="B134" s="253"/>
      <c r="C134" s="252"/>
      <c r="D134" s="253"/>
      <c r="E134" s="252"/>
      <c r="F134" s="314"/>
      <c r="G134" s="232" t="s">
        <v>709</v>
      </c>
      <c r="H134" s="191"/>
      <c r="I134" s="191"/>
      <c r="J134" s="191"/>
      <c r="K134" s="191"/>
      <c r="L134" s="191"/>
      <c r="M134" s="191"/>
      <c r="N134" s="191"/>
      <c r="O134" s="191"/>
      <c r="P134" s="191"/>
      <c r="Q134" s="191"/>
      <c r="R134" s="191"/>
      <c r="S134" s="191"/>
      <c r="T134" s="191"/>
      <c r="U134" s="191"/>
      <c r="V134" s="191"/>
      <c r="W134" s="191"/>
      <c r="X134" s="233"/>
      <c r="Y134" s="172" t="s">
        <v>245</v>
      </c>
      <c r="Z134" s="173"/>
      <c r="AA134" s="174"/>
      <c r="AB134" s="281" t="s">
        <v>717</v>
      </c>
      <c r="AC134" s="224"/>
      <c r="AD134" s="224"/>
      <c r="AE134" s="266" t="s">
        <v>828</v>
      </c>
      <c r="AF134" s="167"/>
      <c r="AG134" s="167"/>
      <c r="AH134" s="167"/>
      <c r="AI134" s="266" t="s">
        <v>825</v>
      </c>
      <c r="AJ134" s="167"/>
      <c r="AK134" s="167"/>
      <c r="AL134" s="167"/>
      <c r="AM134" s="266" t="s">
        <v>825</v>
      </c>
      <c r="AN134" s="167"/>
      <c r="AO134" s="167"/>
      <c r="AP134" s="167"/>
      <c r="AQ134" s="266" t="s">
        <v>825</v>
      </c>
      <c r="AR134" s="167"/>
      <c r="AS134" s="167"/>
      <c r="AT134" s="167"/>
      <c r="AU134" s="266" t="s">
        <v>829</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825</v>
      </c>
      <c r="AF135" s="167"/>
      <c r="AG135" s="167"/>
      <c r="AH135" s="167"/>
      <c r="AI135" s="266" t="s">
        <v>825</v>
      </c>
      <c r="AJ135" s="167"/>
      <c r="AK135" s="167"/>
      <c r="AL135" s="167"/>
      <c r="AM135" s="266" t="s">
        <v>826</v>
      </c>
      <c r="AN135" s="167"/>
      <c r="AO135" s="167"/>
      <c r="AP135" s="167"/>
      <c r="AQ135" s="266" t="s">
        <v>825</v>
      </c>
      <c r="AR135" s="167"/>
      <c r="AS135" s="167"/>
      <c r="AT135" s="167"/>
      <c r="AU135" s="266" t="s">
        <v>826</v>
      </c>
      <c r="AV135" s="167"/>
      <c r="AW135" s="167"/>
      <c r="AX135" s="208"/>
      <c r="AY135">
        <f t="shared" si="13"/>
        <v>1</v>
      </c>
    </row>
    <row r="136" spans="1:51" ht="18.75" hidden="1" customHeight="1" x14ac:dyDescent="0.15">
      <c r="A136" s="996"/>
      <c r="B136" s="253"/>
      <c r="C136" s="252"/>
      <c r="D136" s="253"/>
      <c r="E136" s="252"/>
      <c r="F136" s="314"/>
      <c r="G136" s="282" t="s">
        <v>244</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230</v>
      </c>
      <c r="AR136" s="268"/>
      <c r="AS136" s="268"/>
      <c r="AT136" s="269"/>
      <c r="AU136" s="279" t="s">
        <v>246</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231</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244</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230</v>
      </c>
      <c r="AR140" s="268"/>
      <c r="AS140" s="268"/>
      <c r="AT140" s="269"/>
      <c r="AU140" s="279" t="s">
        <v>246</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231</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244</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230</v>
      </c>
      <c r="AR144" s="268"/>
      <c r="AS144" s="268"/>
      <c r="AT144" s="269"/>
      <c r="AU144" s="279" t="s">
        <v>246</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231</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244</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230</v>
      </c>
      <c r="AR148" s="268"/>
      <c r="AS148" s="268"/>
      <c r="AT148" s="269"/>
      <c r="AU148" s="279" t="s">
        <v>246</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231</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6"/>
      <c r="B152" s="253"/>
      <c r="C152" s="252"/>
      <c r="D152" s="253"/>
      <c r="E152" s="252"/>
      <c r="F152" s="314"/>
      <c r="G152" s="272" t="s">
        <v>247</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248</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1</v>
      </c>
    </row>
    <row r="153" spans="1:51" ht="22.5"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3"/>
      <c r="C154" s="252"/>
      <c r="D154" s="253"/>
      <c r="E154" s="252"/>
      <c r="F154" s="314"/>
      <c r="G154" s="232" t="s">
        <v>753</v>
      </c>
      <c r="H154" s="191"/>
      <c r="I154" s="191"/>
      <c r="J154" s="191"/>
      <c r="K154" s="191"/>
      <c r="L154" s="191"/>
      <c r="M154" s="191"/>
      <c r="N154" s="191"/>
      <c r="O154" s="191"/>
      <c r="P154" s="233"/>
      <c r="Q154" s="190" t="s">
        <v>777</v>
      </c>
      <c r="R154" s="191"/>
      <c r="S154" s="191"/>
      <c r="T154" s="191"/>
      <c r="U154" s="191"/>
      <c r="V154" s="191"/>
      <c r="W154" s="191"/>
      <c r="X154" s="191"/>
      <c r="Y154" s="191"/>
      <c r="Z154" s="191"/>
      <c r="AA154" s="923"/>
      <c r="AB154" s="256" t="s">
        <v>793</v>
      </c>
      <c r="AC154" s="257"/>
      <c r="AD154" s="257"/>
      <c r="AE154" s="262" t="s">
        <v>813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6"/>
      <c r="B155" s="253"/>
      <c r="C155" s="252"/>
      <c r="D155" s="253"/>
      <c r="E155" s="252"/>
      <c r="F155" s="314"/>
      <c r="G155" s="234"/>
      <c r="H155" s="235"/>
      <c r="I155" s="235"/>
      <c r="J155" s="235"/>
      <c r="K155" s="235"/>
      <c r="L155" s="235"/>
      <c r="M155" s="235"/>
      <c r="N155" s="235"/>
      <c r="O155" s="235"/>
      <c r="P155" s="236"/>
      <c r="Q155" s="438"/>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6"/>
      <c r="B156" s="253"/>
      <c r="C156" s="252"/>
      <c r="D156" s="253"/>
      <c r="E156" s="252"/>
      <c r="F156" s="314"/>
      <c r="G156" s="234"/>
      <c r="H156" s="235"/>
      <c r="I156" s="235"/>
      <c r="J156" s="235"/>
      <c r="K156" s="235"/>
      <c r="L156" s="235"/>
      <c r="M156" s="235"/>
      <c r="N156" s="235"/>
      <c r="O156" s="235"/>
      <c r="P156" s="236"/>
      <c r="Q156" s="438"/>
      <c r="R156" s="235"/>
      <c r="S156" s="235"/>
      <c r="T156" s="235"/>
      <c r="U156" s="235"/>
      <c r="V156" s="235"/>
      <c r="W156" s="235"/>
      <c r="X156" s="235"/>
      <c r="Y156" s="235"/>
      <c r="Z156" s="235"/>
      <c r="AA156" s="924"/>
      <c r="AB156" s="258"/>
      <c r="AC156" s="259"/>
      <c r="AD156" s="259"/>
      <c r="AE156" s="277" t="s">
        <v>249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6"/>
      <c r="B157" s="253"/>
      <c r="C157" s="252"/>
      <c r="D157" s="253"/>
      <c r="E157" s="252"/>
      <c r="F157" s="314"/>
      <c r="G157" s="234"/>
      <c r="H157" s="235"/>
      <c r="I157" s="235"/>
      <c r="J157" s="235"/>
      <c r="K157" s="235"/>
      <c r="L157" s="235"/>
      <c r="M157" s="235"/>
      <c r="N157" s="235"/>
      <c r="O157" s="235"/>
      <c r="P157" s="236"/>
      <c r="Q157" s="438"/>
      <c r="R157" s="235"/>
      <c r="S157" s="235"/>
      <c r="T157" s="235"/>
      <c r="U157" s="235"/>
      <c r="V157" s="235"/>
      <c r="W157" s="235"/>
      <c r="X157" s="235"/>
      <c r="Y157" s="235"/>
      <c r="Z157" s="235"/>
      <c r="AA157" s="924"/>
      <c r="AB157" s="258"/>
      <c r="AC157" s="259"/>
      <c r="AD157" s="259"/>
      <c r="AE157" s="190" t="s">
        <v>814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77.25"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3"/>
      <c r="C159" s="252"/>
      <c r="D159" s="253"/>
      <c r="E159" s="252"/>
      <c r="F159" s="314"/>
      <c r="G159" s="272" t="s">
        <v>247</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248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38"/>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38"/>
      <c r="R163" s="235"/>
      <c r="S163" s="235"/>
      <c r="T163" s="235"/>
      <c r="U163" s="235"/>
      <c r="V163" s="235"/>
      <c r="W163" s="235"/>
      <c r="X163" s="235"/>
      <c r="Y163" s="235"/>
      <c r="Z163" s="235"/>
      <c r="AA163" s="924"/>
      <c r="AB163" s="258"/>
      <c r="AC163" s="259"/>
      <c r="AD163" s="259"/>
      <c r="AE163" s="277" t="s">
        <v>249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38"/>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247</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248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38"/>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38"/>
      <c r="R170" s="235"/>
      <c r="S170" s="235"/>
      <c r="T170" s="235"/>
      <c r="U170" s="235"/>
      <c r="V170" s="235"/>
      <c r="W170" s="235"/>
      <c r="X170" s="235"/>
      <c r="Y170" s="235"/>
      <c r="Z170" s="235"/>
      <c r="AA170" s="924"/>
      <c r="AB170" s="258"/>
      <c r="AC170" s="259"/>
      <c r="AD170" s="259"/>
      <c r="AE170" s="277" t="s">
        <v>249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38"/>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247</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248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38"/>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38"/>
      <c r="R177" s="235"/>
      <c r="S177" s="235"/>
      <c r="T177" s="235"/>
      <c r="U177" s="235"/>
      <c r="V177" s="235"/>
      <c r="W177" s="235"/>
      <c r="X177" s="235"/>
      <c r="Y177" s="235"/>
      <c r="Z177" s="235"/>
      <c r="AA177" s="924"/>
      <c r="AB177" s="258"/>
      <c r="AC177" s="259"/>
      <c r="AD177" s="259"/>
      <c r="AE177" s="277" t="s">
        <v>249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38"/>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247</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248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38"/>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38"/>
      <c r="R184" s="235"/>
      <c r="S184" s="235"/>
      <c r="T184" s="235"/>
      <c r="U184" s="235"/>
      <c r="V184" s="235"/>
      <c r="W184" s="235"/>
      <c r="X184" s="235"/>
      <c r="Y184" s="235"/>
      <c r="Z184" s="235"/>
      <c r="AA184" s="924"/>
      <c r="AB184" s="258"/>
      <c r="AC184" s="259"/>
      <c r="AD184" s="259"/>
      <c r="AE184" s="264" t="s">
        <v>249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38"/>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15.7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3"/>
      <c r="C188" s="252"/>
      <c r="D188" s="253"/>
      <c r="E188" s="190" t="s">
        <v>779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6"/>
      <c r="B189" s="253"/>
      <c r="C189" s="252"/>
      <c r="D189" s="253"/>
      <c r="E189" s="43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9"/>
      <c r="AY189">
        <f>$AY$187</f>
        <v>1</v>
      </c>
    </row>
    <row r="190" spans="1:51" ht="45" hidden="1" customHeight="1" x14ac:dyDescent="0.15">
      <c r="A190" s="996"/>
      <c r="B190" s="253"/>
      <c r="C190" s="252"/>
      <c r="D190" s="253"/>
      <c r="E190" s="308" t="s">
        <v>263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262</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235</v>
      </c>
      <c r="F192" s="313"/>
      <c r="G192" s="282" t="s">
        <v>244</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230</v>
      </c>
      <c r="AR192" s="268"/>
      <c r="AS192" s="268"/>
      <c r="AT192" s="269"/>
      <c r="AU192" s="279" t="s">
        <v>246</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231</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244</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230</v>
      </c>
      <c r="AR196" s="268"/>
      <c r="AS196" s="268"/>
      <c r="AT196" s="269"/>
      <c r="AU196" s="279" t="s">
        <v>246</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231</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244</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230</v>
      </c>
      <c r="AR200" s="268"/>
      <c r="AS200" s="268"/>
      <c r="AT200" s="269"/>
      <c r="AU200" s="279" t="s">
        <v>246</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231</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244</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230</v>
      </c>
      <c r="AR204" s="268"/>
      <c r="AS204" s="268"/>
      <c r="AT204" s="269"/>
      <c r="AU204" s="279" t="s">
        <v>246</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231</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244</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230</v>
      </c>
      <c r="AR208" s="268"/>
      <c r="AS208" s="268"/>
      <c r="AT208" s="269"/>
      <c r="AU208" s="279" t="s">
        <v>246</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231</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247</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248</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249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247</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248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249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247</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248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249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247</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248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249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247</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248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249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9"/>
      <c r="AY249">
        <f>$AY$247</f>
        <v>0</v>
      </c>
    </row>
    <row r="250" spans="1:51" ht="45" hidden="1" customHeight="1" x14ac:dyDescent="0.15">
      <c r="A250" s="996"/>
      <c r="B250" s="253"/>
      <c r="C250" s="252"/>
      <c r="D250" s="253"/>
      <c r="E250" s="308" t="s">
        <v>263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262</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235</v>
      </c>
      <c r="F252" s="313"/>
      <c r="G252" s="282" t="s">
        <v>244</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230</v>
      </c>
      <c r="AR252" s="268"/>
      <c r="AS252" s="268"/>
      <c r="AT252" s="269"/>
      <c r="AU252" s="279" t="s">
        <v>246</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231</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244</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230</v>
      </c>
      <c r="AR256" s="268"/>
      <c r="AS256" s="268"/>
      <c r="AT256" s="269"/>
      <c r="AU256" s="279" t="s">
        <v>246</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231</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244</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230</v>
      </c>
      <c r="AR260" s="268"/>
      <c r="AS260" s="268"/>
      <c r="AT260" s="269"/>
      <c r="AU260" s="279" t="s">
        <v>246</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231</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244</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230</v>
      </c>
      <c r="AR264" s="199"/>
      <c r="AS264" s="199"/>
      <c r="AT264" s="200"/>
      <c r="AU264" s="176" t="s">
        <v>246</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231</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244</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230</v>
      </c>
      <c r="AR268" s="268"/>
      <c r="AS268" s="268"/>
      <c r="AT268" s="269"/>
      <c r="AU268" s="279" t="s">
        <v>246</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231</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247</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248</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249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247</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248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249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247</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248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249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247</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248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249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247</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248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249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262</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235</v>
      </c>
      <c r="F312" s="313"/>
      <c r="G312" s="282" t="s">
        <v>244</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230</v>
      </c>
      <c r="AR312" s="268"/>
      <c r="AS312" s="268"/>
      <c r="AT312" s="269"/>
      <c r="AU312" s="279" t="s">
        <v>246</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231</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244</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230</v>
      </c>
      <c r="AR316" s="268"/>
      <c r="AS316" s="268"/>
      <c r="AT316" s="269"/>
      <c r="AU316" s="279" t="s">
        <v>246</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231</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244</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230</v>
      </c>
      <c r="AR320" s="268"/>
      <c r="AS320" s="268"/>
      <c r="AT320" s="269"/>
      <c r="AU320" s="279" t="s">
        <v>246</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231</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244</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230</v>
      </c>
      <c r="AR324" s="268"/>
      <c r="AS324" s="268"/>
      <c r="AT324" s="269"/>
      <c r="AU324" s="279" t="s">
        <v>246</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231</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244</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230</v>
      </c>
      <c r="AR328" s="268"/>
      <c r="AS328" s="268"/>
      <c r="AT328" s="269"/>
      <c r="AU328" s="279" t="s">
        <v>246</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231</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247</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248</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249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247</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248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249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247</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248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249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247</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248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249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247</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248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249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9"/>
      <c r="AY369">
        <f>$AY$367</f>
        <v>0</v>
      </c>
    </row>
    <row r="370" spans="1:51" ht="45" hidden="1" customHeight="1" x14ac:dyDescent="0.15">
      <c r="A370" s="996"/>
      <c r="B370" s="253"/>
      <c r="C370" s="252"/>
      <c r="D370" s="253"/>
      <c r="E370" s="308" t="s">
        <v>263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262</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235</v>
      </c>
      <c r="F372" s="313"/>
      <c r="G372" s="282" t="s">
        <v>244</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230</v>
      </c>
      <c r="AR372" s="268"/>
      <c r="AS372" s="268"/>
      <c r="AT372" s="269"/>
      <c r="AU372" s="279" t="s">
        <v>246</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231</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244</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230</v>
      </c>
      <c r="AR376" s="268"/>
      <c r="AS376" s="268"/>
      <c r="AT376" s="269"/>
      <c r="AU376" s="279" t="s">
        <v>246</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231</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244</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230</v>
      </c>
      <c r="AR380" s="268"/>
      <c r="AS380" s="268"/>
      <c r="AT380" s="269"/>
      <c r="AU380" s="279" t="s">
        <v>246</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231</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244</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230</v>
      </c>
      <c r="AR384" s="268"/>
      <c r="AS384" s="268"/>
      <c r="AT384" s="269"/>
      <c r="AU384" s="279" t="s">
        <v>246</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231</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244</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230</v>
      </c>
      <c r="AR388" s="268"/>
      <c r="AS388" s="268"/>
      <c r="AT388" s="269"/>
      <c r="AU388" s="279" t="s">
        <v>246</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231</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247</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248</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249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247</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248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249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247</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248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249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247</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248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249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247</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248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249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6"/>
      <c r="B430" s="253"/>
      <c r="C430" s="250" t="s">
        <v>665</v>
      </c>
      <c r="D430" s="251"/>
      <c r="E430" s="239" t="s">
        <v>393</v>
      </c>
      <c r="F430" s="458"/>
      <c r="G430" s="241" t="s">
        <v>250</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6"/>
      <c r="B431" s="253"/>
      <c r="C431" s="252"/>
      <c r="D431" s="253"/>
      <c r="E431" s="196" t="s">
        <v>239</v>
      </c>
      <c r="F431" s="197"/>
      <c r="G431" s="198" t="s">
        <v>236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238</v>
      </c>
      <c r="AF431" s="222"/>
      <c r="AG431" s="222"/>
      <c r="AH431" s="223"/>
      <c r="AI431" s="214" t="s">
        <v>537</v>
      </c>
      <c r="AJ431" s="214"/>
      <c r="AK431" s="214"/>
      <c r="AL431" s="215"/>
      <c r="AM431" s="214" t="s">
        <v>538</v>
      </c>
      <c r="AN431" s="214"/>
      <c r="AO431" s="214"/>
      <c r="AP431" s="215"/>
      <c r="AQ431" s="215" t="s">
        <v>230</v>
      </c>
      <c r="AR431" s="199"/>
      <c r="AS431" s="199"/>
      <c r="AT431" s="200"/>
      <c r="AU431" s="176" t="s">
        <v>134</v>
      </c>
      <c r="AV431" s="176"/>
      <c r="AW431" s="176"/>
      <c r="AX431" s="177"/>
      <c r="AY431">
        <f>COUNTA($G$433)</f>
        <v>0</v>
      </c>
    </row>
    <row r="432" spans="1:51" ht="18.75" hidden="1"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231</v>
      </c>
      <c r="AH432" s="202"/>
      <c r="AI432" s="216"/>
      <c r="AJ432" s="216"/>
      <c r="AK432" s="216"/>
      <c r="AL432" s="217"/>
      <c r="AM432" s="216"/>
      <c r="AN432" s="216"/>
      <c r="AO432" s="216"/>
      <c r="AP432" s="217"/>
      <c r="AQ432" s="231"/>
      <c r="AR432" s="178"/>
      <c r="AS432" s="179" t="s">
        <v>231</v>
      </c>
      <c r="AT432" s="202"/>
      <c r="AU432" s="178"/>
      <c r="AV432" s="178"/>
      <c r="AW432" s="179" t="s">
        <v>179</v>
      </c>
      <c r="AX432" s="180"/>
      <c r="AY432">
        <f>$AY$431</f>
        <v>0</v>
      </c>
    </row>
    <row r="433" spans="1:51" ht="23.25" hidden="1" customHeight="1" x14ac:dyDescent="0.15">
      <c r="A433" s="996"/>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6"/>
      <c r="B436" s="253"/>
      <c r="C436" s="252"/>
      <c r="D436" s="253"/>
      <c r="E436" s="196" t="s">
        <v>239</v>
      </c>
      <c r="F436" s="197"/>
      <c r="G436" s="198" t="s">
        <v>236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238</v>
      </c>
      <c r="AF436" s="222"/>
      <c r="AG436" s="222"/>
      <c r="AH436" s="223"/>
      <c r="AI436" s="214" t="s">
        <v>537</v>
      </c>
      <c r="AJ436" s="214"/>
      <c r="AK436" s="214"/>
      <c r="AL436" s="215"/>
      <c r="AM436" s="214" t="s">
        <v>538</v>
      </c>
      <c r="AN436" s="214"/>
      <c r="AO436" s="214"/>
      <c r="AP436" s="215"/>
      <c r="AQ436" s="215" t="s">
        <v>230</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231</v>
      </c>
      <c r="AH437" s="202"/>
      <c r="AI437" s="216"/>
      <c r="AJ437" s="216"/>
      <c r="AK437" s="216"/>
      <c r="AL437" s="217"/>
      <c r="AM437" s="216"/>
      <c r="AN437" s="216"/>
      <c r="AO437" s="216"/>
      <c r="AP437" s="217"/>
      <c r="AQ437" s="231"/>
      <c r="AR437" s="178"/>
      <c r="AS437" s="179" t="s">
        <v>231</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239</v>
      </c>
      <c r="F441" s="197"/>
      <c r="G441" s="198" t="s">
        <v>236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238</v>
      </c>
      <c r="AF441" s="222"/>
      <c r="AG441" s="222"/>
      <c r="AH441" s="223"/>
      <c r="AI441" s="214" t="s">
        <v>537</v>
      </c>
      <c r="AJ441" s="214"/>
      <c r="AK441" s="214"/>
      <c r="AL441" s="215"/>
      <c r="AM441" s="214" t="s">
        <v>538</v>
      </c>
      <c r="AN441" s="214"/>
      <c r="AO441" s="214"/>
      <c r="AP441" s="215"/>
      <c r="AQ441" s="215" t="s">
        <v>230</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231</v>
      </c>
      <c r="AH442" s="202"/>
      <c r="AI442" s="216"/>
      <c r="AJ442" s="216"/>
      <c r="AK442" s="216"/>
      <c r="AL442" s="217"/>
      <c r="AM442" s="216"/>
      <c r="AN442" s="216"/>
      <c r="AO442" s="216"/>
      <c r="AP442" s="217"/>
      <c r="AQ442" s="231"/>
      <c r="AR442" s="178"/>
      <c r="AS442" s="179" t="s">
        <v>231</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239</v>
      </c>
      <c r="F446" s="197"/>
      <c r="G446" s="198" t="s">
        <v>236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238</v>
      </c>
      <c r="AF446" s="222"/>
      <c r="AG446" s="222"/>
      <c r="AH446" s="223"/>
      <c r="AI446" s="214" t="s">
        <v>537</v>
      </c>
      <c r="AJ446" s="214"/>
      <c r="AK446" s="214"/>
      <c r="AL446" s="215"/>
      <c r="AM446" s="214" t="s">
        <v>538</v>
      </c>
      <c r="AN446" s="214"/>
      <c r="AO446" s="214"/>
      <c r="AP446" s="215"/>
      <c r="AQ446" s="215" t="s">
        <v>230</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231</v>
      </c>
      <c r="AH447" s="202"/>
      <c r="AI447" s="216"/>
      <c r="AJ447" s="216"/>
      <c r="AK447" s="216"/>
      <c r="AL447" s="217"/>
      <c r="AM447" s="216"/>
      <c r="AN447" s="216"/>
      <c r="AO447" s="216"/>
      <c r="AP447" s="217"/>
      <c r="AQ447" s="231"/>
      <c r="AR447" s="178"/>
      <c r="AS447" s="179" t="s">
        <v>231</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239</v>
      </c>
      <c r="F451" s="197"/>
      <c r="G451" s="198" t="s">
        <v>236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238</v>
      </c>
      <c r="AF451" s="222"/>
      <c r="AG451" s="222"/>
      <c r="AH451" s="223"/>
      <c r="AI451" s="214" t="s">
        <v>537</v>
      </c>
      <c r="AJ451" s="214"/>
      <c r="AK451" s="214"/>
      <c r="AL451" s="215"/>
      <c r="AM451" s="214" t="s">
        <v>538</v>
      </c>
      <c r="AN451" s="214"/>
      <c r="AO451" s="214"/>
      <c r="AP451" s="215"/>
      <c r="AQ451" s="215" t="s">
        <v>230</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231</v>
      </c>
      <c r="AH452" s="202"/>
      <c r="AI452" s="216"/>
      <c r="AJ452" s="216"/>
      <c r="AK452" s="216"/>
      <c r="AL452" s="217"/>
      <c r="AM452" s="216"/>
      <c r="AN452" s="216"/>
      <c r="AO452" s="216"/>
      <c r="AP452" s="217"/>
      <c r="AQ452" s="231"/>
      <c r="AR452" s="178"/>
      <c r="AS452" s="179" t="s">
        <v>231</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6"/>
      <c r="B456" s="253"/>
      <c r="C456" s="252"/>
      <c r="D456" s="253"/>
      <c r="E456" s="196" t="s">
        <v>240</v>
      </c>
      <c r="F456" s="197"/>
      <c r="G456" s="198" t="s">
        <v>237</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238</v>
      </c>
      <c r="AF456" s="222"/>
      <c r="AG456" s="222"/>
      <c r="AH456" s="223"/>
      <c r="AI456" s="214" t="s">
        <v>537</v>
      </c>
      <c r="AJ456" s="214"/>
      <c r="AK456" s="214"/>
      <c r="AL456" s="215"/>
      <c r="AM456" s="214" t="s">
        <v>538</v>
      </c>
      <c r="AN456" s="214"/>
      <c r="AO456" s="214"/>
      <c r="AP456" s="215"/>
      <c r="AQ456" s="215" t="s">
        <v>230</v>
      </c>
      <c r="AR456" s="199"/>
      <c r="AS456" s="199"/>
      <c r="AT456" s="200"/>
      <c r="AU456" s="176" t="s">
        <v>134</v>
      </c>
      <c r="AV456" s="176"/>
      <c r="AW456" s="176"/>
      <c r="AX456" s="177"/>
      <c r="AY456">
        <f>COUNTA($G$458)</f>
        <v>0</v>
      </c>
    </row>
    <row r="457" spans="1:51" ht="18.75" hidden="1"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231</v>
      </c>
      <c r="AH457" s="202"/>
      <c r="AI457" s="216"/>
      <c r="AJ457" s="216"/>
      <c r="AK457" s="216"/>
      <c r="AL457" s="217"/>
      <c r="AM457" s="216"/>
      <c r="AN457" s="216"/>
      <c r="AO457" s="216"/>
      <c r="AP457" s="217"/>
      <c r="AQ457" s="231"/>
      <c r="AR457" s="178"/>
      <c r="AS457" s="179" t="s">
        <v>231</v>
      </c>
      <c r="AT457" s="202"/>
      <c r="AU457" s="178"/>
      <c r="AV457" s="178"/>
      <c r="AW457" s="179" t="s">
        <v>179</v>
      </c>
      <c r="AX457" s="180"/>
      <c r="AY457">
        <f>$AY$456</f>
        <v>0</v>
      </c>
    </row>
    <row r="458" spans="1:51" ht="23.25" hidden="1" customHeight="1" x14ac:dyDescent="0.15">
      <c r="A458" s="99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6"/>
      <c r="B461" s="253"/>
      <c r="C461" s="252"/>
      <c r="D461" s="253"/>
      <c r="E461" s="196" t="s">
        <v>240</v>
      </c>
      <c r="F461" s="197"/>
      <c r="G461" s="198" t="s">
        <v>237</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238</v>
      </c>
      <c r="AF461" s="222"/>
      <c r="AG461" s="222"/>
      <c r="AH461" s="223"/>
      <c r="AI461" s="214" t="s">
        <v>537</v>
      </c>
      <c r="AJ461" s="214"/>
      <c r="AK461" s="214"/>
      <c r="AL461" s="215"/>
      <c r="AM461" s="214" t="s">
        <v>538</v>
      </c>
      <c r="AN461" s="214"/>
      <c r="AO461" s="214"/>
      <c r="AP461" s="215"/>
      <c r="AQ461" s="215" t="s">
        <v>230</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231</v>
      </c>
      <c r="AH462" s="202"/>
      <c r="AI462" s="216"/>
      <c r="AJ462" s="216"/>
      <c r="AK462" s="216"/>
      <c r="AL462" s="217"/>
      <c r="AM462" s="216"/>
      <c r="AN462" s="216"/>
      <c r="AO462" s="216"/>
      <c r="AP462" s="217"/>
      <c r="AQ462" s="231"/>
      <c r="AR462" s="178"/>
      <c r="AS462" s="179" t="s">
        <v>231</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240</v>
      </c>
      <c r="F466" s="197"/>
      <c r="G466" s="198" t="s">
        <v>237</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238</v>
      </c>
      <c r="AF466" s="222"/>
      <c r="AG466" s="222"/>
      <c r="AH466" s="223"/>
      <c r="AI466" s="214" t="s">
        <v>537</v>
      </c>
      <c r="AJ466" s="214"/>
      <c r="AK466" s="214"/>
      <c r="AL466" s="215"/>
      <c r="AM466" s="214" t="s">
        <v>538</v>
      </c>
      <c r="AN466" s="214"/>
      <c r="AO466" s="214"/>
      <c r="AP466" s="215"/>
      <c r="AQ466" s="215" t="s">
        <v>230</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231</v>
      </c>
      <c r="AH467" s="202"/>
      <c r="AI467" s="216"/>
      <c r="AJ467" s="216"/>
      <c r="AK467" s="216"/>
      <c r="AL467" s="217"/>
      <c r="AM467" s="216"/>
      <c r="AN467" s="216"/>
      <c r="AO467" s="216"/>
      <c r="AP467" s="217"/>
      <c r="AQ467" s="231"/>
      <c r="AR467" s="178"/>
      <c r="AS467" s="179" t="s">
        <v>231</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240</v>
      </c>
      <c r="F471" s="197"/>
      <c r="G471" s="198" t="s">
        <v>237</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238</v>
      </c>
      <c r="AF471" s="222"/>
      <c r="AG471" s="222"/>
      <c r="AH471" s="223"/>
      <c r="AI471" s="214" t="s">
        <v>537</v>
      </c>
      <c r="AJ471" s="214"/>
      <c r="AK471" s="214"/>
      <c r="AL471" s="215"/>
      <c r="AM471" s="214" t="s">
        <v>538</v>
      </c>
      <c r="AN471" s="214"/>
      <c r="AO471" s="214"/>
      <c r="AP471" s="215"/>
      <c r="AQ471" s="215" t="s">
        <v>230</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231</v>
      </c>
      <c r="AH472" s="202"/>
      <c r="AI472" s="216"/>
      <c r="AJ472" s="216"/>
      <c r="AK472" s="216"/>
      <c r="AL472" s="217"/>
      <c r="AM472" s="216"/>
      <c r="AN472" s="216"/>
      <c r="AO472" s="216"/>
      <c r="AP472" s="217"/>
      <c r="AQ472" s="231"/>
      <c r="AR472" s="178"/>
      <c r="AS472" s="179" t="s">
        <v>231</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240</v>
      </c>
      <c r="F476" s="197"/>
      <c r="G476" s="198" t="s">
        <v>237</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238</v>
      </c>
      <c r="AF476" s="222"/>
      <c r="AG476" s="222"/>
      <c r="AH476" s="223"/>
      <c r="AI476" s="214" t="s">
        <v>537</v>
      </c>
      <c r="AJ476" s="214"/>
      <c r="AK476" s="214"/>
      <c r="AL476" s="215"/>
      <c r="AM476" s="214" t="s">
        <v>538</v>
      </c>
      <c r="AN476" s="214"/>
      <c r="AO476" s="214"/>
      <c r="AP476" s="215"/>
      <c r="AQ476" s="215" t="s">
        <v>230</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231</v>
      </c>
      <c r="AH477" s="202"/>
      <c r="AI477" s="216"/>
      <c r="AJ477" s="216"/>
      <c r="AK477" s="216"/>
      <c r="AL477" s="217"/>
      <c r="AM477" s="216"/>
      <c r="AN477" s="216"/>
      <c r="AO477" s="216"/>
      <c r="AP477" s="217"/>
      <c r="AQ477" s="231"/>
      <c r="AR477" s="178"/>
      <c r="AS477" s="179" t="s">
        <v>231</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6"/>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6"/>
      <c r="B484" s="253"/>
      <c r="C484" s="252"/>
      <c r="D484" s="253"/>
      <c r="E484" s="239" t="s">
        <v>396</v>
      </c>
      <c r="F484" s="240"/>
      <c r="G484" s="241" t="s">
        <v>250</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239</v>
      </c>
      <c r="F485" s="197"/>
      <c r="G485" s="198" t="s">
        <v>236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238</v>
      </c>
      <c r="AF485" s="222"/>
      <c r="AG485" s="222"/>
      <c r="AH485" s="223"/>
      <c r="AI485" s="214" t="s">
        <v>537</v>
      </c>
      <c r="AJ485" s="214"/>
      <c r="AK485" s="214"/>
      <c r="AL485" s="215"/>
      <c r="AM485" s="214" t="s">
        <v>538</v>
      </c>
      <c r="AN485" s="214"/>
      <c r="AO485" s="214"/>
      <c r="AP485" s="215"/>
      <c r="AQ485" s="215" t="s">
        <v>230</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231</v>
      </c>
      <c r="AH486" s="202"/>
      <c r="AI486" s="216"/>
      <c r="AJ486" s="216"/>
      <c r="AK486" s="216"/>
      <c r="AL486" s="217"/>
      <c r="AM486" s="216"/>
      <c r="AN486" s="216"/>
      <c r="AO486" s="216"/>
      <c r="AP486" s="217"/>
      <c r="AQ486" s="231"/>
      <c r="AR486" s="178"/>
      <c r="AS486" s="179" t="s">
        <v>231</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239</v>
      </c>
      <c r="F490" s="197"/>
      <c r="G490" s="198" t="s">
        <v>236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238</v>
      </c>
      <c r="AF490" s="222"/>
      <c r="AG490" s="222"/>
      <c r="AH490" s="223"/>
      <c r="AI490" s="214" t="s">
        <v>537</v>
      </c>
      <c r="AJ490" s="214"/>
      <c r="AK490" s="214"/>
      <c r="AL490" s="215"/>
      <c r="AM490" s="214" t="s">
        <v>538</v>
      </c>
      <c r="AN490" s="214"/>
      <c r="AO490" s="214"/>
      <c r="AP490" s="215"/>
      <c r="AQ490" s="215" t="s">
        <v>230</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231</v>
      </c>
      <c r="AH491" s="202"/>
      <c r="AI491" s="216"/>
      <c r="AJ491" s="216"/>
      <c r="AK491" s="216"/>
      <c r="AL491" s="217"/>
      <c r="AM491" s="216"/>
      <c r="AN491" s="216"/>
      <c r="AO491" s="216"/>
      <c r="AP491" s="217"/>
      <c r="AQ491" s="231"/>
      <c r="AR491" s="178"/>
      <c r="AS491" s="179" t="s">
        <v>231</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239</v>
      </c>
      <c r="F495" s="197"/>
      <c r="G495" s="198" t="s">
        <v>236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238</v>
      </c>
      <c r="AF495" s="222"/>
      <c r="AG495" s="222"/>
      <c r="AH495" s="223"/>
      <c r="AI495" s="214" t="s">
        <v>537</v>
      </c>
      <c r="AJ495" s="214"/>
      <c r="AK495" s="214"/>
      <c r="AL495" s="215"/>
      <c r="AM495" s="214" t="s">
        <v>538</v>
      </c>
      <c r="AN495" s="214"/>
      <c r="AO495" s="214"/>
      <c r="AP495" s="215"/>
      <c r="AQ495" s="215" t="s">
        <v>230</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231</v>
      </c>
      <c r="AH496" s="202"/>
      <c r="AI496" s="216"/>
      <c r="AJ496" s="216"/>
      <c r="AK496" s="216"/>
      <c r="AL496" s="217"/>
      <c r="AM496" s="216"/>
      <c r="AN496" s="216"/>
      <c r="AO496" s="216"/>
      <c r="AP496" s="217"/>
      <c r="AQ496" s="231"/>
      <c r="AR496" s="178"/>
      <c r="AS496" s="179" t="s">
        <v>231</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239</v>
      </c>
      <c r="F500" s="197"/>
      <c r="G500" s="198" t="s">
        <v>236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238</v>
      </c>
      <c r="AF500" s="222"/>
      <c r="AG500" s="222"/>
      <c r="AH500" s="223"/>
      <c r="AI500" s="214" t="s">
        <v>537</v>
      </c>
      <c r="AJ500" s="214"/>
      <c r="AK500" s="214"/>
      <c r="AL500" s="215"/>
      <c r="AM500" s="214" t="s">
        <v>538</v>
      </c>
      <c r="AN500" s="214"/>
      <c r="AO500" s="214"/>
      <c r="AP500" s="215"/>
      <c r="AQ500" s="215" t="s">
        <v>230</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231</v>
      </c>
      <c r="AH501" s="202"/>
      <c r="AI501" s="216"/>
      <c r="AJ501" s="216"/>
      <c r="AK501" s="216"/>
      <c r="AL501" s="217"/>
      <c r="AM501" s="216"/>
      <c r="AN501" s="216"/>
      <c r="AO501" s="216"/>
      <c r="AP501" s="217"/>
      <c r="AQ501" s="231"/>
      <c r="AR501" s="178"/>
      <c r="AS501" s="179" t="s">
        <v>231</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239</v>
      </c>
      <c r="F505" s="197"/>
      <c r="G505" s="198" t="s">
        <v>236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238</v>
      </c>
      <c r="AF505" s="222"/>
      <c r="AG505" s="222"/>
      <c r="AH505" s="223"/>
      <c r="AI505" s="214" t="s">
        <v>537</v>
      </c>
      <c r="AJ505" s="214"/>
      <c r="AK505" s="214"/>
      <c r="AL505" s="215"/>
      <c r="AM505" s="214" t="s">
        <v>538</v>
      </c>
      <c r="AN505" s="214"/>
      <c r="AO505" s="214"/>
      <c r="AP505" s="215"/>
      <c r="AQ505" s="215" t="s">
        <v>230</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231</v>
      </c>
      <c r="AH506" s="202"/>
      <c r="AI506" s="216"/>
      <c r="AJ506" s="216"/>
      <c r="AK506" s="216"/>
      <c r="AL506" s="217"/>
      <c r="AM506" s="216"/>
      <c r="AN506" s="216"/>
      <c r="AO506" s="216"/>
      <c r="AP506" s="217"/>
      <c r="AQ506" s="231"/>
      <c r="AR506" s="178"/>
      <c r="AS506" s="179" t="s">
        <v>231</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240</v>
      </c>
      <c r="F510" s="197"/>
      <c r="G510" s="198" t="s">
        <v>237</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238</v>
      </c>
      <c r="AF510" s="222"/>
      <c r="AG510" s="222"/>
      <c r="AH510" s="223"/>
      <c r="AI510" s="214" t="s">
        <v>537</v>
      </c>
      <c r="AJ510" s="214"/>
      <c r="AK510" s="214"/>
      <c r="AL510" s="215"/>
      <c r="AM510" s="214" t="s">
        <v>538</v>
      </c>
      <c r="AN510" s="214"/>
      <c r="AO510" s="214"/>
      <c r="AP510" s="215"/>
      <c r="AQ510" s="215" t="s">
        <v>230</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231</v>
      </c>
      <c r="AH511" s="202"/>
      <c r="AI511" s="216"/>
      <c r="AJ511" s="216"/>
      <c r="AK511" s="216"/>
      <c r="AL511" s="217"/>
      <c r="AM511" s="216"/>
      <c r="AN511" s="216"/>
      <c r="AO511" s="216"/>
      <c r="AP511" s="217"/>
      <c r="AQ511" s="231"/>
      <c r="AR511" s="178"/>
      <c r="AS511" s="179" t="s">
        <v>231</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240</v>
      </c>
      <c r="F515" s="197"/>
      <c r="G515" s="198" t="s">
        <v>237</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238</v>
      </c>
      <c r="AF515" s="222"/>
      <c r="AG515" s="222"/>
      <c r="AH515" s="223"/>
      <c r="AI515" s="214" t="s">
        <v>537</v>
      </c>
      <c r="AJ515" s="214"/>
      <c r="AK515" s="214"/>
      <c r="AL515" s="215"/>
      <c r="AM515" s="214" t="s">
        <v>538</v>
      </c>
      <c r="AN515" s="214"/>
      <c r="AO515" s="214"/>
      <c r="AP515" s="215"/>
      <c r="AQ515" s="215" t="s">
        <v>230</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231</v>
      </c>
      <c r="AH516" s="202"/>
      <c r="AI516" s="216"/>
      <c r="AJ516" s="216"/>
      <c r="AK516" s="216"/>
      <c r="AL516" s="217"/>
      <c r="AM516" s="216"/>
      <c r="AN516" s="216"/>
      <c r="AO516" s="216"/>
      <c r="AP516" s="217"/>
      <c r="AQ516" s="231"/>
      <c r="AR516" s="178"/>
      <c r="AS516" s="179" t="s">
        <v>231</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240</v>
      </c>
      <c r="F520" s="197"/>
      <c r="G520" s="198" t="s">
        <v>237</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238</v>
      </c>
      <c r="AF520" s="222"/>
      <c r="AG520" s="222"/>
      <c r="AH520" s="223"/>
      <c r="AI520" s="214" t="s">
        <v>537</v>
      </c>
      <c r="AJ520" s="214"/>
      <c r="AK520" s="214"/>
      <c r="AL520" s="215"/>
      <c r="AM520" s="214" t="s">
        <v>538</v>
      </c>
      <c r="AN520" s="214"/>
      <c r="AO520" s="214"/>
      <c r="AP520" s="215"/>
      <c r="AQ520" s="215" t="s">
        <v>230</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231</v>
      </c>
      <c r="AH521" s="202"/>
      <c r="AI521" s="216"/>
      <c r="AJ521" s="216"/>
      <c r="AK521" s="216"/>
      <c r="AL521" s="217"/>
      <c r="AM521" s="216"/>
      <c r="AN521" s="216"/>
      <c r="AO521" s="216"/>
      <c r="AP521" s="217"/>
      <c r="AQ521" s="231"/>
      <c r="AR521" s="178"/>
      <c r="AS521" s="179" t="s">
        <v>231</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240</v>
      </c>
      <c r="F525" s="197"/>
      <c r="G525" s="198" t="s">
        <v>237</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238</v>
      </c>
      <c r="AF525" s="222"/>
      <c r="AG525" s="222"/>
      <c r="AH525" s="223"/>
      <c r="AI525" s="214" t="s">
        <v>537</v>
      </c>
      <c r="AJ525" s="214"/>
      <c r="AK525" s="214"/>
      <c r="AL525" s="215"/>
      <c r="AM525" s="214" t="s">
        <v>538</v>
      </c>
      <c r="AN525" s="214"/>
      <c r="AO525" s="214"/>
      <c r="AP525" s="215"/>
      <c r="AQ525" s="215" t="s">
        <v>230</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231</v>
      </c>
      <c r="AH526" s="202"/>
      <c r="AI526" s="216"/>
      <c r="AJ526" s="216"/>
      <c r="AK526" s="216"/>
      <c r="AL526" s="217"/>
      <c r="AM526" s="216"/>
      <c r="AN526" s="216"/>
      <c r="AO526" s="216"/>
      <c r="AP526" s="217"/>
      <c r="AQ526" s="231"/>
      <c r="AR526" s="178"/>
      <c r="AS526" s="179" t="s">
        <v>231</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240</v>
      </c>
      <c r="F530" s="197"/>
      <c r="G530" s="198" t="s">
        <v>237</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238</v>
      </c>
      <c r="AF530" s="222"/>
      <c r="AG530" s="222"/>
      <c r="AH530" s="223"/>
      <c r="AI530" s="214" t="s">
        <v>537</v>
      </c>
      <c r="AJ530" s="214"/>
      <c r="AK530" s="214"/>
      <c r="AL530" s="215"/>
      <c r="AM530" s="214" t="s">
        <v>538</v>
      </c>
      <c r="AN530" s="214"/>
      <c r="AO530" s="214"/>
      <c r="AP530" s="215"/>
      <c r="AQ530" s="215" t="s">
        <v>230</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231</v>
      </c>
      <c r="AH531" s="202"/>
      <c r="AI531" s="216"/>
      <c r="AJ531" s="216"/>
      <c r="AK531" s="216"/>
      <c r="AL531" s="217"/>
      <c r="AM531" s="216"/>
      <c r="AN531" s="216"/>
      <c r="AO531" s="216"/>
      <c r="AP531" s="217"/>
      <c r="AQ531" s="231"/>
      <c r="AR531" s="178"/>
      <c r="AS531" s="179" t="s">
        <v>231</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397</v>
      </c>
      <c r="F538" s="240"/>
      <c r="G538" s="241" t="s">
        <v>250</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239</v>
      </c>
      <c r="F539" s="197"/>
      <c r="G539" s="198" t="s">
        <v>236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238</v>
      </c>
      <c r="AF539" s="222"/>
      <c r="AG539" s="222"/>
      <c r="AH539" s="223"/>
      <c r="AI539" s="214" t="s">
        <v>537</v>
      </c>
      <c r="AJ539" s="214"/>
      <c r="AK539" s="214"/>
      <c r="AL539" s="215"/>
      <c r="AM539" s="214" t="s">
        <v>538</v>
      </c>
      <c r="AN539" s="214"/>
      <c r="AO539" s="214"/>
      <c r="AP539" s="215"/>
      <c r="AQ539" s="215" t="s">
        <v>230</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231</v>
      </c>
      <c r="AH540" s="202"/>
      <c r="AI540" s="216"/>
      <c r="AJ540" s="216"/>
      <c r="AK540" s="216"/>
      <c r="AL540" s="217"/>
      <c r="AM540" s="216"/>
      <c r="AN540" s="216"/>
      <c r="AO540" s="216"/>
      <c r="AP540" s="217"/>
      <c r="AQ540" s="231"/>
      <c r="AR540" s="178"/>
      <c r="AS540" s="179" t="s">
        <v>231</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239</v>
      </c>
      <c r="F544" s="197"/>
      <c r="G544" s="198" t="s">
        <v>236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238</v>
      </c>
      <c r="AF544" s="222"/>
      <c r="AG544" s="222"/>
      <c r="AH544" s="223"/>
      <c r="AI544" s="214" t="s">
        <v>537</v>
      </c>
      <c r="AJ544" s="214"/>
      <c r="AK544" s="214"/>
      <c r="AL544" s="215"/>
      <c r="AM544" s="214" t="s">
        <v>538</v>
      </c>
      <c r="AN544" s="214"/>
      <c r="AO544" s="214"/>
      <c r="AP544" s="215"/>
      <c r="AQ544" s="215" t="s">
        <v>230</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231</v>
      </c>
      <c r="AH545" s="202"/>
      <c r="AI545" s="216"/>
      <c r="AJ545" s="216"/>
      <c r="AK545" s="216"/>
      <c r="AL545" s="217"/>
      <c r="AM545" s="216"/>
      <c r="AN545" s="216"/>
      <c r="AO545" s="216"/>
      <c r="AP545" s="217"/>
      <c r="AQ545" s="231"/>
      <c r="AR545" s="178"/>
      <c r="AS545" s="179" t="s">
        <v>231</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239</v>
      </c>
      <c r="F549" s="197"/>
      <c r="G549" s="198" t="s">
        <v>236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238</v>
      </c>
      <c r="AF549" s="222"/>
      <c r="AG549" s="222"/>
      <c r="AH549" s="223"/>
      <c r="AI549" s="214" t="s">
        <v>537</v>
      </c>
      <c r="AJ549" s="214"/>
      <c r="AK549" s="214"/>
      <c r="AL549" s="215"/>
      <c r="AM549" s="214" t="s">
        <v>538</v>
      </c>
      <c r="AN549" s="214"/>
      <c r="AO549" s="214"/>
      <c r="AP549" s="215"/>
      <c r="AQ549" s="215" t="s">
        <v>230</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231</v>
      </c>
      <c r="AH550" s="202"/>
      <c r="AI550" s="216"/>
      <c r="AJ550" s="216"/>
      <c r="AK550" s="216"/>
      <c r="AL550" s="217"/>
      <c r="AM550" s="216"/>
      <c r="AN550" s="216"/>
      <c r="AO550" s="216"/>
      <c r="AP550" s="217"/>
      <c r="AQ550" s="231"/>
      <c r="AR550" s="178"/>
      <c r="AS550" s="179" t="s">
        <v>231</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239</v>
      </c>
      <c r="F554" s="197"/>
      <c r="G554" s="198" t="s">
        <v>236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238</v>
      </c>
      <c r="AF554" s="222"/>
      <c r="AG554" s="222"/>
      <c r="AH554" s="223"/>
      <c r="AI554" s="214" t="s">
        <v>537</v>
      </c>
      <c r="AJ554" s="214"/>
      <c r="AK554" s="214"/>
      <c r="AL554" s="215"/>
      <c r="AM554" s="214" t="s">
        <v>538</v>
      </c>
      <c r="AN554" s="214"/>
      <c r="AO554" s="214"/>
      <c r="AP554" s="215"/>
      <c r="AQ554" s="215" t="s">
        <v>230</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231</v>
      </c>
      <c r="AH555" s="202"/>
      <c r="AI555" s="216"/>
      <c r="AJ555" s="216"/>
      <c r="AK555" s="216"/>
      <c r="AL555" s="217"/>
      <c r="AM555" s="216"/>
      <c r="AN555" s="216"/>
      <c r="AO555" s="216"/>
      <c r="AP555" s="217"/>
      <c r="AQ555" s="231"/>
      <c r="AR555" s="178"/>
      <c r="AS555" s="179" t="s">
        <v>231</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239</v>
      </c>
      <c r="F559" s="197"/>
      <c r="G559" s="198" t="s">
        <v>236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238</v>
      </c>
      <c r="AF559" s="222"/>
      <c r="AG559" s="222"/>
      <c r="AH559" s="223"/>
      <c r="AI559" s="214" t="s">
        <v>537</v>
      </c>
      <c r="AJ559" s="214"/>
      <c r="AK559" s="214"/>
      <c r="AL559" s="215"/>
      <c r="AM559" s="214" t="s">
        <v>538</v>
      </c>
      <c r="AN559" s="214"/>
      <c r="AO559" s="214"/>
      <c r="AP559" s="215"/>
      <c r="AQ559" s="215" t="s">
        <v>230</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231</v>
      </c>
      <c r="AH560" s="202"/>
      <c r="AI560" s="216"/>
      <c r="AJ560" s="216"/>
      <c r="AK560" s="216"/>
      <c r="AL560" s="217"/>
      <c r="AM560" s="216"/>
      <c r="AN560" s="216"/>
      <c r="AO560" s="216"/>
      <c r="AP560" s="217"/>
      <c r="AQ560" s="231"/>
      <c r="AR560" s="178"/>
      <c r="AS560" s="179" t="s">
        <v>231</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240</v>
      </c>
      <c r="F564" s="197"/>
      <c r="G564" s="198" t="s">
        <v>237</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238</v>
      </c>
      <c r="AF564" s="222"/>
      <c r="AG564" s="222"/>
      <c r="AH564" s="223"/>
      <c r="AI564" s="214" t="s">
        <v>537</v>
      </c>
      <c r="AJ564" s="214"/>
      <c r="AK564" s="214"/>
      <c r="AL564" s="215"/>
      <c r="AM564" s="214" t="s">
        <v>538</v>
      </c>
      <c r="AN564" s="214"/>
      <c r="AO564" s="214"/>
      <c r="AP564" s="215"/>
      <c r="AQ564" s="215" t="s">
        <v>230</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231</v>
      </c>
      <c r="AH565" s="202"/>
      <c r="AI565" s="216"/>
      <c r="AJ565" s="216"/>
      <c r="AK565" s="216"/>
      <c r="AL565" s="217"/>
      <c r="AM565" s="216"/>
      <c r="AN565" s="216"/>
      <c r="AO565" s="216"/>
      <c r="AP565" s="217"/>
      <c r="AQ565" s="231"/>
      <c r="AR565" s="178"/>
      <c r="AS565" s="179" t="s">
        <v>231</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240</v>
      </c>
      <c r="F569" s="197"/>
      <c r="G569" s="198" t="s">
        <v>237</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238</v>
      </c>
      <c r="AF569" s="222"/>
      <c r="AG569" s="222"/>
      <c r="AH569" s="223"/>
      <c r="AI569" s="214" t="s">
        <v>537</v>
      </c>
      <c r="AJ569" s="214"/>
      <c r="AK569" s="214"/>
      <c r="AL569" s="215"/>
      <c r="AM569" s="214" t="s">
        <v>538</v>
      </c>
      <c r="AN569" s="214"/>
      <c r="AO569" s="214"/>
      <c r="AP569" s="215"/>
      <c r="AQ569" s="215" t="s">
        <v>230</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231</v>
      </c>
      <c r="AH570" s="202"/>
      <c r="AI570" s="216"/>
      <c r="AJ570" s="216"/>
      <c r="AK570" s="216"/>
      <c r="AL570" s="217"/>
      <c r="AM570" s="216"/>
      <c r="AN570" s="216"/>
      <c r="AO570" s="216"/>
      <c r="AP570" s="217"/>
      <c r="AQ570" s="231"/>
      <c r="AR570" s="178"/>
      <c r="AS570" s="179" t="s">
        <v>231</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240</v>
      </c>
      <c r="F574" s="197"/>
      <c r="G574" s="198" t="s">
        <v>237</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238</v>
      </c>
      <c r="AF574" s="222"/>
      <c r="AG574" s="222"/>
      <c r="AH574" s="223"/>
      <c r="AI574" s="214" t="s">
        <v>537</v>
      </c>
      <c r="AJ574" s="214"/>
      <c r="AK574" s="214"/>
      <c r="AL574" s="215"/>
      <c r="AM574" s="214" t="s">
        <v>538</v>
      </c>
      <c r="AN574" s="214"/>
      <c r="AO574" s="214"/>
      <c r="AP574" s="215"/>
      <c r="AQ574" s="215" t="s">
        <v>230</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231</v>
      </c>
      <c r="AH575" s="202"/>
      <c r="AI575" s="216"/>
      <c r="AJ575" s="216"/>
      <c r="AK575" s="216"/>
      <c r="AL575" s="217"/>
      <c r="AM575" s="216"/>
      <c r="AN575" s="216"/>
      <c r="AO575" s="216"/>
      <c r="AP575" s="217"/>
      <c r="AQ575" s="231"/>
      <c r="AR575" s="178"/>
      <c r="AS575" s="179" t="s">
        <v>231</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240</v>
      </c>
      <c r="F579" s="197"/>
      <c r="G579" s="198" t="s">
        <v>237</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238</v>
      </c>
      <c r="AF579" s="222"/>
      <c r="AG579" s="222"/>
      <c r="AH579" s="223"/>
      <c r="AI579" s="214" t="s">
        <v>537</v>
      </c>
      <c r="AJ579" s="214"/>
      <c r="AK579" s="214"/>
      <c r="AL579" s="215"/>
      <c r="AM579" s="214" t="s">
        <v>538</v>
      </c>
      <c r="AN579" s="214"/>
      <c r="AO579" s="214"/>
      <c r="AP579" s="215"/>
      <c r="AQ579" s="215" t="s">
        <v>230</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231</v>
      </c>
      <c r="AH580" s="202"/>
      <c r="AI580" s="216"/>
      <c r="AJ580" s="216"/>
      <c r="AK580" s="216"/>
      <c r="AL580" s="217"/>
      <c r="AM580" s="216"/>
      <c r="AN580" s="216"/>
      <c r="AO580" s="216"/>
      <c r="AP580" s="217"/>
      <c r="AQ580" s="231"/>
      <c r="AR580" s="178"/>
      <c r="AS580" s="179" t="s">
        <v>231</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240</v>
      </c>
      <c r="F584" s="197"/>
      <c r="G584" s="198" t="s">
        <v>237</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238</v>
      </c>
      <c r="AF584" s="222"/>
      <c r="AG584" s="222"/>
      <c r="AH584" s="223"/>
      <c r="AI584" s="214" t="s">
        <v>537</v>
      </c>
      <c r="AJ584" s="214"/>
      <c r="AK584" s="214"/>
      <c r="AL584" s="215"/>
      <c r="AM584" s="214" t="s">
        <v>538</v>
      </c>
      <c r="AN584" s="214"/>
      <c r="AO584" s="214"/>
      <c r="AP584" s="215"/>
      <c r="AQ584" s="215" t="s">
        <v>230</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231</v>
      </c>
      <c r="AH585" s="202"/>
      <c r="AI585" s="216"/>
      <c r="AJ585" s="216"/>
      <c r="AK585" s="216"/>
      <c r="AL585" s="217"/>
      <c r="AM585" s="216"/>
      <c r="AN585" s="216"/>
      <c r="AO585" s="216"/>
      <c r="AP585" s="217"/>
      <c r="AQ585" s="231"/>
      <c r="AR585" s="178"/>
      <c r="AS585" s="179" t="s">
        <v>231</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396</v>
      </c>
      <c r="F592" s="240"/>
      <c r="G592" s="241" t="s">
        <v>250</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239</v>
      </c>
      <c r="F593" s="197"/>
      <c r="G593" s="198" t="s">
        <v>236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238</v>
      </c>
      <c r="AF593" s="222"/>
      <c r="AG593" s="222"/>
      <c r="AH593" s="223"/>
      <c r="AI593" s="214" t="s">
        <v>537</v>
      </c>
      <c r="AJ593" s="214"/>
      <c r="AK593" s="214"/>
      <c r="AL593" s="215"/>
      <c r="AM593" s="214" t="s">
        <v>538</v>
      </c>
      <c r="AN593" s="214"/>
      <c r="AO593" s="214"/>
      <c r="AP593" s="215"/>
      <c r="AQ593" s="215" t="s">
        <v>230</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231</v>
      </c>
      <c r="AH594" s="202"/>
      <c r="AI594" s="216"/>
      <c r="AJ594" s="216"/>
      <c r="AK594" s="216"/>
      <c r="AL594" s="217"/>
      <c r="AM594" s="216"/>
      <c r="AN594" s="216"/>
      <c r="AO594" s="216"/>
      <c r="AP594" s="217"/>
      <c r="AQ594" s="231"/>
      <c r="AR594" s="178"/>
      <c r="AS594" s="179" t="s">
        <v>231</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239</v>
      </c>
      <c r="F598" s="197"/>
      <c r="G598" s="198" t="s">
        <v>236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238</v>
      </c>
      <c r="AF598" s="222"/>
      <c r="AG598" s="222"/>
      <c r="AH598" s="223"/>
      <c r="AI598" s="214" t="s">
        <v>537</v>
      </c>
      <c r="AJ598" s="214"/>
      <c r="AK598" s="214"/>
      <c r="AL598" s="215"/>
      <c r="AM598" s="214" t="s">
        <v>538</v>
      </c>
      <c r="AN598" s="214"/>
      <c r="AO598" s="214"/>
      <c r="AP598" s="215"/>
      <c r="AQ598" s="215" t="s">
        <v>230</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231</v>
      </c>
      <c r="AH599" s="202"/>
      <c r="AI599" s="216"/>
      <c r="AJ599" s="216"/>
      <c r="AK599" s="216"/>
      <c r="AL599" s="217"/>
      <c r="AM599" s="216"/>
      <c r="AN599" s="216"/>
      <c r="AO599" s="216"/>
      <c r="AP599" s="217"/>
      <c r="AQ599" s="231"/>
      <c r="AR599" s="178"/>
      <c r="AS599" s="179" t="s">
        <v>231</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239</v>
      </c>
      <c r="F603" s="197"/>
      <c r="G603" s="198" t="s">
        <v>236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238</v>
      </c>
      <c r="AF603" s="222"/>
      <c r="AG603" s="222"/>
      <c r="AH603" s="223"/>
      <c r="AI603" s="214" t="s">
        <v>537</v>
      </c>
      <c r="AJ603" s="214"/>
      <c r="AK603" s="214"/>
      <c r="AL603" s="215"/>
      <c r="AM603" s="214" t="s">
        <v>538</v>
      </c>
      <c r="AN603" s="214"/>
      <c r="AO603" s="214"/>
      <c r="AP603" s="215"/>
      <c r="AQ603" s="215" t="s">
        <v>230</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231</v>
      </c>
      <c r="AH604" s="202"/>
      <c r="AI604" s="216"/>
      <c r="AJ604" s="216"/>
      <c r="AK604" s="216"/>
      <c r="AL604" s="217"/>
      <c r="AM604" s="216"/>
      <c r="AN604" s="216"/>
      <c r="AO604" s="216"/>
      <c r="AP604" s="217"/>
      <c r="AQ604" s="231"/>
      <c r="AR604" s="178"/>
      <c r="AS604" s="179" t="s">
        <v>231</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239</v>
      </c>
      <c r="F608" s="197"/>
      <c r="G608" s="198" t="s">
        <v>236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238</v>
      </c>
      <c r="AF608" s="222"/>
      <c r="AG608" s="222"/>
      <c r="AH608" s="223"/>
      <c r="AI608" s="214" t="s">
        <v>537</v>
      </c>
      <c r="AJ608" s="214"/>
      <c r="AK608" s="214"/>
      <c r="AL608" s="215"/>
      <c r="AM608" s="214" t="s">
        <v>538</v>
      </c>
      <c r="AN608" s="214"/>
      <c r="AO608" s="214"/>
      <c r="AP608" s="215"/>
      <c r="AQ608" s="215" t="s">
        <v>230</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231</v>
      </c>
      <c r="AH609" s="202"/>
      <c r="AI609" s="216"/>
      <c r="AJ609" s="216"/>
      <c r="AK609" s="216"/>
      <c r="AL609" s="217"/>
      <c r="AM609" s="216"/>
      <c r="AN609" s="216"/>
      <c r="AO609" s="216"/>
      <c r="AP609" s="217"/>
      <c r="AQ609" s="231"/>
      <c r="AR609" s="178"/>
      <c r="AS609" s="179" t="s">
        <v>231</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239</v>
      </c>
      <c r="F613" s="197"/>
      <c r="G613" s="198" t="s">
        <v>236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238</v>
      </c>
      <c r="AF613" s="222"/>
      <c r="AG613" s="222"/>
      <c r="AH613" s="223"/>
      <c r="AI613" s="214" t="s">
        <v>537</v>
      </c>
      <c r="AJ613" s="214"/>
      <c r="AK613" s="214"/>
      <c r="AL613" s="215"/>
      <c r="AM613" s="214" t="s">
        <v>538</v>
      </c>
      <c r="AN613" s="214"/>
      <c r="AO613" s="214"/>
      <c r="AP613" s="215"/>
      <c r="AQ613" s="215" t="s">
        <v>230</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231</v>
      </c>
      <c r="AH614" s="202"/>
      <c r="AI614" s="216"/>
      <c r="AJ614" s="216"/>
      <c r="AK614" s="216"/>
      <c r="AL614" s="217"/>
      <c r="AM614" s="216"/>
      <c r="AN614" s="216"/>
      <c r="AO614" s="216"/>
      <c r="AP614" s="217"/>
      <c r="AQ614" s="231"/>
      <c r="AR614" s="178"/>
      <c r="AS614" s="179" t="s">
        <v>231</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240</v>
      </c>
      <c r="F618" s="197"/>
      <c r="G618" s="198" t="s">
        <v>237</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238</v>
      </c>
      <c r="AF618" s="222"/>
      <c r="AG618" s="222"/>
      <c r="AH618" s="223"/>
      <c r="AI618" s="214" t="s">
        <v>537</v>
      </c>
      <c r="AJ618" s="214"/>
      <c r="AK618" s="214"/>
      <c r="AL618" s="215"/>
      <c r="AM618" s="214" t="s">
        <v>538</v>
      </c>
      <c r="AN618" s="214"/>
      <c r="AO618" s="214"/>
      <c r="AP618" s="215"/>
      <c r="AQ618" s="215" t="s">
        <v>230</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231</v>
      </c>
      <c r="AH619" s="202"/>
      <c r="AI619" s="216"/>
      <c r="AJ619" s="216"/>
      <c r="AK619" s="216"/>
      <c r="AL619" s="217"/>
      <c r="AM619" s="216"/>
      <c r="AN619" s="216"/>
      <c r="AO619" s="216"/>
      <c r="AP619" s="217"/>
      <c r="AQ619" s="231"/>
      <c r="AR619" s="178"/>
      <c r="AS619" s="179" t="s">
        <v>231</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240</v>
      </c>
      <c r="F623" s="197"/>
      <c r="G623" s="198" t="s">
        <v>237</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238</v>
      </c>
      <c r="AF623" s="222"/>
      <c r="AG623" s="222"/>
      <c r="AH623" s="223"/>
      <c r="AI623" s="214" t="s">
        <v>537</v>
      </c>
      <c r="AJ623" s="214"/>
      <c r="AK623" s="214"/>
      <c r="AL623" s="215"/>
      <c r="AM623" s="214" t="s">
        <v>538</v>
      </c>
      <c r="AN623" s="214"/>
      <c r="AO623" s="214"/>
      <c r="AP623" s="215"/>
      <c r="AQ623" s="215" t="s">
        <v>230</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231</v>
      </c>
      <c r="AH624" s="202"/>
      <c r="AI624" s="216"/>
      <c r="AJ624" s="216"/>
      <c r="AK624" s="216"/>
      <c r="AL624" s="217"/>
      <c r="AM624" s="216"/>
      <c r="AN624" s="216"/>
      <c r="AO624" s="216"/>
      <c r="AP624" s="217"/>
      <c r="AQ624" s="231"/>
      <c r="AR624" s="178"/>
      <c r="AS624" s="179" t="s">
        <v>231</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240</v>
      </c>
      <c r="F628" s="197"/>
      <c r="G628" s="198" t="s">
        <v>237</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238</v>
      </c>
      <c r="AF628" s="222"/>
      <c r="AG628" s="222"/>
      <c r="AH628" s="223"/>
      <c r="AI628" s="214" t="s">
        <v>537</v>
      </c>
      <c r="AJ628" s="214"/>
      <c r="AK628" s="214"/>
      <c r="AL628" s="215"/>
      <c r="AM628" s="214" t="s">
        <v>538</v>
      </c>
      <c r="AN628" s="214"/>
      <c r="AO628" s="214"/>
      <c r="AP628" s="215"/>
      <c r="AQ628" s="215" t="s">
        <v>230</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231</v>
      </c>
      <c r="AH629" s="202"/>
      <c r="AI629" s="216"/>
      <c r="AJ629" s="216"/>
      <c r="AK629" s="216"/>
      <c r="AL629" s="217"/>
      <c r="AM629" s="216"/>
      <c r="AN629" s="216"/>
      <c r="AO629" s="216"/>
      <c r="AP629" s="217"/>
      <c r="AQ629" s="231"/>
      <c r="AR629" s="178"/>
      <c r="AS629" s="179" t="s">
        <v>231</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240</v>
      </c>
      <c r="F633" s="197"/>
      <c r="G633" s="198" t="s">
        <v>237</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238</v>
      </c>
      <c r="AF633" s="222"/>
      <c r="AG633" s="222"/>
      <c r="AH633" s="223"/>
      <c r="AI633" s="214" t="s">
        <v>537</v>
      </c>
      <c r="AJ633" s="214"/>
      <c r="AK633" s="214"/>
      <c r="AL633" s="215"/>
      <c r="AM633" s="214" t="s">
        <v>538</v>
      </c>
      <c r="AN633" s="214"/>
      <c r="AO633" s="214"/>
      <c r="AP633" s="215"/>
      <c r="AQ633" s="215" t="s">
        <v>230</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231</v>
      </c>
      <c r="AH634" s="202"/>
      <c r="AI634" s="216"/>
      <c r="AJ634" s="216"/>
      <c r="AK634" s="216"/>
      <c r="AL634" s="217"/>
      <c r="AM634" s="216"/>
      <c r="AN634" s="216"/>
      <c r="AO634" s="216"/>
      <c r="AP634" s="217"/>
      <c r="AQ634" s="231"/>
      <c r="AR634" s="178"/>
      <c r="AS634" s="179" t="s">
        <v>231</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240</v>
      </c>
      <c r="F638" s="197"/>
      <c r="G638" s="198" t="s">
        <v>237</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238</v>
      </c>
      <c r="AF638" s="222"/>
      <c r="AG638" s="222"/>
      <c r="AH638" s="223"/>
      <c r="AI638" s="214" t="s">
        <v>537</v>
      </c>
      <c r="AJ638" s="214"/>
      <c r="AK638" s="214"/>
      <c r="AL638" s="215"/>
      <c r="AM638" s="214" t="s">
        <v>538</v>
      </c>
      <c r="AN638" s="214"/>
      <c r="AO638" s="214"/>
      <c r="AP638" s="215"/>
      <c r="AQ638" s="215" t="s">
        <v>230</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231</v>
      </c>
      <c r="AH639" s="202"/>
      <c r="AI639" s="216"/>
      <c r="AJ639" s="216"/>
      <c r="AK639" s="216"/>
      <c r="AL639" s="217"/>
      <c r="AM639" s="216"/>
      <c r="AN639" s="216"/>
      <c r="AO639" s="216"/>
      <c r="AP639" s="217"/>
      <c r="AQ639" s="231"/>
      <c r="AR639" s="178"/>
      <c r="AS639" s="179" t="s">
        <v>231</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397</v>
      </c>
      <c r="F646" s="240"/>
      <c r="G646" s="241" t="s">
        <v>250</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239</v>
      </c>
      <c r="F647" s="197"/>
      <c r="G647" s="198" t="s">
        <v>236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238</v>
      </c>
      <c r="AF647" s="222"/>
      <c r="AG647" s="222"/>
      <c r="AH647" s="223"/>
      <c r="AI647" s="214" t="s">
        <v>537</v>
      </c>
      <c r="AJ647" s="214"/>
      <c r="AK647" s="214"/>
      <c r="AL647" s="215"/>
      <c r="AM647" s="214" t="s">
        <v>538</v>
      </c>
      <c r="AN647" s="214"/>
      <c r="AO647" s="214"/>
      <c r="AP647" s="215"/>
      <c r="AQ647" s="215" t="s">
        <v>230</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231</v>
      </c>
      <c r="AH648" s="202"/>
      <c r="AI648" s="216"/>
      <c r="AJ648" s="216"/>
      <c r="AK648" s="216"/>
      <c r="AL648" s="217"/>
      <c r="AM648" s="216"/>
      <c r="AN648" s="216"/>
      <c r="AO648" s="216"/>
      <c r="AP648" s="217"/>
      <c r="AQ648" s="231"/>
      <c r="AR648" s="178"/>
      <c r="AS648" s="179" t="s">
        <v>231</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239</v>
      </c>
      <c r="F652" s="197"/>
      <c r="G652" s="198" t="s">
        <v>236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238</v>
      </c>
      <c r="AF652" s="222"/>
      <c r="AG652" s="222"/>
      <c r="AH652" s="223"/>
      <c r="AI652" s="214" t="s">
        <v>537</v>
      </c>
      <c r="AJ652" s="214"/>
      <c r="AK652" s="214"/>
      <c r="AL652" s="215"/>
      <c r="AM652" s="214" t="s">
        <v>538</v>
      </c>
      <c r="AN652" s="214"/>
      <c r="AO652" s="214"/>
      <c r="AP652" s="215"/>
      <c r="AQ652" s="215" t="s">
        <v>230</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231</v>
      </c>
      <c r="AH653" s="202"/>
      <c r="AI653" s="216"/>
      <c r="AJ653" s="216"/>
      <c r="AK653" s="216"/>
      <c r="AL653" s="217"/>
      <c r="AM653" s="216"/>
      <c r="AN653" s="216"/>
      <c r="AO653" s="216"/>
      <c r="AP653" s="217"/>
      <c r="AQ653" s="231"/>
      <c r="AR653" s="178"/>
      <c r="AS653" s="179" t="s">
        <v>231</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239</v>
      </c>
      <c r="F657" s="197"/>
      <c r="G657" s="198" t="s">
        <v>236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238</v>
      </c>
      <c r="AF657" s="222"/>
      <c r="AG657" s="222"/>
      <c r="AH657" s="223"/>
      <c r="AI657" s="214" t="s">
        <v>537</v>
      </c>
      <c r="AJ657" s="214"/>
      <c r="AK657" s="214"/>
      <c r="AL657" s="215"/>
      <c r="AM657" s="214" t="s">
        <v>538</v>
      </c>
      <c r="AN657" s="214"/>
      <c r="AO657" s="214"/>
      <c r="AP657" s="215"/>
      <c r="AQ657" s="215" t="s">
        <v>230</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231</v>
      </c>
      <c r="AH658" s="202"/>
      <c r="AI658" s="216"/>
      <c r="AJ658" s="216"/>
      <c r="AK658" s="216"/>
      <c r="AL658" s="217"/>
      <c r="AM658" s="216"/>
      <c r="AN658" s="216"/>
      <c r="AO658" s="216"/>
      <c r="AP658" s="217"/>
      <c r="AQ658" s="231"/>
      <c r="AR658" s="178"/>
      <c r="AS658" s="179" t="s">
        <v>231</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239</v>
      </c>
      <c r="F662" s="197"/>
      <c r="G662" s="198" t="s">
        <v>236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238</v>
      </c>
      <c r="AF662" s="222"/>
      <c r="AG662" s="222"/>
      <c r="AH662" s="223"/>
      <c r="AI662" s="214" t="s">
        <v>537</v>
      </c>
      <c r="AJ662" s="214"/>
      <c r="AK662" s="214"/>
      <c r="AL662" s="215"/>
      <c r="AM662" s="214" t="s">
        <v>538</v>
      </c>
      <c r="AN662" s="214"/>
      <c r="AO662" s="214"/>
      <c r="AP662" s="215"/>
      <c r="AQ662" s="215" t="s">
        <v>230</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231</v>
      </c>
      <c r="AH663" s="202"/>
      <c r="AI663" s="216"/>
      <c r="AJ663" s="216"/>
      <c r="AK663" s="216"/>
      <c r="AL663" s="217"/>
      <c r="AM663" s="216"/>
      <c r="AN663" s="216"/>
      <c r="AO663" s="216"/>
      <c r="AP663" s="217"/>
      <c r="AQ663" s="231"/>
      <c r="AR663" s="178"/>
      <c r="AS663" s="179" t="s">
        <v>231</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239</v>
      </c>
      <c r="F667" s="197"/>
      <c r="G667" s="198" t="s">
        <v>236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238</v>
      </c>
      <c r="AF667" s="222"/>
      <c r="AG667" s="222"/>
      <c r="AH667" s="223"/>
      <c r="AI667" s="214" t="s">
        <v>537</v>
      </c>
      <c r="AJ667" s="214"/>
      <c r="AK667" s="214"/>
      <c r="AL667" s="215"/>
      <c r="AM667" s="214" t="s">
        <v>538</v>
      </c>
      <c r="AN667" s="214"/>
      <c r="AO667" s="214"/>
      <c r="AP667" s="215"/>
      <c r="AQ667" s="215" t="s">
        <v>230</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231</v>
      </c>
      <c r="AH668" s="202"/>
      <c r="AI668" s="216"/>
      <c r="AJ668" s="216"/>
      <c r="AK668" s="216"/>
      <c r="AL668" s="217"/>
      <c r="AM668" s="216"/>
      <c r="AN668" s="216"/>
      <c r="AO668" s="216"/>
      <c r="AP668" s="217"/>
      <c r="AQ668" s="231"/>
      <c r="AR668" s="178"/>
      <c r="AS668" s="179" t="s">
        <v>231</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240</v>
      </c>
      <c r="F672" s="197"/>
      <c r="G672" s="198" t="s">
        <v>237</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238</v>
      </c>
      <c r="AF672" s="222"/>
      <c r="AG672" s="222"/>
      <c r="AH672" s="223"/>
      <c r="AI672" s="214" t="s">
        <v>537</v>
      </c>
      <c r="AJ672" s="214"/>
      <c r="AK672" s="214"/>
      <c r="AL672" s="215"/>
      <c r="AM672" s="214" t="s">
        <v>538</v>
      </c>
      <c r="AN672" s="214"/>
      <c r="AO672" s="214"/>
      <c r="AP672" s="215"/>
      <c r="AQ672" s="215" t="s">
        <v>230</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231</v>
      </c>
      <c r="AH673" s="202"/>
      <c r="AI673" s="216"/>
      <c r="AJ673" s="216"/>
      <c r="AK673" s="216"/>
      <c r="AL673" s="217"/>
      <c r="AM673" s="216"/>
      <c r="AN673" s="216"/>
      <c r="AO673" s="216"/>
      <c r="AP673" s="217"/>
      <c r="AQ673" s="231"/>
      <c r="AR673" s="178"/>
      <c r="AS673" s="179" t="s">
        <v>231</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240</v>
      </c>
      <c r="F677" s="197"/>
      <c r="G677" s="198" t="s">
        <v>237</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238</v>
      </c>
      <c r="AF677" s="222"/>
      <c r="AG677" s="222"/>
      <c r="AH677" s="223"/>
      <c r="AI677" s="214" t="s">
        <v>537</v>
      </c>
      <c r="AJ677" s="214"/>
      <c r="AK677" s="214"/>
      <c r="AL677" s="215"/>
      <c r="AM677" s="214" t="s">
        <v>538</v>
      </c>
      <c r="AN677" s="214"/>
      <c r="AO677" s="214"/>
      <c r="AP677" s="215"/>
      <c r="AQ677" s="215" t="s">
        <v>230</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231</v>
      </c>
      <c r="AH678" s="202"/>
      <c r="AI678" s="216"/>
      <c r="AJ678" s="216"/>
      <c r="AK678" s="216"/>
      <c r="AL678" s="217"/>
      <c r="AM678" s="216"/>
      <c r="AN678" s="216"/>
      <c r="AO678" s="216"/>
      <c r="AP678" s="217"/>
      <c r="AQ678" s="231"/>
      <c r="AR678" s="178"/>
      <c r="AS678" s="179" t="s">
        <v>231</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240</v>
      </c>
      <c r="F682" s="197"/>
      <c r="G682" s="198" t="s">
        <v>237</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238</v>
      </c>
      <c r="AF682" s="222"/>
      <c r="AG682" s="222"/>
      <c r="AH682" s="223"/>
      <c r="AI682" s="214" t="s">
        <v>537</v>
      </c>
      <c r="AJ682" s="214"/>
      <c r="AK682" s="214"/>
      <c r="AL682" s="215"/>
      <c r="AM682" s="214" t="s">
        <v>538</v>
      </c>
      <c r="AN682" s="214"/>
      <c r="AO682" s="214"/>
      <c r="AP682" s="215"/>
      <c r="AQ682" s="215" t="s">
        <v>230</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231</v>
      </c>
      <c r="AH683" s="202"/>
      <c r="AI683" s="216"/>
      <c r="AJ683" s="216"/>
      <c r="AK683" s="216"/>
      <c r="AL683" s="217"/>
      <c r="AM683" s="216"/>
      <c r="AN683" s="216"/>
      <c r="AO683" s="216"/>
      <c r="AP683" s="217"/>
      <c r="AQ683" s="231"/>
      <c r="AR683" s="178"/>
      <c r="AS683" s="179" t="s">
        <v>231</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240</v>
      </c>
      <c r="F687" s="197"/>
      <c r="G687" s="198" t="s">
        <v>237</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238</v>
      </c>
      <c r="AF687" s="222"/>
      <c r="AG687" s="222"/>
      <c r="AH687" s="223"/>
      <c r="AI687" s="214" t="s">
        <v>537</v>
      </c>
      <c r="AJ687" s="214"/>
      <c r="AK687" s="214"/>
      <c r="AL687" s="215"/>
      <c r="AM687" s="214" t="s">
        <v>538</v>
      </c>
      <c r="AN687" s="214"/>
      <c r="AO687" s="214"/>
      <c r="AP687" s="215"/>
      <c r="AQ687" s="215" t="s">
        <v>230</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231</v>
      </c>
      <c r="AH688" s="202"/>
      <c r="AI688" s="216"/>
      <c r="AJ688" s="216"/>
      <c r="AK688" s="216"/>
      <c r="AL688" s="217"/>
      <c r="AM688" s="216"/>
      <c r="AN688" s="216"/>
      <c r="AO688" s="216"/>
      <c r="AP688" s="217"/>
      <c r="AQ688" s="231"/>
      <c r="AR688" s="178"/>
      <c r="AS688" s="179" t="s">
        <v>231</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240</v>
      </c>
      <c r="F692" s="197"/>
      <c r="G692" s="198" t="s">
        <v>237</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238</v>
      </c>
      <c r="AF692" s="222"/>
      <c r="AG692" s="222"/>
      <c r="AH692" s="223"/>
      <c r="AI692" s="214" t="s">
        <v>537</v>
      </c>
      <c r="AJ692" s="214"/>
      <c r="AK692" s="214"/>
      <c r="AL692" s="215"/>
      <c r="AM692" s="214" t="s">
        <v>538</v>
      </c>
      <c r="AN692" s="214"/>
      <c r="AO692" s="214"/>
      <c r="AP692" s="215"/>
      <c r="AQ692" s="215" t="s">
        <v>230</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231</v>
      </c>
      <c r="AH693" s="202"/>
      <c r="AI693" s="216"/>
      <c r="AJ693" s="216"/>
      <c r="AK693" s="216"/>
      <c r="AL693" s="217"/>
      <c r="AM693" s="216"/>
      <c r="AN693" s="216"/>
      <c r="AO693" s="216"/>
      <c r="AP693" s="217"/>
      <c r="AQ693" s="231"/>
      <c r="AR693" s="178"/>
      <c r="AS693" s="179" t="s">
        <v>231</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1" ht="27" customHeight="1" x14ac:dyDescent="0.15">
      <c r="A701" s="5"/>
      <c r="B701" s="6"/>
      <c r="C701" s="885"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86"/>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54" customHeight="1" x14ac:dyDescent="0.15">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897" t="s">
        <v>764</v>
      </c>
      <c r="AE702" s="898"/>
      <c r="AF702" s="898"/>
      <c r="AG702" s="887" t="s">
        <v>780</v>
      </c>
      <c r="AH702" s="888"/>
      <c r="AI702" s="888"/>
      <c r="AJ702" s="888"/>
      <c r="AK702" s="888"/>
      <c r="AL702" s="888"/>
      <c r="AM702" s="888"/>
      <c r="AN702" s="888"/>
      <c r="AO702" s="888"/>
      <c r="AP702" s="888"/>
      <c r="AQ702" s="888"/>
      <c r="AR702" s="888"/>
      <c r="AS702" s="888"/>
      <c r="AT702" s="888"/>
      <c r="AU702" s="888"/>
      <c r="AV702" s="888"/>
      <c r="AW702" s="888"/>
      <c r="AX702" s="889"/>
    </row>
    <row r="703" spans="1:51" ht="54"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764</v>
      </c>
      <c r="AE703" s="185"/>
      <c r="AF703" s="185"/>
      <c r="AG703" s="677" t="s">
        <v>781</v>
      </c>
      <c r="AH703" s="678"/>
      <c r="AI703" s="678"/>
      <c r="AJ703" s="678"/>
      <c r="AK703" s="678"/>
      <c r="AL703" s="678"/>
      <c r="AM703" s="678"/>
      <c r="AN703" s="678"/>
      <c r="AO703" s="678"/>
      <c r="AP703" s="678"/>
      <c r="AQ703" s="678"/>
      <c r="AR703" s="678"/>
      <c r="AS703" s="678"/>
      <c r="AT703" s="678"/>
      <c r="AU703" s="678"/>
      <c r="AV703" s="678"/>
      <c r="AW703" s="678"/>
      <c r="AX703" s="679"/>
    </row>
    <row r="704" spans="1:51" ht="67.5"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764</v>
      </c>
      <c r="AE704" s="596"/>
      <c r="AF704" s="596"/>
      <c r="AG704" s="438" t="s">
        <v>782</v>
      </c>
      <c r="AH704" s="235"/>
      <c r="AI704" s="235"/>
      <c r="AJ704" s="235"/>
      <c r="AK704" s="235"/>
      <c r="AL704" s="235"/>
      <c r="AM704" s="235"/>
      <c r="AN704" s="235"/>
      <c r="AO704" s="235"/>
      <c r="AP704" s="235"/>
      <c r="AQ704" s="235"/>
      <c r="AR704" s="235"/>
      <c r="AS704" s="235"/>
      <c r="AT704" s="235"/>
      <c r="AU704" s="235"/>
      <c r="AV704" s="235"/>
      <c r="AW704" s="235"/>
      <c r="AX704" s="439"/>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764</v>
      </c>
      <c r="AE705" s="746"/>
      <c r="AF705" s="746"/>
      <c r="AG705" s="190" t="s">
        <v>820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8"/>
      <c r="B706" s="780"/>
      <c r="C706" s="624"/>
      <c r="D706" s="625"/>
      <c r="E706" s="696" t="s">
        <v>375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4" t="s">
        <v>765</v>
      </c>
      <c r="AE706" s="185"/>
      <c r="AF706" s="186"/>
      <c r="AG706" s="438"/>
      <c r="AH706" s="235"/>
      <c r="AI706" s="235"/>
      <c r="AJ706" s="235"/>
      <c r="AK706" s="235"/>
      <c r="AL706" s="235"/>
      <c r="AM706" s="235"/>
      <c r="AN706" s="235"/>
      <c r="AO706" s="235"/>
      <c r="AP706" s="235"/>
      <c r="AQ706" s="235"/>
      <c r="AR706" s="235"/>
      <c r="AS706" s="235"/>
      <c r="AT706" s="235"/>
      <c r="AU706" s="235"/>
      <c r="AV706" s="235"/>
      <c r="AW706" s="235"/>
      <c r="AX706" s="439"/>
    </row>
    <row r="707" spans="1:50" ht="26.25" customHeight="1" x14ac:dyDescent="0.15">
      <c r="A707" s="668"/>
      <c r="B707" s="780"/>
      <c r="C707" s="626"/>
      <c r="D707" s="627"/>
      <c r="E707" s="699" t="s">
        <v>314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765</v>
      </c>
      <c r="AE707" s="594"/>
      <c r="AF707" s="594"/>
      <c r="AG707" s="438"/>
      <c r="AH707" s="235"/>
      <c r="AI707" s="235"/>
      <c r="AJ707" s="235"/>
      <c r="AK707" s="235"/>
      <c r="AL707" s="235"/>
      <c r="AM707" s="235"/>
      <c r="AN707" s="235"/>
      <c r="AO707" s="235"/>
      <c r="AP707" s="235"/>
      <c r="AQ707" s="235"/>
      <c r="AR707" s="235"/>
      <c r="AS707" s="235"/>
      <c r="AT707" s="235"/>
      <c r="AU707" s="235"/>
      <c r="AV707" s="235"/>
      <c r="AW707" s="235"/>
      <c r="AX707" s="439"/>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764</v>
      </c>
      <c r="AE708" s="681"/>
      <c r="AF708" s="681"/>
      <c r="AG708" s="536" t="s">
        <v>763</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764</v>
      </c>
      <c r="AE709" s="185"/>
      <c r="AF709" s="185"/>
      <c r="AG709" s="677" t="s">
        <v>783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785</v>
      </c>
      <c r="AE710" s="185"/>
      <c r="AF710" s="185"/>
      <c r="AG710" s="677" t="s">
        <v>766</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764</v>
      </c>
      <c r="AE711" s="185"/>
      <c r="AF711" s="185"/>
      <c r="AG711" s="677" t="s">
        <v>767</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343</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764</v>
      </c>
      <c r="AE712" s="596"/>
      <c r="AF712" s="596"/>
      <c r="AG712" s="604" t="s">
        <v>784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785</v>
      </c>
      <c r="AE713" s="185"/>
      <c r="AF713" s="186"/>
      <c r="AG713" s="677" t="s">
        <v>786</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1" t="s">
        <v>322</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764</v>
      </c>
      <c r="AE714" s="602"/>
      <c r="AF714" s="603"/>
      <c r="AG714" s="702" t="s">
        <v>787</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323</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788</v>
      </c>
      <c r="AE715" s="681"/>
      <c r="AF715" s="787"/>
      <c r="AG715" s="536" t="s">
        <v>789</v>
      </c>
      <c r="AH715" s="537"/>
      <c r="AI715" s="537"/>
      <c r="AJ715" s="537"/>
      <c r="AK715" s="537"/>
      <c r="AL715" s="537"/>
      <c r="AM715" s="537"/>
      <c r="AN715" s="537"/>
      <c r="AO715" s="537"/>
      <c r="AP715" s="537"/>
      <c r="AQ715" s="537"/>
      <c r="AR715" s="537"/>
      <c r="AS715" s="537"/>
      <c r="AT715" s="537"/>
      <c r="AU715" s="537"/>
      <c r="AV715" s="537"/>
      <c r="AW715" s="537"/>
      <c r="AX715" s="538"/>
    </row>
    <row r="716" spans="1:50" ht="45.75" customHeight="1" x14ac:dyDescent="0.15">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764</v>
      </c>
      <c r="AE716" s="769"/>
      <c r="AF716" s="769"/>
      <c r="AG716" s="677" t="s">
        <v>790</v>
      </c>
      <c r="AH716" s="678"/>
      <c r="AI716" s="678"/>
      <c r="AJ716" s="678"/>
      <c r="AK716" s="678"/>
      <c r="AL716" s="678"/>
      <c r="AM716" s="678"/>
      <c r="AN716" s="678"/>
      <c r="AO716" s="678"/>
      <c r="AP716" s="678"/>
      <c r="AQ716" s="678"/>
      <c r="AR716" s="678"/>
      <c r="AS716" s="678"/>
      <c r="AT716" s="678"/>
      <c r="AU716" s="678"/>
      <c r="AV716" s="678"/>
      <c r="AW716" s="678"/>
      <c r="AX716" s="679"/>
    </row>
    <row r="717" spans="1:50" ht="40.5" customHeight="1" x14ac:dyDescent="0.15">
      <c r="A717" s="668"/>
      <c r="B717" s="669"/>
      <c r="C717" s="598" t="s">
        <v>241</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764</v>
      </c>
      <c r="AE717" s="185"/>
      <c r="AF717" s="185"/>
      <c r="AG717" s="677" t="s">
        <v>791</v>
      </c>
      <c r="AH717" s="678"/>
      <c r="AI717" s="678"/>
      <c r="AJ717" s="678"/>
      <c r="AK717" s="678"/>
      <c r="AL717" s="678"/>
      <c r="AM717" s="678"/>
      <c r="AN717" s="678"/>
      <c r="AO717" s="678"/>
      <c r="AP717" s="678"/>
      <c r="AQ717" s="678"/>
      <c r="AR717" s="678"/>
      <c r="AS717" s="678"/>
      <c r="AT717" s="678"/>
      <c r="AU717" s="678"/>
      <c r="AV717" s="678"/>
      <c r="AW717" s="678"/>
      <c r="AX717" s="679"/>
    </row>
    <row r="718" spans="1:50" ht="40.5"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4" t="s">
        <v>764</v>
      </c>
      <c r="AE718" s="185"/>
      <c r="AF718" s="185"/>
      <c r="AG718" s="193" t="s">
        <v>792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1" t="s">
        <v>58</v>
      </c>
      <c r="B719" s="662"/>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80"/>
      <c r="AE719" s="681"/>
      <c r="AF719" s="681"/>
      <c r="AG719" s="190" t="s">
        <v>826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3"/>
      <c r="B720" s="664"/>
      <c r="C720" s="936" t="s">
        <v>336</v>
      </c>
      <c r="D720" s="934"/>
      <c r="E720" s="934"/>
      <c r="F720" s="937"/>
      <c r="G720" s="933" t="s">
        <v>337</v>
      </c>
      <c r="H720" s="934"/>
      <c r="I720" s="934"/>
      <c r="J720" s="934"/>
      <c r="K720" s="934"/>
      <c r="L720" s="934"/>
      <c r="M720" s="934"/>
      <c r="N720" s="933" t="s">
        <v>340</v>
      </c>
      <c r="O720" s="934"/>
      <c r="P720" s="934"/>
      <c r="Q720" s="934"/>
      <c r="R720" s="934"/>
      <c r="S720" s="934"/>
      <c r="T720" s="934"/>
      <c r="U720" s="934"/>
      <c r="V720" s="934"/>
      <c r="W720" s="934"/>
      <c r="X720" s="934"/>
      <c r="Y720" s="934"/>
      <c r="Z720" s="934"/>
      <c r="AA720" s="934"/>
      <c r="AB720" s="934"/>
      <c r="AC720" s="934"/>
      <c r="AD720" s="934"/>
      <c r="AE720" s="934"/>
      <c r="AF720" s="935"/>
      <c r="AG720" s="438"/>
      <c r="AH720" s="235"/>
      <c r="AI720" s="235"/>
      <c r="AJ720" s="235"/>
      <c r="AK720" s="235"/>
      <c r="AL720" s="235"/>
      <c r="AM720" s="235"/>
      <c r="AN720" s="235"/>
      <c r="AO720" s="235"/>
      <c r="AP720" s="235"/>
      <c r="AQ720" s="235"/>
      <c r="AR720" s="235"/>
      <c r="AS720" s="235"/>
      <c r="AT720" s="235"/>
      <c r="AU720" s="235"/>
      <c r="AV720" s="235"/>
      <c r="AW720" s="235"/>
      <c r="AX720" s="439"/>
    </row>
    <row r="721" spans="1:52" ht="24.75" customHeight="1" x14ac:dyDescent="0.15">
      <c r="A721" s="663"/>
      <c r="B721" s="664"/>
      <c r="C721" s="920"/>
      <c r="D721" s="921"/>
      <c r="E721" s="921"/>
      <c r="F721" s="922"/>
      <c r="G721" s="938"/>
      <c r="H721" s="939"/>
      <c r="I721" s="77" t="str">
        <f>IF(OR(G721="　", G721=""), "", "-")</f>
        <v/>
      </c>
      <c r="J721" s="919"/>
      <c r="K721" s="919"/>
      <c r="L721" s="77" t="str">
        <f>IF(M721="","","-")</f>
        <v/>
      </c>
      <c r="M721" s="78"/>
      <c r="N721" s="916" t="s">
        <v>825</v>
      </c>
      <c r="O721" s="917"/>
      <c r="P721" s="917"/>
      <c r="Q721" s="917"/>
      <c r="R721" s="917"/>
      <c r="S721" s="917"/>
      <c r="T721" s="917"/>
      <c r="U721" s="917"/>
      <c r="V721" s="917"/>
      <c r="W721" s="917"/>
      <c r="X721" s="917"/>
      <c r="Y721" s="917"/>
      <c r="Z721" s="917"/>
      <c r="AA721" s="917"/>
      <c r="AB721" s="917"/>
      <c r="AC721" s="917"/>
      <c r="AD721" s="917"/>
      <c r="AE721" s="917"/>
      <c r="AF721" s="918"/>
      <c r="AG721" s="438"/>
      <c r="AH721" s="235"/>
      <c r="AI721" s="235"/>
      <c r="AJ721" s="235"/>
      <c r="AK721" s="235"/>
      <c r="AL721" s="235"/>
      <c r="AM721" s="235"/>
      <c r="AN721" s="235"/>
      <c r="AO721" s="235"/>
      <c r="AP721" s="235"/>
      <c r="AQ721" s="235"/>
      <c r="AR721" s="235"/>
      <c r="AS721" s="235"/>
      <c r="AT721" s="235"/>
      <c r="AU721" s="235"/>
      <c r="AV721" s="235"/>
      <c r="AW721" s="235"/>
      <c r="AX721" s="439"/>
    </row>
    <row r="722" spans="1:52" ht="24.75" customHeight="1" x14ac:dyDescent="0.15">
      <c r="A722" s="663"/>
      <c r="B722" s="664"/>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38"/>
      <c r="AH722" s="235"/>
      <c r="AI722" s="235"/>
      <c r="AJ722" s="235"/>
      <c r="AK722" s="235"/>
      <c r="AL722" s="235"/>
      <c r="AM722" s="235"/>
      <c r="AN722" s="235"/>
      <c r="AO722" s="235"/>
      <c r="AP722" s="235"/>
      <c r="AQ722" s="235"/>
      <c r="AR722" s="235"/>
      <c r="AS722" s="235"/>
      <c r="AT722" s="235"/>
      <c r="AU722" s="235"/>
      <c r="AV722" s="235"/>
      <c r="AW722" s="235"/>
      <c r="AX722" s="439"/>
    </row>
    <row r="723" spans="1:52" ht="24.75" customHeight="1" x14ac:dyDescent="0.15">
      <c r="A723" s="663"/>
      <c r="B723" s="664"/>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38"/>
      <c r="AH723" s="235"/>
      <c r="AI723" s="235"/>
      <c r="AJ723" s="235"/>
      <c r="AK723" s="235"/>
      <c r="AL723" s="235"/>
      <c r="AM723" s="235"/>
      <c r="AN723" s="235"/>
      <c r="AO723" s="235"/>
      <c r="AP723" s="235"/>
      <c r="AQ723" s="235"/>
      <c r="AR723" s="235"/>
      <c r="AS723" s="235"/>
      <c r="AT723" s="235"/>
      <c r="AU723" s="235"/>
      <c r="AV723" s="235"/>
      <c r="AW723" s="235"/>
      <c r="AX723" s="439"/>
    </row>
    <row r="724" spans="1:52" ht="24.75" customHeight="1" x14ac:dyDescent="0.15">
      <c r="A724" s="663"/>
      <c r="B724" s="664"/>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38"/>
      <c r="AH724" s="235"/>
      <c r="AI724" s="235"/>
      <c r="AJ724" s="235"/>
      <c r="AK724" s="235"/>
      <c r="AL724" s="235"/>
      <c r="AM724" s="235"/>
      <c r="AN724" s="235"/>
      <c r="AO724" s="235"/>
      <c r="AP724" s="235"/>
      <c r="AQ724" s="235"/>
      <c r="AR724" s="235"/>
      <c r="AS724" s="235"/>
      <c r="AT724" s="235"/>
      <c r="AU724" s="235"/>
      <c r="AV724" s="235"/>
      <c r="AW724" s="235"/>
      <c r="AX724" s="439"/>
    </row>
    <row r="725" spans="1:52" ht="24.75" customHeight="1" x14ac:dyDescent="0.15">
      <c r="A725" s="665"/>
      <c r="B725" s="666"/>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1" t="s">
        <v>48</v>
      </c>
      <c r="B726" s="632"/>
      <c r="C726" s="453" t="s">
        <v>53</v>
      </c>
      <c r="D726" s="591"/>
      <c r="E726" s="591"/>
      <c r="F726" s="592"/>
      <c r="G726" s="805" t="s">
        <v>815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33"/>
      <c r="B727" s="634"/>
      <c r="C727" s="708" t="s">
        <v>57</v>
      </c>
      <c r="D727" s="709"/>
      <c r="E727" s="709"/>
      <c r="F727" s="710"/>
      <c r="G727" s="805" t="s">
        <v>794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5" t="s">
        <v>819</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
      <c r="A731" s="628" t="s">
        <v>137</v>
      </c>
      <c r="B731" s="629"/>
      <c r="C731" s="629"/>
      <c r="D731" s="629"/>
      <c r="E731" s="630"/>
      <c r="F731" s="693" t="s">
        <v>818</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x14ac:dyDescent="0.2">
      <c r="A733" s="628" t="s">
        <v>138</v>
      </c>
      <c r="B733" s="629"/>
      <c r="C733" s="629"/>
      <c r="D733" s="629"/>
      <c r="E733" s="630"/>
      <c r="F733" s="776" t="s">
        <v>823</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74.25" customHeight="1" thickBot="1" x14ac:dyDescent="0.2">
      <c r="A735" s="621" t="s">
        <v>762</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4" t="s">
        <v>349</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7" t="s">
        <v>666</v>
      </c>
      <c r="B737" s="158"/>
      <c r="C737" s="158"/>
      <c r="D737" s="159"/>
      <c r="E737" s="105" t="s">
        <v>754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709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709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388</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t="s">
        <v>759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539</v>
      </c>
      <c r="B746" s="109"/>
      <c r="C746" s="109"/>
      <c r="D746" s="109"/>
      <c r="E746" s="112" t="s">
        <v>761</v>
      </c>
      <c r="F746" s="113"/>
      <c r="G746" s="113"/>
      <c r="H746" s="100" t="str">
        <f>IF(E746="","","-")</f>
        <v>-</v>
      </c>
      <c r="I746" s="113"/>
      <c r="J746" s="113"/>
      <c r="K746" s="100" t="str">
        <f>IF(I746="","","-")</f>
        <v/>
      </c>
      <c r="L746" s="104"/>
      <c r="M746" s="104"/>
      <c r="N746" s="100" t="str">
        <f>IF(O746="","","-")</f>
        <v>-</v>
      </c>
      <c r="O746" s="110">
        <v>10</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761</v>
      </c>
      <c r="F747" s="113"/>
      <c r="G747" s="113"/>
      <c r="H747" s="100" t="str">
        <f>IF(E747="","","-")</f>
        <v>-</v>
      </c>
      <c r="I747" s="113"/>
      <c r="J747" s="113"/>
      <c r="K747" s="100" t="str">
        <f>IF(I747="","","-")</f>
        <v/>
      </c>
      <c r="L747" s="104"/>
      <c r="M747" s="104"/>
      <c r="N747" s="100" t="str">
        <f>IF(O747="","","-")</f>
        <v>-</v>
      </c>
      <c r="O747" s="110">
        <v>10</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380</v>
      </c>
      <c r="B787" s="771"/>
      <c r="C787" s="771"/>
      <c r="D787" s="771"/>
      <c r="E787" s="771"/>
      <c r="F787" s="772"/>
      <c r="G787" s="449" t="s">
        <v>795</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797</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customHeight="1" x14ac:dyDescent="0.15">
      <c r="A788" s="566"/>
      <c r="B788" s="773"/>
      <c r="C788" s="773"/>
      <c r="D788" s="773"/>
      <c r="E788" s="773"/>
      <c r="F788" s="774"/>
      <c r="G788" s="453" t="s">
        <v>17</v>
      </c>
      <c r="H788" s="454"/>
      <c r="I788" s="454"/>
      <c r="J788" s="454"/>
      <c r="K788" s="454"/>
      <c r="L788" s="455" t="s">
        <v>18</v>
      </c>
      <c r="M788" s="454"/>
      <c r="N788" s="454"/>
      <c r="O788" s="454"/>
      <c r="P788" s="454"/>
      <c r="Q788" s="454"/>
      <c r="R788" s="454"/>
      <c r="S788" s="454"/>
      <c r="T788" s="454"/>
      <c r="U788" s="454"/>
      <c r="V788" s="454"/>
      <c r="W788" s="454"/>
      <c r="X788" s="456"/>
      <c r="Y788" s="446" t="s">
        <v>19</v>
      </c>
      <c r="Z788" s="447"/>
      <c r="AA788" s="447"/>
      <c r="AB788" s="457"/>
      <c r="AC788" s="453" t="s">
        <v>17</v>
      </c>
      <c r="AD788" s="454"/>
      <c r="AE788" s="454"/>
      <c r="AF788" s="454"/>
      <c r="AG788" s="454"/>
      <c r="AH788" s="455" t="s">
        <v>18</v>
      </c>
      <c r="AI788" s="454"/>
      <c r="AJ788" s="454"/>
      <c r="AK788" s="454"/>
      <c r="AL788" s="454"/>
      <c r="AM788" s="454"/>
      <c r="AN788" s="454"/>
      <c r="AO788" s="454"/>
      <c r="AP788" s="454"/>
      <c r="AQ788" s="454"/>
      <c r="AR788" s="454"/>
      <c r="AS788" s="454"/>
      <c r="AT788" s="456"/>
      <c r="AU788" s="446" t="s">
        <v>19</v>
      </c>
      <c r="AV788" s="447"/>
      <c r="AW788" s="447"/>
      <c r="AX788" s="448"/>
    </row>
    <row r="789" spans="1:51" ht="41.25" customHeight="1" x14ac:dyDescent="0.15">
      <c r="A789" s="566"/>
      <c r="B789" s="773"/>
      <c r="C789" s="773"/>
      <c r="D789" s="773"/>
      <c r="E789" s="773"/>
      <c r="F789" s="774"/>
      <c r="G789" s="459" t="s">
        <v>798</v>
      </c>
      <c r="H789" s="460"/>
      <c r="I789" s="460"/>
      <c r="J789" s="460"/>
      <c r="K789" s="461"/>
      <c r="L789" s="462" t="s">
        <v>806</v>
      </c>
      <c r="M789" s="463"/>
      <c r="N789" s="463"/>
      <c r="O789" s="463"/>
      <c r="P789" s="463"/>
      <c r="Q789" s="463"/>
      <c r="R789" s="463"/>
      <c r="S789" s="463"/>
      <c r="T789" s="463"/>
      <c r="U789" s="463"/>
      <c r="V789" s="463"/>
      <c r="W789" s="463"/>
      <c r="X789" s="464"/>
      <c r="Y789" s="465">
        <v>9</v>
      </c>
      <c r="Z789" s="466"/>
      <c r="AA789" s="466"/>
      <c r="AB789" s="567"/>
      <c r="AC789" s="459" t="s">
        <v>798</v>
      </c>
      <c r="AD789" s="460"/>
      <c r="AE789" s="460"/>
      <c r="AF789" s="460"/>
      <c r="AG789" s="461"/>
      <c r="AH789" s="462" t="s">
        <v>800</v>
      </c>
      <c r="AI789" s="463"/>
      <c r="AJ789" s="463"/>
      <c r="AK789" s="463"/>
      <c r="AL789" s="463"/>
      <c r="AM789" s="463"/>
      <c r="AN789" s="463"/>
      <c r="AO789" s="463"/>
      <c r="AP789" s="463"/>
      <c r="AQ789" s="463"/>
      <c r="AR789" s="463"/>
      <c r="AS789" s="463"/>
      <c r="AT789" s="464"/>
      <c r="AU789" s="465">
        <v>136</v>
      </c>
      <c r="AV789" s="466"/>
      <c r="AW789" s="466"/>
      <c r="AX789" s="467"/>
    </row>
    <row r="790" spans="1:51" ht="24.75" customHeight="1" x14ac:dyDescent="0.15">
      <c r="A790" s="566"/>
      <c r="B790" s="773"/>
      <c r="C790" s="773"/>
      <c r="D790" s="773"/>
      <c r="E790" s="773"/>
      <c r="F790" s="77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66"/>
      <c r="B791" s="773"/>
      <c r="C791" s="773"/>
      <c r="D791" s="773"/>
      <c r="E791" s="773"/>
      <c r="F791" s="77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6"/>
      <c r="B792" s="773"/>
      <c r="C792" s="773"/>
      <c r="D792" s="773"/>
      <c r="E792" s="773"/>
      <c r="F792" s="77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6"/>
      <c r="B793" s="773"/>
      <c r="C793" s="773"/>
      <c r="D793" s="773"/>
      <c r="E793" s="773"/>
      <c r="F793" s="77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6"/>
      <c r="B794" s="773"/>
      <c r="C794" s="773"/>
      <c r="D794" s="773"/>
      <c r="E794" s="773"/>
      <c r="F794" s="77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6"/>
      <c r="B795" s="773"/>
      <c r="C795" s="773"/>
      <c r="D795" s="773"/>
      <c r="E795" s="773"/>
      <c r="F795" s="77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6"/>
      <c r="B796" s="773"/>
      <c r="C796" s="773"/>
      <c r="D796" s="773"/>
      <c r="E796" s="773"/>
      <c r="F796" s="77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6"/>
      <c r="B797" s="773"/>
      <c r="C797" s="773"/>
      <c r="D797" s="773"/>
      <c r="E797" s="773"/>
      <c r="F797" s="77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66"/>
      <c r="B798" s="773"/>
      <c r="C798" s="773"/>
      <c r="D798" s="773"/>
      <c r="E798" s="773"/>
      <c r="F798" s="77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6"/>
      <c r="B799" s="773"/>
      <c r="C799" s="773"/>
      <c r="D799" s="773"/>
      <c r="E799" s="773"/>
      <c r="F799" s="774"/>
      <c r="G799" s="406" t="s">
        <v>20</v>
      </c>
      <c r="H799" s="407"/>
      <c r="I799" s="407"/>
      <c r="J799" s="407"/>
      <c r="K799" s="407"/>
      <c r="L799" s="408"/>
      <c r="M799" s="409"/>
      <c r="N799" s="409"/>
      <c r="O799" s="409"/>
      <c r="P799" s="409"/>
      <c r="Q799" s="409"/>
      <c r="R799" s="409"/>
      <c r="S799" s="409"/>
      <c r="T799" s="409"/>
      <c r="U799" s="409"/>
      <c r="V799" s="409"/>
      <c r="W799" s="409"/>
      <c r="X799" s="410"/>
      <c r="Y799" s="411">
        <f>SUM(Y789:AB798)</f>
        <v>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136</v>
      </c>
      <c r="AV799" s="412"/>
      <c r="AW799" s="412"/>
      <c r="AX799" s="414"/>
    </row>
    <row r="800" spans="1:51" ht="24.75" customHeight="1" x14ac:dyDescent="0.15">
      <c r="A800" s="566"/>
      <c r="B800" s="773"/>
      <c r="C800" s="773"/>
      <c r="D800" s="773"/>
      <c r="E800" s="773"/>
      <c r="F800" s="774"/>
      <c r="G800" s="449" t="s">
        <v>796</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316</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2</v>
      </c>
    </row>
    <row r="801" spans="1:51" ht="24.75" customHeight="1" x14ac:dyDescent="0.15">
      <c r="A801" s="566"/>
      <c r="B801" s="773"/>
      <c r="C801" s="773"/>
      <c r="D801" s="773"/>
      <c r="E801" s="773"/>
      <c r="F801" s="774"/>
      <c r="G801" s="453" t="s">
        <v>17</v>
      </c>
      <c r="H801" s="454"/>
      <c r="I801" s="454"/>
      <c r="J801" s="454"/>
      <c r="K801" s="454"/>
      <c r="L801" s="455" t="s">
        <v>18</v>
      </c>
      <c r="M801" s="454"/>
      <c r="N801" s="454"/>
      <c r="O801" s="454"/>
      <c r="P801" s="454"/>
      <c r="Q801" s="454"/>
      <c r="R801" s="454"/>
      <c r="S801" s="454"/>
      <c r="T801" s="454"/>
      <c r="U801" s="454"/>
      <c r="V801" s="454"/>
      <c r="W801" s="454"/>
      <c r="X801" s="456"/>
      <c r="Y801" s="446" t="s">
        <v>19</v>
      </c>
      <c r="Z801" s="447"/>
      <c r="AA801" s="447"/>
      <c r="AB801" s="457"/>
      <c r="AC801" s="453" t="s">
        <v>17</v>
      </c>
      <c r="AD801" s="454"/>
      <c r="AE801" s="454"/>
      <c r="AF801" s="454"/>
      <c r="AG801" s="454"/>
      <c r="AH801" s="455" t="s">
        <v>18</v>
      </c>
      <c r="AI801" s="454"/>
      <c r="AJ801" s="454"/>
      <c r="AK801" s="454"/>
      <c r="AL801" s="454"/>
      <c r="AM801" s="454"/>
      <c r="AN801" s="454"/>
      <c r="AO801" s="454"/>
      <c r="AP801" s="454"/>
      <c r="AQ801" s="454"/>
      <c r="AR801" s="454"/>
      <c r="AS801" s="454"/>
      <c r="AT801" s="456"/>
      <c r="AU801" s="446" t="s">
        <v>19</v>
      </c>
      <c r="AV801" s="447"/>
      <c r="AW801" s="447"/>
      <c r="AX801" s="448"/>
      <c r="AY801">
        <f>$AY$800</f>
        <v>2</v>
      </c>
    </row>
    <row r="802" spans="1:51" ht="36" customHeight="1" x14ac:dyDescent="0.15">
      <c r="A802" s="566"/>
      <c r="B802" s="773"/>
      <c r="C802" s="773"/>
      <c r="D802" s="773"/>
      <c r="E802" s="773"/>
      <c r="F802" s="774"/>
      <c r="G802" s="459" t="s">
        <v>799</v>
      </c>
      <c r="H802" s="460"/>
      <c r="I802" s="460"/>
      <c r="J802" s="460"/>
      <c r="K802" s="461"/>
      <c r="L802" s="462" t="s">
        <v>804</v>
      </c>
      <c r="M802" s="463"/>
      <c r="N802" s="463"/>
      <c r="O802" s="463"/>
      <c r="P802" s="463"/>
      <c r="Q802" s="463"/>
      <c r="R802" s="463"/>
      <c r="S802" s="463"/>
      <c r="T802" s="463"/>
      <c r="U802" s="463"/>
      <c r="V802" s="463"/>
      <c r="W802" s="463"/>
      <c r="X802" s="464"/>
      <c r="Y802" s="465">
        <v>14</v>
      </c>
      <c r="Z802" s="466"/>
      <c r="AA802" s="466"/>
      <c r="AB802" s="567"/>
      <c r="AC802" s="459" t="s">
        <v>824</v>
      </c>
      <c r="AD802" s="460"/>
      <c r="AE802" s="460"/>
      <c r="AF802" s="460"/>
      <c r="AG802" s="461"/>
      <c r="AH802" s="462" t="s">
        <v>825</v>
      </c>
      <c r="AI802" s="463"/>
      <c r="AJ802" s="463"/>
      <c r="AK802" s="463"/>
      <c r="AL802" s="463"/>
      <c r="AM802" s="463"/>
      <c r="AN802" s="463"/>
      <c r="AO802" s="463"/>
      <c r="AP802" s="463"/>
      <c r="AQ802" s="463"/>
      <c r="AR802" s="463"/>
      <c r="AS802" s="463"/>
      <c r="AT802" s="464"/>
      <c r="AU802" s="465" t="s">
        <v>825</v>
      </c>
      <c r="AV802" s="466"/>
      <c r="AW802" s="466"/>
      <c r="AX802" s="467"/>
      <c r="AY802">
        <f t="shared" ref="AY802:AY812" si="115">$AY$800</f>
        <v>2</v>
      </c>
    </row>
    <row r="803" spans="1:51" ht="24.75" customHeight="1" x14ac:dyDescent="0.15">
      <c r="A803" s="566"/>
      <c r="B803" s="773"/>
      <c r="C803" s="773"/>
      <c r="D803" s="773"/>
      <c r="E803" s="773"/>
      <c r="F803" s="77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66"/>
      <c r="B804" s="773"/>
      <c r="C804" s="773"/>
      <c r="D804" s="773"/>
      <c r="E804" s="773"/>
      <c r="F804" s="77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66"/>
      <c r="B805" s="773"/>
      <c r="C805" s="773"/>
      <c r="D805" s="773"/>
      <c r="E805" s="773"/>
      <c r="F805" s="77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66"/>
      <c r="B806" s="773"/>
      <c r="C806" s="773"/>
      <c r="D806" s="773"/>
      <c r="E806" s="773"/>
      <c r="F806" s="77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66"/>
      <c r="B807" s="773"/>
      <c r="C807" s="773"/>
      <c r="D807" s="773"/>
      <c r="E807" s="773"/>
      <c r="F807" s="77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66"/>
      <c r="B808" s="773"/>
      <c r="C808" s="773"/>
      <c r="D808" s="773"/>
      <c r="E808" s="773"/>
      <c r="F808" s="77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66"/>
      <c r="B809" s="773"/>
      <c r="C809" s="773"/>
      <c r="D809" s="773"/>
      <c r="E809" s="773"/>
      <c r="F809" s="77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66"/>
      <c r="B810" s="773"/>
      <c r="C810" s="773"/>
      <c r="D810" s="773"/>
      <c r="E810" s="773"/>
      <c r="F810" s="77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66"/>
      <c r="B811" s="773"/>
      <c r="C811" s="773"/>
      <c r="D811" s="773"/>
      <c r="E811" s="773"/>
      <c r="F811" s="77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66"/>
      <c r="B812" s="773"/>
      <c r="C812" s="773"/>
      <c r="D812" s="773"/>
      <c r="E812" s="773"/>
      <c r="F812" s="774"/>
      <c r="G812" s="406" t="s">
        <v>20</v>
      </c>
      <c r="H812" s="407"/>
      <c r="I812" s="407"/>
      <c r="J812" s="407"/>
      <c r="K812" s="407"/>
      <c r="L812" s="408"/>
      <c r="M812" s="409"/>
      <c r="N812" s="409"/>
      <c r="O812" s="409"/>
      <c r="P812" s="409"/>
      <c r="Q812" s="409"/>
      <c r="R812" s="409"/>
      <c r="S812" s="409"/>
      <c r="T812" s="409"/>
      <c r="U812" s="409"/>
      <c r="V812" s="409"/>
      <c r="W812" s="409"/>
      <c r="X812" s="410"/>
      <c r="Y812" s="411">
        <f>SUM(Y802:AB811)</f>
        <v>14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2</v>
      </c>
    </row>
    <row r="813" spans="1:51" ht="24.75" hidden="1" customHeight="1" x14ac:dyDescent="0.15">
      <c r="A813" s="566"/>
      <c r="B813" s="773"/>
      <c r="C813" s="773"/>
      <c r="D813" s="773"/>
      <c r="E813" s="773"/>
      <c r="F813" s="774"/>
      <c r="G813" s="449" t="s">
        <v>317</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318</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0</v>
      </c>
    </row>
    <row r="814" spans="1:51" ht="24.75" hidden="1" customHeight="1" x14ac:dyDescent="0.15">
      <c r="A814" s="566"/>
      <c r="B814" s="773"/>
      <c r="C814" s="773"/>
      <c r="D814" s="773"/>
      <c r="E814" s="773"/>
      <c r="F814" s="774"/>
      <c r="G814" s="453" t="s">
        <v>17</v>
      </c>
      <c r="H814" s="454"/>
      <c r="I814" s="454"/>
      <c r="J814" s="454"/>
      <c r="K814" s="454"/>
      <c r="L814" s="455" t="s">
        <v>18</v>
      </c>
      <c r="M814" s="454"/>
      <c r="N814" s="454"/>
      <c r="O814" s="454"/>
      <c r="P814" s="454"/>
      <c r="Q814" s="454"/>
      <c r="R814" s="454"/>
      <c r="S814" s="454"/>
      <c r="T814" s="454"/>
      <c r="U814" s="454"/>
      <c r="V814" s="454"/>
      <c r="W814" s="454"/>
      <c r="X814" s="456"/>
      <c r="Y814" s="446" t="s">
        <v>19</v>
      </c>
      <c r="Z814" s="447"/>
      <c r="AA814" s="447"/>
      <c r="AB814" s="457"/>
      <c r="AC814" s="453" t="s">
        <v>17</v>
      </c>
      <c r="AD814" s="454"/>
      <c r="AE814" s="454"/>
      <c r="AF814" s="454"/>
      <c r="AG814" s="454"/>
      <c r="AH814" s="455" t="s">
        <v>18</v>
      </c>
      <c r="AI814" s="454"/>
      <c r="AJ814" s="454"/>
      <c r="AK814" s="454"/>
      <c r="AL814" s="454"/>
      <c r="AM814" s="454"/>
      <c r="AN814" s="454"/>
      <c r="AO814" s="454"/>
      <c r="AP814" s="454"/>
      <c r="AQ814" s="454"/>
      <c r="AR814" s="454"/>
      <c r="AS814" s="454"/>
      <c r="AT814" s="456"/>
      <c r="AU814" s="446" t="s">
        <v>19</v>
      </c>
      <c r="AV814" s="447"/>
      <c r="AW814" s="447"/>
      <c r="AX814" s="448"/>
      <c r="AY814">
        <f>$AY$813</f>
        <v>0</v>
      </c>
    </row>
    <row r="815" spans="1:51" ht="24.75" hidden="1" customHeight="1" x14ac:dyDescent="0.15">
      <c r="A815" s="566"/>
      <c r="B815" s="773"/>
      <c r="C815" s="773"/>
      <c r="D815" s="773"/>
      <c r="E815" s="773"/>
      <c r="F815" s="774"/>
      <c r="G815" s="459"/>
      <c r="H815" s="460"/>
      <c r="I815" s="460"/>
      <c r="J815" s="460"/>
      <c r="K815" s="461"/>
      <c r="L815" s="462"/>
      <c r="M815" s="463"/>
      <c r="N815" s="463"/>
      <c r="O815" s="463"/>
      <c r="P815" s="463"/>
      <c r="Q815" s="463"/>
      <c r="R815" s="463"/>
      <c r="S815" s="463"/>
      <c r="T815" s="463"/>
      <c r="U815" s="463"/>
      <c r="V815" s="463"/>
      <c r="W815" s="463"/>
      <c r="X815" s="464"/>
      <c r="Y815" s="465"/>
      <c r="Z815" s="466"/>
      <c r="AA815" s="466"/>
      <c r="AB815" s="567"/>
      <c r="AC815" s="459"/>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7"/>
      <c r="AY815">
        <f t="shared" ref="AY815:AY825" si="116">$AY$813</f>
        <v>0</v>
      </c>
    </row>
    <row r="816" spans="1:51" ht="24.75" hidden="1" customHeight="1" x14ac:dyDescent="0.15">
      <c r="A816" s="566"/>
      <c r="B816" s="773"/>
      <c r="C816" s="773"/>
      <c r="D816" s="773"/>
      <c r="E816" s="773"/>
      <c r="F816" s="77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6"/>
      <c r="B817" s="773"/>
      <c r="C817" s="773"/>
      <c r="D817" s="773"/>
      <c r="E817" s="773"/>
      <c r="F817" s="77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6"/>
      <c r="B818" s="773"/>
      <c r="C818" s="773"/>
      <c r="D818" s="773"/>
      <c r="E818" s="773"/>
      <c r="F818" s="77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6"/>
      <c r="B819" s="773"/>
      <c r="C819" s="773"/>
      <c r="D819" s="773"/>
      <c r="E819" s="773"/>
      <c r="F819" s="77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6"/>
      <c r="B820" s="773"/>
      <c r="C820" s="773"/>
      <c r="D820" s="773"/>
      <c r="E820" s="773"/>
      <c r="F820" s="77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6"/>
      <c r="B821" s="773"/>
      <c r="C821" s="773"/>
      <c r="D821" s="773"/>
      <c r="E821" s="773"/>
      <c r="F821" s="77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6"/>
      <c r="B822" s="773"/>
      <c r="C822" s="773"/>
      <c r="D822" s="773"/>
      <c r="E822" s="773"/>
      <c r="F822" s="77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6"/>
      <c r="B823" s="773"/>
      <c r="C823" s="773"/>
      <c r="D823" s="773"/>
      <c r="E823" s="773"/>
      <c r="F823" s="77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6"/>
      <c r="B824" s="773"/>
      <c r="C824" s="773"/>
      <c r="D824" s="773"/>
      <c r="E824" s="773"/>
      <c r="F824" s="77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66"/>
      <c r="B825" s="773"/>
      <c r="C825" s="773"/>
      <c r="D825" s="773"/>
      <c r="E825" s="773"/>
      <c r="F825" s="77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6"/>
      <c r="B826" s="773"/>
      <c r="C826" s="773"/>
      <c r="D826" s="773"/>
      <c r="E826" s="773"/>
      <c r="F826" s="774"/>
      <c r="G826" s="449" t="s">
        <v>264</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181</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0</v>
      </c>
    </row>
    <row r="827" spans="1:51" ht="24.75" hidden="1" customHeight="1" x14ac:dyDescent="0.15">
      <c r="A827" s="566"/>
      <c r="B827" s="773"/>
      <c r="C827" s="773"/>
      <c r="D827" s="773"/>
      <c r="E827" s="773"/>
      <c r="F827" s="774"/>
      <c r="G827" s="453" t="s">
        <v>17</v>
      </c>
      <c r="H827" s="454"/>
      <c r="I827" s="454"/>
      <c r="J827" s="454"/>
      <c r="K827" s="454"/>
      <c r="L827" s="455" t="s">
        <v>18</v>
      </c>
      <c r="M827" s="454"/>
      <c r="N827" s="454"/>
      <c r="O827" s="454"/>
      <c r="P827" s="454"/>
      <c r="Q827" s="454"/>
      <c r="R827" s="454"/>
      <c r="S827" s="454"/>
      <c r="T827" s="454"/>
      <c r="U827" s="454"/>
      <c r="V827" s="454"/>
      <c r="W827" s="454"/>
      <c r="X827" s="456"/>
      <c r="Y827" s="446" t="s">
        <v>19</v>
      </c>
      <c r="Z827" s="447"/>
      <c r="AA827" s="447"/>
      <c r="AB827" s="457"/>
      <c r="AC827" s="453" t="s">
        <v>17</v>
      </c>
      <c r="AD827" s="454"/>
      <c r="AE827" s="454"/>
      <c r="AF827" s="454"/>
      <c r="AG827" s="454"/>
      <c r="AH827" s="455" t="s">
        <v>18</v>
      </c>
      <c r="AI827" s="454"/>
      <c r="AJ827" s="454"/>
      <c r="AK827" s="454"/>
      <c r="AL827" s="454"/>
      <c r="AM827" s="454"/>
      <c r="AN827" s="454"/>
      <c r="AO827" s="454"/>
      <c r="AP827" s="454"/>
      <c r="AQ827" s="454"/>
      <c r="AR827" s="454"/>
      <c r="AS827" s="454"/>
      <c r="AT827" s="456"/>
      <c r="AU827" s="446" t="s">
        <v>19</v>
      </c>
      <c r="AV827" s="447"/>
      <c r="AW827" s="447"/>
      <c r="AX827" s="448"/>
      <c r="AY827">
        <f>$AY$826</f>
        <v>0</v>
      </c>
    </row>
    <row r="828" spans="1:51" s="16" customFormat="1" ht="24.75" hidden="1" customHeight="1" x14ac:dyDescent="0.15">
      <c r="A828" s="566"/>
      <c r="B828" s="773"/>
      <c r="C828" s="773"/>
      <c r="D828" s="773"/>
      <c r="E828" s="773"/>
      <c r="F828" s="774"/>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567"/>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7"/>
      <c r="AY828">
        <f t="shared" ref="AY828:AY838" si="117">$AY$826</f>
        <v>0</v>
      </c>
    </row>
    <row r="829" spans="1:51" ht="24.75" hidden="1" customHeight="1" x14ac:dyDescent="0.15">
      <c r="A829" s="566"/>
      <c r="B829" s="773"/>
      <c r="C829" s="773"/>
      <c r="D829" s="773"/>
      <c r="E829" s="773"/>
      <c r="F829" s="77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6"/>
      <c r="B830" s="773"/>
      <c r="C830" s="773"/>
      <c r="D830" s="773"/>
      <c r="E830" s="773"/>
      <c r="F830" s="77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6"/>
      <c r="B831" s="773"/>
      <c r="C831" s="773"/>
      <c r="D831" s="773"/>
      <c r="E831" s="773"/>
      <c r="F831" s="77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6"/>
      <c r="B832" s="773"/>
      <c r="C832" s="773"/>
      <c r="D832" s="773"/>
      <c r="E832" s="773"/>
      <c r="F832" s="77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6"/>
      <c r="B833" s="773"/>
      <c r="C833" s="773"/>
      <c r="D833" s="773"/>
      <c r="E833" s="773"/>
      <c r="F833" s="77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6"/>
      <c r="B834" s="773"/>
      <c r="C834" s="773"/>
      <c r="D834" s="773"/>
      <c r="E834" s="773"/>
      <c r="F834" s="77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6"/>
      <c r="B835" s="773"/>
      <c r="C835" s="773"/>
      <c r="D835" s="773"/>
      <c r="E835" s="773"/>
      <c r="F835" s="77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6"/>
      <c r="B836" s="773"/>
      <c r="C836" s="773"/>
      <c r="D836" s="773"/>
      <c r="E836" s="773"/>
      <c r="F836" s="77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6"/>
      <c r="B837" s="773"/>
      <c r="C837" s="773"/>
      <c r="D837" s="773"/>
      <c r="E837" s="773"/>
      <c r="F837" s="77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6"/>
      <c r="B838" s="773"/>
      <c r="C838" s="773"/>
      <c r="D838" s="773"/>
      <c r="E838" s="773"/>
      <c r="F838" s="77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43" t="s">
        <v>148</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57" t="s">
        <v>341</v>
      </c>
      <c r="AM839" s="958"/>
      <c r="AN839" s="958"/>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242</v>
      </c>
      <c r="Q844" s="335"/>
      <c r="R844" s="335"/>
      <c r="S844" s="335"/>
      <c r="T844" s="335"/>
      <c r="U844" s="335"/>
      <c r="V844" s="335"/>
      <c r="W844" s="335"/>
      <c r="X844" s="335"/>
      <c r="Y844" s="345" t="s">
        <v>293</v>
      </c>
      <c r="Z844" s="346"/>
      <c r="AA844" s="346"/>
      <c r="AB844" s="346"/>
      <c r="AC844" s="277" t="s">
        <v>335</v>
      </c>
      <c r="AD844" s="277"/>
      <c r="AE844" s="277"/>
      <c r="AF844" s="277"/>
      <c r="AG844" s="277"/>
      <c r="AH844" s="345" t="s">
        <v>361</v>
      </c>
      <c r="AI844" s="347"/>
      <c r="AJ844" s="347"/>
      <c r="AK844" s="347"/>
      <c r="AL844" s="347" t="s">
        <v>21</v>
      </c>
      <c r="AM844" s="347"/>
      <c r="AN844" s="347"/>
      <c r="AO844" s="422"/>
      <c r="AP844" s="423" t="s">
        <v>296</v>
      </c>
      <c r="AQ844" s="423"/>
      <c r="AR844" s="423"/>
      <c r="AS844" s="423"/>
      <c r="AT844" s="423"/>
      <c r="AU844" s="423"/>
      <c r="AV844" s="423"/>
      <c r="AW844" s="423"/>
      <c r="AX844" s="423"/>
    </row>
    <row r="845" spans="1:51" ht="30" customHeight="1" x14ac:dyDescent="0.15">
      <c r="A845" s="401">
        <v>1</v>
      </c>
      <c r="B845" s="401">
        <v>1</v>
      </c>
      <c r="C845" s="424" t="s">
        <v>801</v>
      </c>
      <c r="D845" s="415"/>
      <c r="E845" s="415"/>
      <c r="F845" s="415"/>
      <c r="G845" s="415"/>
      <c r="H845" s="415"/>
      <c r="I845" s="415"/>
      <c r="J845" s="425">
        <v>9010401005010</v>
      </c>
      <c r="K845" s="417"/>
      <c r="L845" s="417"/>
      <c r="M845" s="417"/>
      <c r="N845" s="417"/>
      <c r="O845" s="417"/>
      <c r="P845" s="426" t="s">
        <v>807</v>
      </c>
      <c r="Q845" s="427"/>
      <c r="R845" s="427"/>
      <c r="S845" s="427"/>
      <c r="T845" s="427"/>
      <c r="U845" s="427"/>
      <c r="V845" s="427"/>
      <c r="W845" s="427"/>
      <c r="X845" s="427"/>
      <c r="Y845" s="428">
        <v>9</v>
      </c>
      <c r="Z845" s="429"/>
      <c r="AA845" s="429"/>
      <c r="AB845" s="430"/>
      <c r="AC845" s="431" t="s">
        <v>373</v>
      </c>
      <c r="AD845" s="432"/>
      <c r="AE845" s="432"/>
      <c r="AF845" s="432"/>
      <c r="AG845" s="432"/>
      <c r="AH845" s="433">
        <v>1</v>
      </c>
      <c r="AI845" s="434"/>
      <c r="AJ845" s="434"/>
      <c r="AK845" s="434"/>
      <c r="AL845" s="435">
        <v>100</v>
      </c>
      <c r="AM845" s="436"/>
      <c r="AN845" s="436"/>
      <c r="AO845" s="437"/>
      <c r="AP845" s="321" t="s">
        <v>825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COUNTA(#REF!)</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242</v>
      </c>
      <c r="Q877" s="335"/>
      <c r="R877" s="335"/>
      <c r="S877" s="335"/>
      <c r="T877" s="335"/>
      <c r="U877" s="335"/>
      <c r="V877" s="335"/>
      <c r="W877" s="335"/>
      <c r="X877" s="335"/>
      <c r="Y877" s="345" t="s">
        <v>293</v>
      </c>
      <c r="Z877" s="346"/>
      <c r="AA877" s="346"/>
      <c r="AB877" s="346"/>
      <c r="AC877" s="277" t="s">
        <v>335</v>
      </c>
      <c r="AD877" s="277"/>
      <c r="AE877" s="277"/>
      <c r="AF877" s="277"/>
      <c r="AG877" s="277"/>
      <c r="AH877" s="345" t="s">
        <v>361</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30" customHeight="1" x14ac:dyDescent="0.15">
      <c r="A878" s="401">
        <v>1</v>
      </c>
      <c r="B878" s="401">
        <v>1</v>
      </c>
      <c r="C878" s="424" t="s">
        <v>802</v>
      </c>
      <c r="D878" s="415"/>
      <c r="E878" s="415"/>
      <c r="F878" s="415"/>
      <c r="G878" s="415"/>
      <c r="H878" s="415"/>
      <c r="I878" s="415"/>
      <c r="J878" s="425">
        <v>7010401022924</v>
      </c>
      <c r="K878" s="417"/>
      <c r="L878" s="417"/>
      <c r="M878" s="417"/>
      <c r="N878" s="417"/>
      <c r="O878" s="417"/>
      <c r="P878" s="426" t="s">
        <v>808</v>
      </c>
      <c r="Q878" s="427"/>
      <c r="R878" s="427"/>
      <c r="S878" s="427"/>
      <c r="T878" s="427"/>
      <c r="U878" s="427"/>
      <c r="V878" s="427"/>
      <c r="W878" s="427"/>
      <c r="X878" s="427"/>
      <c r="Y878" s="428">
        <v>136</v>
      </c>
      <c r="Z878" s="429"/>
      <c r="AA878" s="429"/>
      <c r="AB878" s="430"/>
      <c r="AC878" s="431" t="s">
        <v>373</v>
      </c>
      <c r="AD878" s="432"/>
      <c r="AE878" s="432"/>
      <c r="AF878" s="432"/>
      <c r="AG878" s="432"/>
      <c r="AH878" s="433">
        <v>1</v>
      </c>
      <c r="AI878" s="434"/>
      <c r="AJ878" s="434"/>
      <c r="AK878" s="434"/>
      <c r="AL878" s="435">
        <v>100</v>
      </c>
      <c r="AM878" s="436"/>
      <c r="AN878" s="436"/>
      <c r="AO878" s="437"/>
      <c r="AP878" s="321" t="s">
        <v>825</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295</v>
      </c>
      <c r="K910" s="109"/>
      <c r="L910" s="109"/>
      <c r="M910" s="109"/>
      <c r="N910" s="109"/>
      <c r="O910" s="109"/>
      <c r="P910" s="335" t="s">
        <v>242</v>
      </c>
      <c r="Q910" s="335"/>
      <c r="R910" s="335"/>
      <c r="S910" s="335"/>
      <c r="T910" s="335"/>
      <c r="U910" s="335"/>
      <c r="V910" s="335"/>
      <c r="W910" s="335"/>
      <c r="X910" s="335"/>
      <c r="Y910" s="345" t="s">
        <v>293</v>
      </c>
      <c r="Z910" s="346"/>
      <c r="AA910" s="346"/>
      <c r="AB910" s="346"/>
      <c r="AC910" s="277" t="s">
        <v>335</v>
      </c>
      <c r="AD910" s="277"/>
      <c r="AE910" s="277"/>
      <c r="AF910" s="277"/>
      <c r="AG910" s="277"/>
      <c r="AH910" s="345" t="s">
        <v>361</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319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242</v>
      </c>
      <c r="Q943" s="335"/>
      <c r="R943" s="335"/>
      <c r="S943" s="335"/>
      <c r="T943" s="335"/>
      <c r="U943" s="335"/>
      <c r="V943" s="335"/>
      <c r="W943" s="335"/>
      <c r="X943" s="335"/>
      <c r="Y943" s="345" t="s">
        <v>293</v>
      </c>
      <c r="Z943" s="346"/>
      <c r="AA943" s="346"/>
      <c r="AB943" s="346"/>
      <c r="AC943" s="277" t="s">
        <v>335</v>
      </c>
      <c r="AD943" s="277"/>
      <c r="AE943" s="277"/>
      <c r="AF943" s="277"/>
      <c r="AG943" s="277"/>
      <c r="AH943" s="345" t="s">
        <v>361</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803</v>
      </c>
      <c r="D944" s="415"/>
      <c r="E944" s="415"/>
      <c r="F944" s="415"/>
      <c r="G944" s="415"/>
      <c r="H944" s="415"/>
      <c r="I944" s="415"/>
      <c r="J944" s="416"/>
      <c r="K944" s="417"/>
      <c r="L944" s="417"/>
      <c r="M944" s="417"/>
      <c r="N944" s="417"/>
      <c r="O944" s="417"/>
      <c r="P944" s="421" t="s">
        <v>805</v>
      </c>
      <c r="Q944" s="317"/>
      <c r="R944" s="317"/>
      <c r="S944" s="317"/>
      <c r="T944" s="317"/>
      <c r="U944" s="317"/>
      <c r="V944" s="317"/>
      <c r="W944" s="317"/>
      <c r="X944" s="317"/>
      <c r="Y944" s="318">
        <v>14</v>
      </c>
      <c r="Z944" s="319"/>
      <c r="AA944" s="319"/>
      <c r="AB944" s="320"/>
      <c r="AC944" s="322" t="s">
        <v>367</v>
      </c>
      <c r="AD944" s="323"/>
      <c r="AE944" s="323"/>
      <c r="AF944" s="323"/>
      <c r="AG944" s="323"/>
      <c r="AH944" s="418">
        <v>1</v>
      </c>
      <c r="AI944" s="419"/>
      <c r="AJ944" s="419"/>
      <c r="AK944" s="419"/>
      <c r="AL944" s="326">
        <v>66</v>
      </c>
      <c r="AM944" s="327"/>
      <c r="AN944" s="327"/>
      <c r="AO944" s="328"/>
      <c r="AP944" s="321" t="s">
        <v>825</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x14ac:dyDescent="0.15">
      <c r="A975" s="56"/>
      <c r="B975" s="60"/>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295</v>
      </c>
      <c r="K976" s="109"/>
      <c r="L976" s="109"/>
      <c r="M976" s="109"/>
      <c r="N976" s="109"/>
      <c r="O976" s="109"/>
      <c r="P976" s="335" t="s">
        <v>242</v>
      </c>
      <c r="Q976" s="335"/>
      <c r="R976" s="335"/>
      <c r="S976" s="335"/>
      <c r="T976" s="335"/>
      <c r="U976" s="335"/>
      <c r="V976" s="335"/>
      <c r="W976" s="335"/>
      <c r="X976" s="335"/>
      <c r="Y976" s="345" t="s">
        <v>293</v>
      </c>
      <c r="Z976" s="346"/>
      <c r="AA976" s="346"/>
      <c r="AB976" s="346"/>
      <c r="AC976" s="277" t="s">
        <v>335</v>
      </c>
      <c r="AD976" s="277"/>
      <c r="AE976" s="277"/>
      <c r="AF976" s="277"/>
      <c r="AG976" s="277"/>
      <c r="AH976" s="345" t="s">
        <v>361</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242</v>
      </c>
      <c r="Q1009" s="335"/>
      <c r="R1009" s="335"/>
      <c r="S1009" s="335"/>
      <c r="T1009" s="335"/>
      <c r="U1009" s="335"/>
      <c r="V1009" s="335"/>
      <c r="W1009" s="335"/>
      <c r="X1009" s="335"/>
      <c r="Y1009" s="345" t="s">
        <v>293</v>
      </c>
      <c r="Z1009" s="346"/>
      <c r="AA1009" s="346"/>
      <c r="AB1009" s="346"/>
      <c r="AC1009" s="277" t="s">
        <v>335</v>
      </c>
      <c r="AD1009" s="277"/>
      <c r="AE1009" s="277"/>
      <c r="AF1009" s="277"/>
      <c r="AG1009" s="277"/>
      <c r="AH1009" s="345" t="s">
        <v>361</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242</v>
      </c>
      <c r="Q1042" s="335"/>
      <c r="R1042" s="335"/>
      <c r="S1042" s="335"/>
      <c r="T1042" s="335"/>
      <c r="U1042" s="335"/>
      <c r="V1042" s="335"/>
      <c r="W1042" s="335"/>
      <c r="X1042" s="335"/>
      <c r="Y1042" s="345" t="s">
        <v>293</v>
      </c>
      <c r="Z1042" s="346"/>
      <c r="AA1042" s="346"/>
      <c r="AB1042" s="346"/>
      <c r="AC1042" s="277" t="s">
        <v>335</v>
      </c>
      <c r="AD1042" s="277"/>
      <c r="AE1042" s="277"/>
      <c r="AF1042" s="277"/>
      <c r="AG1042" s="277"/>
      <c r="AH1042" s="345" t="s">
        <v>361</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242</v>
      </c>
      <c r="Q1075" s="335"/>
      <c r="R1075" s="335"/>
      <c r="S1075" s="335"/>
      <c r="T1075" s="335"/>
      <c r="U1075" s="335"/>
      <c r="V1075" s="335"/>
      <c r="W1075" s="335"/>
      <c r="X1075" s="335"/>
      <c r="Y1075" s="345" t="s">
        <v>293</v>
      </c>
      <c r="Z1075" s="346"/>
      <c r="AA1075" s="346"/>
      <c r="AB1075" s="346"/>
      <c r="AC1075" s="277" t="s">
        <v>335</v>
      </c>
      <c r="AD1075" s="277"/>
      <c r="AE1075" s="277"/>
      <c r="AF1075" s="277"/>
      <c r="AG1075" s="277"/>
      <c r="AH1075" s="345" t="s">
        <v>361</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0" t="s">
        <v>326</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341</v>
      </c>
      <c r="AM1106" s="960"/>
      <c r="AN1106" s="960"/>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261</v>
      </c>
      <c r="D1109" s="893"/>
      <c r="E1109" s="277" t="s">
        <v>260</v>
      </c>
      <c r="F1109" s="893"/>
      <c r="G1109" s="893"/>
      <c r="H1109" s="893"/>
      <c r="I1109" s="893"/>
      <c r="J1109" s="277" t="s">
        <v>295</v>
      </c>
      <c r="K1109" s="277"/>
      <c r="L1109" s="277"/>
      <c r="M1109" s="277"/>
      <c r="N1109" s="277"/>
      <c r="O1109" s="277"/>
      <c r="P1109" s="345" t="s">
        <v>27</v>
      </c>
      <c r="Q1109" s="345"/>
      <c r="R1109" s="345"/>
      <c r="S1109" s="345"/>
      <c r="T1109" s="345"/>
      <c r="U1109" s="345"/>
      <c r="V1109" s="345"/>
      <c r="W1109" s="345"/>
      <c r="X1109" s="345"/>
      <c r="Y1109" s="277" t="s">
        <v>297</v>
      </c>
      <c r="Z1109" s="893"/>
      <c r="AA1109" s="893"/>
      <c r="AB1109" s="893"/>
      <c r="AC1109" s="277" t="s">
        <v>243</v>
      </c>
      <c r="AD1109" s="277"/>
      <c r="AE1109" s="277"/>
      <c r="AF1109" s="277"/>
      <c r="AG1109" s="277"/>
      <c r="AH1109" s="345" t="s">
        <v>256</v>
      </c>
      <c r="AI1109" s="346"/>
      <c r="AJ1109" s="346"/>
      <c r="AK1109" s="346"/>
      <c r="AL1109" s="346" t="s">
        <v>21</v>
      </c>
      <c r="AM1109" s="346"/>
      <c r="AN1109" s="346"/>
      <c r="AO1109" s="896"/>
      <c r="AP1109" s="423" t="s">
        <v>327</v>
      </c>
      <c r="AQ1109" s="423"/>
      <c r="AR1109" s="423"/>
      <c r="AS1109" s="423"/>
      <c r="AT1109" s="423"/>
      <c r="AU1109" s="423"/>
      <c r="AV1109" s="423"/>
      <c r="AW1109" s="423"/>
      <c r="AX1109" s="423"/>
    </row>
    <row r="1110" spans="1:51" ht="30" hidden="1" customHeight="1" x14ac:dyDescent="0.15">
      <c r="A1110" s="401">
        <v>1</v>
      </c>
      <c r="B1110" s="401">
        <v>1</v>
      </c>
      <c r="C1110" s="895"/>
      <c r="D1110" s="895"/>
      <c r="E1110" s="894"/>
      <c r="F1110" s="894"/>
      <c r="G1110" s="894"/>
      <c r="H1110" s="894"/>
      <c r="I1110" s="894"/>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5"/>
      <c r="D1111" s="895"/>
      <c r="E1111" s="894"/>
      <c r="F1111" s="894"/>
      <c r="G1111" s="894"/>
      <c r="H1111" s="894"/>
      <c r="I1111" s="89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5"/>
      <c r="D1112" s="895"/>
      <c r="E1112" s="894"/>
      <c r="F1112" s="894"/>
      <c r="G1112" s="894"/>
      <c r="H1112" s="894"/>
      <c r="I1112" s="89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5"/>
      <c r="D1113" s="895"/>
      <c r="E1113" s="894"/>
      <c r="F1113" s="894"/>
      <c r="G1113" s="894"/>
      <c r="H1113" s="894"/>
      <c r="I1113" s="89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5"/>
      <c r="D1114" s="895"/>
      <c r="E1114" s="894"/>
      <c r="F1114" s="894"/>
      <c r="G1114" s="894"/>
      <c r="H1114" s="894"/>
      <c r="I1114" s="89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5"/>
      <c r="D1115" s="895"/>
      <c r="E1115" s="894"/>
      <c r="F1115" s="894"/>
      <c r="G1115" s="894"/>
      <c r="H1115" s="894"/>
      <c r="I1115" s="89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5"/>
      <c r="D1116" s="895"/>
      <c r="E1116" s="894"/>
      <c r="F1116" s="894"/>
      <c r="G1116" s="894"/>
      <c r="H1116" s="894"/>
      <c r="I1116" s="89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5"/>
      <c r="D1117" s="895"/>
      <c r="E1117" s="894"/>
      <c r="F1117" s="894"/>
      <c r="G1117" s="894"/>
      <c r="H1117" s="894"/>
      <c r="I1117" s="89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5"/>
      <c r="D1118" s="895"/>
      <c r="E1118" s="894"/>
      <c r="F1118" s="894"/>
      <c r="G1118" s="894"/>
      <c r="H1118" s="894"/>
      <c r="I1118" s="89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5"/>
      <c r="D1119" s="895"/>
      <c r="E1119" s="894"/>
      <c r="F1119" s="894"/>
      <c r="G1119" s="894"/>
      <c r="H1119" s="894"/>
      <c r="I1119" s="89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5"/>
      <c r="D1120" s="895"/>
      <c r="E1120" s="894"/>
      <c r="F1120" s="894"/>
      <c r="G1120" s="894"/>
      <c r="H1120" s="894"/>
      <c r="I1120" s="89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5"/>
      <c r="D1121" s="895"/>
      <c r="E1121" s="894"/>
      <c r="F1121" s="894"/>
      <c r="G1121" s="894"/>
      <c r="H1121" s="894"/>
      <c r="I1121" s="89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5"/>
      <c r="D1122" s="895"/>
      <c r="E1122" s="894"/>
      <c r="F1122" s="894"/>
      <c r="G1122" s="894"/>
      <c r="H1122" s="894"/>
      <c r="I1122" s="89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5"/>
      <c r="D1123" s="895"/>
      <c r="E1123" s="894"/>
      <c r="F1123" s="894"/>
      <c r="G1123" s="894"/>
      <c r="H1123" s="894"/>
      <c r="I1123" s="89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5"/>
      <c r="D1124" s="895"/>
      <c r="E1124" s="894"/>
      <c r="F1124" s="894"/>
      <c r="G1124" s="894"/>
      <c r="H1124" s="894"/>
      <c r="I1124" s="89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5"/>
      <c r="D1125" s="895"/>
      <c r="E1125" s="894"/>
      <c r="F1125" s="894"/>
      <c r="G1125" s="894"/>
      <c r="H1125" s="894"/>
      <c r="I1125" s="89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5"/>
      <c r="D1126" s="895"/>
      <c r="E1126" s="894"/>
      <c r="F1126" s="894"/>
      <c r="G1126" s="894"/>
      <c r="H1126" s="894"/>
      <c r="I1126" s="89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5"/>
      <c r="D1127" s="895"/>
      <c r="E1127" s="262"/>
      <c r="F1127" s="894"/>
      <c r="G1127" s="894"/>
      <c r="H1127" s="894"/>
      <c r="I1127" s="89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5"/>
      <c r="D1128" s="895"/>
      <c r="E1128" s="894"/>
      <c r="F1128" s="894"/>
      <c r="G1128" s="894"/>
      <c r="H1128" s="894"/>
      <c r="I1128" s="89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5"/>
      <c r="D1129" s="895"/>
      <c r="E1129" s="894"/>
      <c r="F1129" s="894"/>
      <c r="G1129" s="894"/>
      <c r="H1129" s="894"/>
      <c r="I1129" s="89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5"/>
      <c r="D1130" s="895"/>
      <c r="E1130" s="894"/>
      <c r="F1130" s="894"/>
      <c r="G1130" s="894"/>
      <c r="H1130" s="894"/>
      <c r="I1130" s="89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5"/>
      <c r="D1131" s="895"/>
      <c r="E1131" s="894"/>
      <c r="F1131" s="894"/>
      <c r="G1131" s="894"/>
      <c r="H1131" s="894"/>
      <c r="I1131" s="89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5"/>
      <c r="D1132" s="895"/>
      <c r="E1132" s="894"/>
      <c r="F1132" s="894"/>
      <c r="G1132" s="894"/>
      <c r="H1132" s="894"/>
      <c r="I1132" s="89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5"/>
      <c r="D1133" s="895"/>
      <c r="E1133" s="894"/>
      <c r="F1133" s="894"/>
      <c r="G1133" s="894"/>
      <c r="H1133" s="894"/>
      <c r="I1133" s="89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5"/>
      <c r="D1134" s="895"/>
      <c r="E1134" s="894"/>
      <c r="F1134" s="894"/>
      <c r="G1134" s="894"/>
      <c r="H1134" s="894"/>
      <c r="I1134" s="89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5"/>
      <c r="D1135" s="895"/>
      <c r="E1135" s="894"/>
      <c r="F1135" s="894"/>
      <c r="G1135" s="894"/>
      <c r="H1135" s="894"/>
      <c r="I1135" s="89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5"/>
      <c r="D1136" s="895"/>
      <c r="E1136" s="894"/>
      <c r="F1136" s="894"/>
      <c r="G1136" s="894"/>
      <c r="H1136" s="894"/>
      <c r="I1136" s="89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5"/>
      <c r="D1137" s="895"/>
      <c r="E1137" s="894"/>
      <c r="F1137" s="894"/>
      <c r="G1137" s="894"/>
      <c r="H1137" s="894"/>
      <c r="I1137" s="89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5"/>
      <c r="D1138" s="895"/>
      <c r="E1138" s="894"/>
      <c r="F1138" s="894"/>
      <c r="G1138" s="894"/>
      <c r="H1138" s="894"/>
      <c r="I1138" s="89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5"/>
      <c r="D1139" s="895"/>
      <c r="E1139" s="894"/>
      <c r="F1139" s="894"/>
      <c r="G1139" s="894"/>
      <c r="H1139" s="894"/>
      <c r="I1139" s="89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33">
      <formula>IF(RIGHT(TEXT(P14,"0.#"),1)=".",FALSE,TRUE)</formula>
    </cfRule>
    <cfRule type="expression" dxfId="2814" priority="14034">
      <formula>IF(RIGHT(TEXT(P14,"0.#"),1)=".",TRUE,FALSE)</formula>
    </cfRule>
  </conditionalFormatting>
  <conditionalFormatting sqref="AE32">
    <cfRule type="expression" dxfId="2813" priority="14023">
      <formula>IF(RIGHT(TEXT(AE32,"0.#"),1)=".",FALSE,TRUE)</formula>
    </cfRule>
    <cfRule type="expression" dxfId="2812" priority="14024">
      <formula>IF(RIGHT(TEXT(AE32,"0.#"),1)=".",TRUE,FALSE)</formula>
    </cfRule>
  </conditionalFormatting>
  <conditionalFormatting sqref="P18:AX18">
    <cfRule type="expression" dxfId="2811" priority="13909">
      <formula>IF(RIGHT(TEXT(P18,"0.#"),1)=".",FALSE,TRUE)</formula>
    </cfRule>
    <cfRule type="expression" dxfId="2810" priority="13910">
      <formula>IF(RIGHT(TEXT(P18,"0.#"),1)=".",TRUE,FALSE)</formula>
    </cfRule>
  </conditionalFormatting>
  <conditionalFormatting sqref="Y790">
    <cfRule type="expression" dxfId="2809" priority="13905">
      <formula>IF(RIGHT(TEXT(Y790,"0.#"),1)=".",FALSE,TRUE)</formula>
    </cfRule>
    <cfRule type="expression" dxfId="2808" priority="13906">
      <formula>IF(RIGHT(TEXT(Y790,"0.#"),1)=".",TRUE,FALSE)</formula>
    </cfRule>
  </conditionalFormatting>
  <conditionalFormatting sqref="Y799">
    <cfRule type="expression" dxfId="2807" priority="13901">
      <formula>IF(RIGHT(TEXT(Y799,"0.#"),1)=".",FALSE,TRUE)</formula>
    </cfRule>
    <cfRule type="expression" dxfId="2806" priority="13902">
      <formula>IF(RIGHT(TEXT(Y799,"0.#"),1)=".",TRUE,FALSE)</formula>
    </cfRule>
  </conditionalFormatting>
  <conditionalFormatting sqref="Y830:Y837 Y828 Y817:Y824 Y815 Y804:Y811 Y802">
    <cfRule type="expression" dxfId="2805" priority="13683">
      <formula>IF(RIGHT(TEXT(Y802,"0.#"),1)=".",FALSE,TRUE)</formula>
    </cfRule>
    <cfRule type="expression" dxfId="2804" priority="13684">
      <formula>IF(RIGHT(TEXT(Y802,"0.#"),1)=".",TRUE,FALSE)</formula>
    </cfRule>
  </conditionalFormatting>
  <conditionalFormatting sqref="P16:AQ17 P15:AX15 P13:AX13">
    <cfRule type="expression" dxfId="2803" priority="13731">
      <formula>IF(RIGHT(TEXT(P13,"0.#"),1)=".",FALSE,TRUE)</formula>
    </cfRule>
    <cfRule type="expression" dxfId="2802" priority="13732">
      <formula>IF(RIGHT(TEXT(P13,"0.#"),1)=".",TRUE,FALSE)</formula>
    </cfRule>
  </conditionalFormatting>
  <conditionalFormatting sqref="P19:AJ19">
    <cfRule type="expression" dxfId="2801" priority="13729">
      <formula>IF(RIGHT(TEXT(P19,"0.#"),1)=".",FALSE,TRUE)</formula>
    </cfRule>
    <cfRule type="expression" dxfId="2800" priority="13730">
      <formula>IF(RIGHT(TEXT(P19,"0.#"),1)=".",TRUE,FALSE)</formula>
    </cfRule>
  </conditionalFormatting>
  <conditionalFormatting sqref="AE101 AQ101">
    <cfRule type="expression" dxfId="2799" priority="13721">
      <formula>IF(RIGHT(TEXT(AE101,"0.#"),1)=".",FALSE,TRUE)</formula>
    </cfRule>
    <cfRule type="expression" dxfId="2798" priority="13722">
      <formula>IF(RIGHT(TEXT(AE101,"0.#"),1)=".",TRUE,FALSE)</formula>
    </cfRule>
  </conditionalFormatting>
  <conditionalFormatting sqref="Y791:Y798 Y789">
    <cfRule type="expression" dxfId="2797" priority="13707">
      <formula>IF(RIGHT(TEXT(Y789,"0.#"),1)=".",FALSE,TRUE)</formula>
    </cfRule>
    <cfRule type="expression" dxfId="2796" priority="13708">
      <formula>IF(RIGHT(TEXT(Y789,"0.#"),1)=".",TRUE,FALSE)</formula>
    </cfRule>
  </conditionalFormatting>
  <conditionalFormatting sqref="AU790">
    <cfRule type="expression" dxfId="2795" priority="13705">
      <formula>IF(RIGHT(TEXT(AU790,"0.#"),1)=".",FALSE,TRUE)</formula>
    </cfRule>
    <cfRule type="expression" dxfId="2794" priority="13706">
      <formula>IF(RIGHT(TEXT(AU790,"0.#"),1)=".",TRUE,FALSE)</formula>
    </cfRule>
  </conditionalFormatting>
  <conditionalFormatting sqref="AU799">
    <cfRule type="expression" dxfId="2793" priority="13703">
      <formula>IF(RIGHT(TEXT(AU799,"0.#"),1)=".",FALSE,TRUE)</formula>
    </cfRule>
    <cfRule type="expression" dxfId="2792" priority="13704">
      <formula>IF(RIGHT(TEXT(AU799,"0.#"),1)=".",TRUE,FALSE)</formula>
    </cfRule>
  </conditionalFormatting>
  <conditionalFormatting sqref="AU791:AU798 AU789">
    <cfRule type="expression" dxfId="2791" priority="13701">
      <formula>IF(RIGHT(TEXT(AU789,"0.#"),1)=".",FALSE,TRUE)</formula>
    </cfRule>
    <cfRule type="expression" dxfId="2790" priority="13702">
      <formula>IF(RIGHT(TEXT(AU789,"0.#"),1)=".",TRUE,FALSE)</formula>
    </cfRule>
  </conditionalFormatting>
  <conditionalFormatting sqref="Y829 Y816 Y803">
    <cfRule type="expression" dxfId="2789" priority="13687">
      <formula>IF(RIGHT(TEXT(Y803,"0.#"),1)=".",FALSE,TRUE)</formula>
    </cfRule>
    <cfRule type="expression" dxfId="2788" priority="13688">
      <formula>IF(RIGHT(TEXT(Y803,"0.#"),1)=".",TRUE,FALSE)</formula>
    </cfRule>
  </conditionalFormatting>
  <conditionalFormatting sqref="Y838 Y825 Y812">
    <cfRule type="expression" dxfId="2787" priority="13685">
      <formula>IF(RIGHT(TEXT(Y812,"0.#"),1)=".",FALSE,TRUE)</formula>
    </cfRule>
    <cfRule type="expression" dxfId="2786" priority="13686">
      <formula>IF(RIGHT(TEXT(Y812,"0.#"),1)=".",TRUE,FALSE)</formula>
    </cfRule>
  </conditionalFormatting>
  <conditionalFormatting sqref="AU829 AU816 AU803">
    <cfRule type="expression" dxfId="2785" priority="13681">
      <formula>IF(RIGHT(TEXT(AU803,"0.#"),1)=".",FALSE,TRUE)</formula>
    </cfRule>
    <cfRule type="expression" dxfId="2784" priority="13682">
      <formula>IF(RIGHT(TEXT(AU803,"0.#"),1)=".",TRUE,FALSE)</formula>
    </cfRule>
  </conditionalFormatting>
  <conditionalFormatting sqref="AU838 AU825 AU812">
    <cfRule type="expression" dxfId="2783" priority="13679">
      <formula>IF(RIGHT(TEXT(AU812,"0.#"),1)=".",FALSE,TRUE)</formula>
    </cfRule>
    <cfRule type="expression" dxfId="2782" priority="13680">
      <formula>IF(RIGHT(TEXT(AU812,"0.#"),1)=".",TRUE,FALSE)</formula>
    </cfRule>
  </conditionalFormatting>
  <conditionalFormatting sqref="AU830:AU837 AU828 AU817:AU824 AU815 AU804:AU811 AU802">
    <cfRule type="expression" dxfId="2781" priority="13677">
      <formula>IF(RIGHT(TEXT(AU802,"0.#"),1)=".",FALSE,TRUE)</formula>
    </cfRule>
    <cfRule type="expression" dxfId="2780" priority="13678">
      <formula>IF(RIGHT(TEXT(AU802,"0.#"),1)=".",TRUE,FALSE)</formula>
    </cfRule>
  </conditionalFormatting>
  <conditionalFormatting sqref="AM87">
    <cfRule type="expression" dxfId="2779" priority="13331">
      <formula>IF(RIGHT(TEXT(AM87,"0.#"),1)=".",FALSE,TRUE)</formula>
    </cfRule>
    <cfRule type="expression" dxfId="2778" priority="13332">
      <formula>IF(RIGHT(TEXT(AM87,"0.#"),1)=".",TRUE,FALSE)</formula>
    </cfRule>
  </conditionalFormatting>
  <conditionalFormatting sqref="AE55">
    <cfRule type="expression" dxfId="2777" priority="13399">
      <formula>IF(RIGHT(TEXT(AE55,"0.#"),1)=".",FALSE,TRUE)</formula>
    </cfRule>
    <cfRule type="expression" dxfId="2776" priority="13400">
      <formula>IF(RIGHT(TEXT(AE55,"0.#"),1)=".",TRUE,FALSE)</formula>
    </cfRule>
  </conditionalFormatting>
  <conditionalFormatting sqref="AI55">
    <cfRule type="expression" dxfId="2775" priority="13397">
      <formula>IF(RIGHT(TEXT(AI55,"0.#"),1)=".",FALSE,TRUE)</formula>
    </cfRule>
    <cfRule type="expression" dxfId="2774" priority="13398">
      <formula>IF(RIGHT(TEXT(AI55,"0.#"),1)=".",TRUE,FALSE)</formula>
    </cfRule>
  </conditionalFormatting>
  <conditionalFormatting sqref="AM34">
    <cfRule type="expression" dxfId="2773" priority="13477">
      <formula>IF(RIGHT(TEXT(AM34,"0.#"),1)=".",FALSE,TRUE)</formula>
    </cfRule>
    <cfRule type="expression" dxfId="2772" priority="13478">
      <formula>IF(RIGHT(TEXT(AM34,"0.#"),1)=".",TRUE,FALSE)</formula>
    </cfRule>
  </conditionalFormatting>
  <conditionalFormatting sqref="AE33">
    <cfRule type="expression" dxfId="2771" priority="13491">
      <formula>IF(RIGHT(TEXT(AE33,"0.#"),1)=".",FALSE,TRUE)</formula>
    </cfRule>
    <cfRule type="expression" dxfId="2770" priority="13492">
      <formula>IF(RIGHT(TEXT(AE33,"0.#"),1)=".",TRUE,FALSE)</formula>
    </cfRule>
  </conditionalFormatting>
  <conditionalFormatting sqref="AE34">
    <cfRule type="expression" dxfId="2769" priority="13489">
      <formula>IF(RIGHT(TEXT(AE34,"0.#"),1)=".",FALSE,TRUE)</formula>
    </cfRule>
    <cfRule type="expression" dxfId="2768" priority="13490">
      <formula>IF(RIGHT(TEXT(AE34,"0.#"),1)=".",TRUE,FALSE)</formula>
    </cfRule>
  </conditionalFormatting>
  <conditionalFormatting sqref="AI34">
    <cfRule type="expression" dxfId="2767" priority="13487">
      <formula>IF(RIGHT(TEXT(AI34,"0.#"),1)=".",FALSE,TRUE)</formula>
    </cfRule>
    <cfRule type="expression" dxfId="2766" priority="13488">
      <formula>IF(RIGHT(TEXT(AI34,"0.#"),1)=".",TRUE,FALSE)</formula>
    </cfRule>
  </conditionalFormatting>
  <conditionalFormatting sqref="AI33">
    <cfRule type="expression" dxfId="2765" priority="13485">
      <formula>IF(RIGHT(TEXT(AI33,"0.#"),1)=".",FALSE,TRUE)</formula>
    </cfRule>
    <cfRule type="expression" dxfId="2764" priority="13486">
      <formula>IF(RIGHT(TEXT(AI33,"0.#"),1)=".",TRUE,FALSE)</formula>
    </cfRule>
  </conditionalFormatting>
  <conditionalFormatting sqref="AI32">
    <cfRule type="expression" dxfId="2763" priority="13483">
      <formula>IF(RIGHT(TEXT(AI32,"0.#"),1)=".",FALSE,TRUE)</formula>
    </cfRule>
    <cfRule type="expression" dxfId="2762" priority="13484">
      <formula>IF(RIGHT(TEXT(AI32,"0.#"),1)=".",TRUE,FALSE)</formula>
    </cfRule>
  </conditionalFormatting>
  <conditionalFormatting sqref="AM32">
    <cfRule type="expression" dxfId="2761" priority="13481">
      <formula>IF(RIGHT(TEXT(AM32,"0.#"),1)=".",FALSE,TRUE)</formula>
    </cfRule>
    <cfRule type="expression" dxfId="2760" priority="13482">
      <formula>IF(RIGHT(TEXT(AM32,"0.#"),1)=".",TRUE,FALSE)</formula>
    </cfRule>
  </conditionalFormatting>
  <conditionalFormatting sqref="AM33">
    <cfRule type="expression" dxfId="2759" priority="13479">
      <formula>IF(RIGHT(TEXT(AM33,"0.#"),1)=".",FALSE,TRUE)</formula>
    </cfRule>
    <cfRule type="expression" dxfId="2758" priority="13480">
      <formula>IF(RIGHT(TEXT(AM33,"0.#"),1)=".",TRUE,FALSE)</formula>
    </cfRule>
  </conditionalFormatting>
  <conditionalFormatting sqref="AQ32:AQ34">
    <cfRule type="expression" dxfId="2757" priority="13471">
      <formula>IF(RIGHT(TEXT(AQ32,"0.#"),1)=".",FALSE,TRUE)</formula>
    </cfRule>
    <cfRule type="expression" dxfId="2756" priority="13472">
      <formula>IF(RIGHT(TEXT(AQ32,"0.#"),1)=".",TRUE,FALSE)</formula>
    </cfRule>
  </conditionalFormatting>
  <conditionalFormatting sqref="AU32:AU34">
    <cfRule type="expression" dxfId="2755" priority="13469">
      <formula>IF(RIGHT(TEXT(AU32,"0.#"),1)=".",FALSE,TRUE)</formula>
    </cfRule>
    <cfRule type="expression" dxfId="2754" priority="13470">
      <formula>IF(RIGHT(TEXT(AU32,"0.#"),1)=".",TRUE,FALSE)</formula>
    </cfRule>
  </conditionalFormatting>
  <conditionalFormatting sqref="AE53">
    <cfRule type="expression" dxfId="2753" priority="13403">
      <formula>IF(RIGHT(TEXT(AE53,"0.#"),1)=".",FALSE,TRUE)</formula>
    </cfRule>
    <cfRule type="expression" dxfId="2752" priority="13404">
      <formula>IF(RIGHT(TEXT(AE53,"0.#"),1)=".",TRUE,FALSE)</formula>
    </cfRule>
  </conditionalFormatting>
  <conditionalFormatting sqref="AE54">
    <cfRule type="expression" dxfId="2751" priority="13401">
      <formula>IF(RIGHT(TEXT(AE54,"0.#"),1)=".",FALSE,TRUE)</formula>
    </cfRule>
    <cfRule type="expression" dxfId="2750" priority="13402">
      <formula>IF(RIGHT(TEXT(AE54,"0.#"),1)=".",TRUE,FALSE)</formula>
    </cfRule>
  </conditionalFormatting>
  <conditionalFormatting sqref="AI54">
    <cfRule type="expression" dxfId="2749" priority="13395">
      <formula>IF(RIGHT(TEXT(AI54,"0.#"),1)=".",FALSE,TRUE)</formula>
    </cfRule>
    <cfRule type="expression" dxfId="2748" priority="13396">
      <formula>IF(RIGHT(TEXT(AI54,"0.#"),1)=".",TRUE,FALSE)</formula>
    </cfRule>
  </conditionalFormatting>
  <conditionalFormatting sqref="AI53">
    <cfRule type="expression" dxfId="2747" priority="13393">
      <formula>IF(RIGHT(TEXT(AI53,"0.#"),1)=".",FALSE,TRUE)</formula>
    </cfRule>
    <cfRule type="expression" dxfId="2746" priority="13394">
      <formula>IF(RIGHT(TEXT(AI53,"0.#"),1)=".",TRUE,FALSE)</formula>
    </cfRule>
  </conditionalFormatting>
  <conditionalFormatting sqref="AM53">
    <cfRule type="expression" dxfId="2745" priority="13391">
      <formula>IF(RIGHT(TEXT(AM53,"0.#"),1)=".",FALSE,TRUE)</formula>
    </cfRule>
    <cfRule type="expression" dxfId="2744" priority="13392">
      <formula>IF(RIGHT(TEXT(AM53,"0.#"),1)=".",TRUE,FALSE)</formula>
    </cfRule>
  </conditionalFormatting>
  <conditionalFormatting sqref="AM54">
    <cfRule type="expression" dxfId="2743" priority="13389">
      <formula>IF(RIGHT(TEXT(AM54,"0.#"),1)=".",FALSE,TRUE)</formula>
    </cfRule>
    <cfRule type="expression" dxfId="2742" priority="13390">
      <formula>IF(RIGHT(TEXT(AM54,"0.#"),1)=".",TRUE,FALSE)</formula>
    </cfRule>
  </conditionalFormatting>
  <conditionalFormatting sqref="AM55">
    <cfRule type="expression" dxfId="2741" priority="13387">
      <formula>IF(RIGHT(TEXT(AM55,"0.#"),1)=".",FALSE,TRUE)</formula>
    </cfRule>
    <cfRule type="expression" dxfId="2740" priority="13388">
      <formula>IF(RIGHT(TEXT(AM55,"0.#"),1)=".",TRUE,FALSE)</formula>
    </cfRule>
  </conditionalFormatting>
  <conditionalFormatting sqref="AE60">
    <cfRule type="expression" dxfId="2739" priority="13373">
      <formula>IF(RIGHT(TEXT(AE60,"0.#"),1)=".",FALSE,TRUE)</formula>
    </cfRule>
    <cfRule type="expression" dxfId="2738" priority="13374">
      <formula>IF(RIGHT(TEXT(AE60,"0.#"),1)=".",TRUE,FALSE)</formula>
    </cfRule>
  </conditionalFormatting>
  <conditionalFormatting sqref="AE61">
    <cfRule type="expression" dxfId="2737" priority="13371">
      <formula>IF(RIGHT(TEXT(AE61,"0.#"),1)=".",FALSE,TRUE)</formula>
    </cfRule>
    <cfRule type="expression" dxfId="2736" priority="13372">
      <formula>IF(RIGHT(TEXT(AE61,"0.#"),1)=".",TRUE,FALSE)</formula>
    </cfRule>
  </conditionalFormatting>
  <conditionalFormatting sqref="AE62">
    <cfRule type="expression" dxfId="2735" priority="13369">
      <formula>IF(RIGHT(TEXT(AE62,"0.#"),1)=".",FALSE,TRUE)</formula>
    </cfRule>
    <cfRule type="expression" dxfId="2734" priority="13370">
      <formula>IF(RIGHT(TEXT(AE62,"0.#"),1)=".",TRUE,FALSE)</formula>
    </cfRule>
  </conditionalFormatting>
  <conditionalFormatting sqref="AI62">
    <cfRule type="expression" dxfId="2733" priority="13367">
      <formula>IF(RIGHT(TEXT(AI62,"0.#"),1)=".",FALSE,TRUE)</formula>
    </cfRule>
    <cfRule type="expression" dxfId="2732" priority="13368">
      <formula>IF(RIGHT(TEXT(AI62,"0.#"),1)=".",TRUE,FALSE)</formula>
    </cfRule>
  </conditionalFormatting>
  <conditionalFormatting sqref="AI61">
    <cfRule type="expression" dxfId="2731" priority="13365">
      <formula>IF(RIGHT(TEXT(AI61,"0.#"),1)=".",FALSE,TRUE)</formula>
    </cfRule>
    <cfRule type="expression" dxfId="2730" priority="13366">
      <formula>IF(RIGHT(TEXT(AI61,"0.#"),1)=".",TRUE,FALSE)</formula>
    </cfRule>
  </conditionalFormatting>
  <conditionalFormatting sqref="AI60">
    <cfRule type="expression" dxfId="2729" priority="13363">
      <formula>IF(RIGHT(TEXT(AI60,"0.#"),1)=".",FALSE,TRUE)</formula>
    </cfRule>
    <cfRule type="expression" dxfId="2728" priority="13364">
      <formula>IF(RIGHT(TEXT(AI60,"0.#"),1)=".",TRUE,FALSE)</formula>
    </cfRule>
  </conditionalFormatting>
  <conditionalFormatting sqref="AM60">
    <cfRule type="expression" dxfId="2727" priority="13361">
      <formula>IF(RIGHT(TEXT(AM60,"0.#"),1)=".",FALSE,TRUE)</formula>
    </cfRule>
    <cfRule type="expression" dxfId="2726" priority="13362">
      <formula>IF(RIGHT(TEXT(AM60,"0.#"),1)=".",TRUE,FALSE)</formula>
    </cfRule>
  </conditionalFormatting>
  <conditionalFormatting sqref="AM61">
    <cfRule type="expression" dxfId="2725" priority="13359">
      <formula>IF(RIGHT(TEXT(AM61,"0.#"),1)=".",FALSE,TRUE)</formula>
    </cfRule>
    <cfRule type="expression" dxfId="2724" priority="13360">
      <formula>IF(RIGHT(TEXT(AM61,"0.#"),1)=".",TRUE,FALSE)</formula>
    </cfRule>
  </conditionalFormatting>
  <conditionalFormatting sqref="AM62">
    <cfRule type="expression" dxfId="2723" priority="13357">
      <formula>IF(RIGHT(TEXT(AM62,"0.#"),1)=".",FALSE,TRUE)</formula>
    </cfRule>
    <cfRule type="expression" dxfId="2722" priority="13358">
      <formula>IF(RIGHT(TEXT(AM62,"0.#"),1)=".",TRUE,FALSE)</formula>
    </cfRule>
  </conditionalFormatting>
  <conditionalFormatting sqref="AE87">
    <cfRule type="expression" dxfId="2721" priority="13343">
      <formula>IF(RIGHT(TEXT(AE87,"0.#"),1)=".",FALSE,TRUE)</formula>
    </cfRule>
    <cfRule type="expression" dxfId="2720" priority="13344">
      <formula>IF(RIGHT(TEXT(AE87,"0.#"),1)=".",TRUE,FALSE)</formula>
    </cfRule>
  </conditionalFormatting>
  <conditionalFormatting sqref="AE88">
    <cfRule type="expression" dxfId="2719" priority="13341">
      <formula>IF(RIGHT(TEXT(AE88,"0.#"),1)=".",FALSE,TRUE)</formula>
    </cfRule>
    <cfRule type="expression" dxfId="2718" priority="13342">
      <formula>IF(RIGHT(TEXT(AE88,"0.#"),1)=".",TRUE,FALSE)</formula>
    </cfRule>
  </conditionalFormatting>
  <conditionalFormatting sqref="AE89">
    <cfRule type="expression" dxfId="2717" priority="13339">
      <formula>IF(RIGHT(TEXT(AE89,"0.#"),1)=".",FALSE,TRUE)</formula>
    </cfRule>
    <cfRule type="expression" dxfId="2716" priority="13340">
      <formula>IF(RIGHT(TEXT(AE89,"0.#"),1)=".",TRUE,FALSE)</formula>
    </cfRule>
  </conditionalFormatting>
  <conditionalFormatting sqref="AI89">
    <cfRule type="expression" dxfId="2715" priority="13337">
      <formula>IF(RIGHT(TEXT(AI89,"0.#"),1)=".",FALSE,TRUE)</formula>
    </cfRule>
    <cfRule type="expression" dxfId="2714" priority="13338">
      <formula>IF(RIGHT(TEXT(AI89,"0.#"),1)=".",TRUE,FALSE)</formula>
    </cfRule>
  </conditionalFormatting>
  <conditionalFormatting sqref="AI88">
    <cfRule type="expression" dxfId="2713" priority="13335">
      <formula>IF(RIGHT(TEXT(AI88,"0.#"),1)=".",FALSE,TRUE)</formula>
    </cfRule>
    <cfRule type="expression" dxfId="2712" priority="13336">
      <formula>IF(RIGHT(TEXT(AI88,"0.#"),1)=".",TRUE,FALSE)</formula>
    </cfRule>
  </conditionalFormatting>
  <conditionalFormatting sqref="AI87">
    <cfRule type="expression" dxfId="2711" priority="13333">
      <formula>IF(RIGHT(TEXT(AI87,"0.#"),1)=".",FALSE,TRUE)</formula>
    </cfRule>
    <cfRule type="expression" dxfId="2710" priority="13334">
      <formula>IF(RIGHT(TEXT(AI87,"0.#"),1)=".",TRUE,FALSE)</formula>
    </cfRule>
  </conditionalFormatting>
  <conditionalFormatting sqref="AM88">
    <cfRule type="expression" dxfId="2709" priority="13329">
      <formula>IF(RIGHT(TEXT(AM88,"0.#"),1)=".",FALSE,TRUE)</formula>
    </cfRule>
    <cfRule type="expression" dxfId="2708" priority="13330">
      <formula>IF(RIGHT(TEXT(AM88,"0.#"),1)=".",TRUE,FALSE)</formula>
    </cfRule>
  </conditionalFormatting>
  <conditionalFormatting sqref="AM89">
    <cfRule type="expression" dxfId="2707" priority="13327">
      <formula>IF(RIGHT(TEXT(AM89,"0.#"),1)=".",FALSE,TRUE)</formula>
    </cfRule>
    <cfRule type="expression" dxfId="2706" priority="13328">
      <formula>IF(RIGHT(TEXT(AM89,"0.#"),1)=".",TRUE,FALSE)</formula>
    </cfRule>
  </conditionalFormatting>
  <conditionalFormatting sqref="AE92">
    <cfRule type="expression" dxfId="2705" priority="13313">
      <formula>IF(RIGHT(TEXT(AE92,"0.#"),1)=".",FALSE,TRUE)</formula>
    </cfRule>
    <cfRule type="expression" dxfId="2704" priority="13314">
      <formula>IF(RIGHT(TEXT(AE92,"0.#"),1)=".",TRUE,FALSE)</formula>
    </cfRule>
  </conditionalFormatting>
  <conditionalFormatting sqref="AE93">
    <cfRule type="expression" dxfId="2703" priority="13311">
      <formula>IF(RIGHT(TEXT(AE93,"0.#"),1)=".",FALSE,TRUE)</formula>
    </cfRule>
    <cfRule type="expression" dxfId="2702" priority="13312">
      <formula>IF(RIGHT(TEXT(AE93,"0.#"),1)=".",TRUE,FALSE)</formula>
    </cfRule>
  </conditionalFormatting>
  <conditionalFormatting sqref="AE94">
    <cfRule type="expression" dxfId="2701" priority="13309">
      <formula>IF(RIGHT(TEXT(AE94,"0.#"),1)=".",FALSE,TRUE)</formula>
    </cfRule>
    <cfRule type="expression" dxfId="2700" priority="13310">
      <formula>IF(RIGHT(TEXT(AE94,"0.#"),1)=".",TRUE,FALSE)</formula>
    </cfRule>
  </conditionalFormatting>
  <conditionalFormatting sqref="AI94 AM94">
    <cfRule type="expression" dxfId="2699" priority="13307">
      <formula>IF(RIGHT(TEXT(AI94,"0.#"),1)=".",FALSE,TRUE)</formula>
    </cfRule>
    <cfRule type="expression" dxfId="2698" priority="13308">
      <formula>IF(RIGHT(TEXT(AI94,"0.#"),1)=".",TRUE,FALSE)</formula>
    </cfRule>
  </conditionalFormatting>
  <conditionalFormatting sqref="AI93">
    <cfRule type="expression" dxfId="2697" priority="13305">
      <formula>IF(RIGHT(TEXT(AI93,"0.#"),1)=".",FALSE,TRUE)</formula>
    </cfRule>
    <cfRule type="expression" dxfId="2696" priority="13306">
      <formula>IF(RIGHT(TEXT(AI93,"0.#"),1)=".",TRUE,FALSE)</formula>
    </cfRule>
  </conditionalFormatting>
  <conditionalFormatting sqref="AI92">
    <cfRule type="expression" dxfId="2695" priority="13303">
      <formula>IF(RIGHT(TEXT(AI92,"0.#"),1)=".",FALSE,TRUE)</formula>
    </cfRule>
    <cfRule type="expression" dxfId="2694" priority="13304">
      <formula>IF(RIGHT(TEXT(AI92,"0.#"),1)=".",TRUE,FALSE)</formula>
    </cfRule>
  </conditionalFormatting>
  <conditionalFormatting sqref="AM92">
    <cfRule type="expression" dxfId="2693" priority="13301">
      <formula>IF(RIGHT(TEXT(AM92,"0.#"),1)=".",FALSE,TRUE)</formula>
    </cfRule>
    <cfRule type="expression" dxfId="2692" priority="13302">
      <formula>IF(RIGHT(TEXT(AM92,"0.#"),1)=".",TRUE,FALSE)</formula>
    </cfRule>
  </conditionalFormatting>
  <conditionalFormatting sqref="AM93">
    <cfRule type="expression" dxfId="2691" priority="13299">
      <formula>IF(RIGHT(TEXT(AM93,"0.#"),1)=".",FALSE,TRUE)</formula>
    </cfRule>
    <cfRule type="expression" dxfId="2690" priority="13300">
      <formula>IF(RIGHT(TEXT(AM93,"0.#"),1)=".",TRUE,FALSE)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I101">
    <cfRule type="expression" dxfId="2671" priority="13253">
      <formula>IF(RIGHT(TEXT(AI101,"0.#"),1)=".",FALSE,TRUE)</formula>
    </cfRule>
    <cfRule type="expression" dxfId="2670" priority="13254">
      <formula>IF(RIGHT(TEXT(AI101,"0.#"),1)=".",TRUE,FALSE)</formula>
    </cfRule>
  </conditionalFormatting>
  <conditionalFormatting sqref="AM101">
    <cfRule type="expression" dxfId="2669" priority="13251">
      <formula>IF(RIGHT(TEXT(AM101,"0.#"),1)=".",FALSE,TRUE)</formula>
    </cfRule>
    <cfRule type="expression" dxfId="2668" priority="13252">
      <formula>IF(RIGHT(TEXT(AM101,"0.#"),1)=".",TRUE,FALSE)</formula>
    </cfRule>
  </conditionalFormatting>
  <conditionalFormatting sqref="AE102">
    <cfRule type="expression" dxfId="2667" priority="13249">
      <formula>IF(RIGHT(TEXT(AE102,"0.#"),1)=".",FALSE,TRUE)</formula>
    </cfRule>
    <cfRule type="expression" dxfId="2666" priority="13250">
      <formula>IF(RIGHT(TEXT(AE102,"0.#"),1)=".",TRUE,FALSE)</formula>
    </cfRule>
  </conditionalFormatting>
  <conditionalFormatting sqref="AI102">
    <cfRule type="expression" dxfId="2665" priority="13247">
      <formula>IF(RIGHT(TEXT(AI102,"0.#"),1)=".",FALSE,TRUE)</formula>
    </cfRule>
    <cfRule type="expression" dxfId="2664" priority="13248">
      <formula>IF(RIGHT(TEXT(AI102,"0.#"),1)=".",TRUE,FALSE)</formula>
    </cfRule>
  </conditionalFormatting>
  <conditionalFormatting sqref="AM102">
    <cfRule type="expression" dxfId="2663" priority="13245">
      <formula>IF(RIGHT(TEXT(AM102,"0.#"),1)=".",FALSE,TRUE)</formula>
    </cfRule>
    <cfRule type="expression" dxfId="2662" priority="13246">
      <formula>IF(RIGHT(TEXT(AM102,"0.#"),1)=".",TRUE,FALSE)</formula>
    </cfRule>
  </conditionalFormatting>
  <conditionalFormatting sqref="AQ102">
    <cfRule type="expression" dxfId="2661" priority="13243">
      <formula>IF(RIGHT(TEXT(AQ102,"0.#"),1)=".",FALSE,TRUE)</formula>
    </cfRule>
    <cfRule type="expression" dxfId="2660" priority="13244">
      <formula>IF(RIGHT(TEXT(AQ102,"0.#"),1)=".",TRUE,FALSE)</formula>
    </cfRule>
  </conditionalFormatting>
  <conditionalFormatting sqref="AE104">
    <cfRule type="expression" dxfId="2659" priority="13241">
      <formula>IF(RIGHT(TEXT(AE104,"0.#"),1)=".",FALSE,TRUE)</formula>
    </cfRule>
    <cfRule type="expression" dxfId="2658" priority="13242">
      <formula>IF(RIGHT(TEXT(AE104,"0.#"),1)=".",TRUE,FALSE)</formula>
    </cfRule>
  </conditionalFormatting>
  <conditionalFormatting sqref="AI104">
    <cfRule type="expression" dxfId="2657" priority="13239">
      <formula>IF(RIGHT(TEXT(AI104,"0.#"),1)=".",FALSE,TRUE)</formula>
    </cfRule>
    <cfRule type="expression" dxfId="2656" priority="13240">
      <formula>IF(RIGHT(TEXT(AI104,"0.#"),1)=".",TRUE,FALSE)</formula>
    </cfRule>
  </conditionalFormatting>
  <conditionalFormatting sqref="AM104">
    <cfRule type="expression" dxfId="2655" priority="13237">
      <formula>IF(RIGHT(TEXT(AM104,"0.#"),1)=".",FALSE,TRUE)</formula>
    </cfRule>
    <cfRule type="expression" dxfId="2654" priority="13238">
      <formula>IF(RIGHT(TEXT(AM104,"0.#"),1)=".",TRUE,FALSE)</formula>
    </cfRule>
  </conditionalFormatting>
  <conditionalFormatting sqref="AE105">
    <cfRule type="expression" dxfId="2653" priority="13235">
      <formula>IF(RIGHT(TEXT(AE105,"0.#"),1)=".",FALSE,TRUE)</formula>
    </cfRule>
    <cfRule type="expression" dxfId="2652" priority="13236">
      <formula>IF(RIGHT(TEXT(AE105,"0.#"),1)=".",TRUE,FALSE)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E117">
    <cfRule type="expression" dxfId="2605" priority="13179">
      <formula>IF(RIGHT(TEXT(AE117,"0.#"),1)=".",FALSE,TRUE)</formula>
    </cfRule>
    <cfRule type="expression" dxfId="2604" priority="13180">
      <formula>IF(RIGHT(TEXT(AE117,"0.#"),1)=".",TRUE,FALSE)</formula>
    </cfRule>
  </conditionalFormatting>
  <conditionalFormatting sqref="AI117">
    <cfRule type="expression" dxfId="2603" priority="13177">
      <formula>IF(RIGHT(TEXT(AI117,"0.#"),1)=".",FALSE,TRUE)</formula>
    </cfRule>
    <cfRule type="expression" dxfId="2602" priority="13178">
      <formula>IF(RIGHT(TEXT(AI117,"0.#"),1)=".",TRUE,FALSE)</formula>
    </cfRule>
  </conditionalFormatting>
  <conditionalFormatting sqref="AQ117">
    <cfRule type="expression" dxfId="2601" priority="13173">
      <formula>IF(RIGHT(TEXT(AQ117,"0.#"),1)=".",FALSE,TRUE)</formula>
    </cfRule>
    <cfRule type="expression" dxfId="2600" priority="13174">
      <formula>IF(RIGHT(TEXT(AQ117,"0.#"),1)=".",TRUE,FALSE)</formula>
    </cfRule>
  </conditionalFormatting>
  <conditionalFormatting sqref="AE119 AQ119">
    <cfRule type="expression" dxfId="2599" priority="13171">
      <formula>IF(RIGHT(TEXT(AE119,"0.#"),1)=".",FALSE,TRUE)</formula>
    </cfRule>
    <cfRule type="expression" dxfId="2598" priority="13172">
      <formula>IF(RIGHT(TEXT(AE119,"0.#"),1)=".",TRUE,FALSE)</formula>
    </cfRule>
  </conditionalFormatting>
  <conditionalFormatting sqref="AI119">
    <cfRule type="expression" dxfId="2597" priority="13169">
      <formula>IF(RIGHT(TEXT(AI119,"0.#"),1)=".",FALSE,TRUE)</formula>
    </cfRule>
    <cfRule type="expression" dxfId="2596" priority="13170">
      <formula>IF(RIGHT(TEXT(AI119,"0.#"),1)=".",TRUE,FALSE)</formula>
    </cfRule>
  </conditionalFormatting>
  <conditionalFormatting sqref="AM119">
    <cfRule type="expression" dxfId="2595" priority="13167">
      <formula>IF(RIGHT(TEXT(AM119,"0.#"),1)=".",FALSE,TRUE)</formula>
    </cfRule>
    <cfRule type="expression" dxfId="2594" priority="13168">
      <formula>IF(RIGHT(TEXT(AM119,"0.#"),1)=".",TRUE,FALSE)</formula>
    </cfRule>
  </conditionalFormatting>
  <conditionalFormatting sqref="AQ120">
    <cfRule type="expression" dxfId="2593" priority="13159">
      <formula>IF(RIGHT(TEXT(AQ120,"0.#"),1)=".",FALSE,TRUE)</formula>
    </cfRule>
    <cfRule type="expression" dxfId="2592" priority="13160">
      <formula>IF(RIGHT(TEXT(AQ120,"0.#"),1)=".",TRUE,FALSE)</formula>
    </cfRule>
  </conditionalFormatting>
  <conditionalFormatting sqref="AE122 AQ122">
    <cfRule type="expression" dxfId="2591" priority="13157">
      <formula>IF(RIGHT(TEXT(AE122,"0.#"),1)=".",FALSE,TRUE)</formula>
    </cfRule>
    <cfRule type="expression" dxfId="2590" priority="13158">
      <formula>IF(RIGHT(TEXT(AE122,"0.#"),1)=".",TRUE,FALSE)</formula>
    </cfRule>
  </conditionalFormatting>
  <conditionalFormatting sqref="AI122">
    <cfRule type="expression" dxfId="2589" priority="13155">
      <formula>IF(RIGHT(TEXT(AI122,"0.#"),1)=".",FALSE,TRUE)</formula>
    </cfRule>
    <cfRule type="expression" dxfId="2588" priority="13156">
      <formula>IF(RIGHT(TEXT(AI122,"0.#"),1)=".",TRUE,FALSE)</formula>
    </cfRule>
  </conditionalFormatting>
  <conditionalFormatting sqref="AM122">
    <cfRule type="expression" dxfId="2587" priority="13153">
      <formula>IF(RIGHT(TEXT(AM122,"0.#"),1)=".",FALSE,TRUE)</formula>
    </cfRule>
    <cfRule type="expression" dxfId="2586" priority="13154">
      <formula>IF(RIGHT(TEXT(AM122,"0.#"),1)=".",TRUE,FALSE)</formula>
    </cfRule>
  </conditionalFormatting>
  <conditionalFormatting sqref="AQ123">
    <cfRule type="expression" dxfId="2585" priority="13145">
      <formula>IF(RIGHT(TEXT(AQ123,"0.#"),1)=".",FALSE,TRUE)</formula>
    </cfRule>
    <cfRule type="expression" dxfId="2584" priority="13146">
      <formula>IF(RIGHT(TEXT(AQ123,"0.#"),1)=".",TRUE,FALSE)</formula>
    </cfRule>
  </conditionalFormatting>
  <conditionalFormatting sqref="AQ125">
    <cfRule type="expression" dxfId="2583" priority="13143">
      <formula>IF(RIGHT(TEXT(AQ125,"0.#"),1)=".",FALSE,TRUE)</formula>
    </cfRule>
    <cfRule type="expression" dxfId="2582" priority="13144">
      <formula>IF(RIGHT(TEXT(AQ125,"0.#"),1)=".",TRUE,FALSE)</formula>
    </cfRule>
  </conditionalFormatting>
  <conditionalFormatting sqref="AI125">
    <cfRule type="expression" dxfId="2581" priority="13141">
      <formula>IF(RIGHT(TEXT(AI125,"0.#"),1)=".",FALSE,TRUE)</formula>
    </cfRule>
    <cfRule type="expression" dxfId="2580" priority="13142">
      <formula>IF(RIGHT(TEXT(AI125,"0.#"),1)=".",TRUE,FALSE)</formula>
    </cfRule>
  </conditionalFormatting>
  <conditionalFormatting sqref="AI128">
    <cfRule type="expression" dxfId="2579" priority="13127">
      <formula>IF(RIGHT(TEXT(AI128,"0.#"),1)=".",FALSE,TRUE)</formula>
    </cfRule>
    <cfRule type="expression" dxfId="2578" priority="13128">
      <formula>IF(RIGHT(TEXT(AI128,"0.#"),1)=".",TRUE,FALSE)</formula>
    </cfRule>
  </conditionalFormatting>
  <conditionalFormatting sqref="AQ126">
    <cfRule type="expression" dxfId="2577" priority="13131">
      <formula>IF(RIGHT(TEXT(AQ126,"0.#"),1)=".",FALSE,TRUE)</formula>
    </cfRule>
    <cfRule type="expression" dxfId="2576" priority="13132">
      <formula>IF(RIGHT(TEXT(AQ126,"0.#"),1)=".",TRUE,FALSE)</formula>
    </cfRule>
  </conditionalFormatting>
  <conditionalFormatting sqref="AE128 AQ128">
    <cfRule type="expression" dxfId="2575" priority="13129">
      <formula>IF(RIGHT(TEXT(AE128,"0.#"),1)=".",FALSE,TRUE)</formula>
    </cfRule>
    <cfRule type="expression" dxfId="2574" priority="13130">
      <formula>IF(RIGHT(TEXT(AE128,"0.#"),1)=".",TRUE,FALSE)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47:AO874">
    <cfRule type="expression" dxfId="2521" priority="6655">
      <formula>IF(AND(AL847&gt;=0, RIGHT(TEXT(AL847,"0.#"),1)&lt;&gt;"."),TRUE,FALSE)</formula>
    </cfRule>
    <cfRule type="expression" dxfId="2520" priority="6656">
      <formula>IF(AND(AL847&gt;=0, RIGHT(TEXT(AL847,"0.#"),1)="."),TRUE,FALSE)</formula>
    </cfRule>
    <cfRule type="expression" dxfId="2519" priority="6657">
      <formula>IF(AND(AL847&lt;0, RIGHT(TEXT(AL847,"0.#"),1)&lt;&gt;"."),TRUE,FALSE)</formula>
    </cfRule>
    <cfRule type="expression" dxfId="2518" priority="6658">
      <formula>IF(AND(AL847&lt;0, RIGHT(TEXT(AL847,"0.#"),1)="."),TRUE,FALSE)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7:Y874">
    <cfRule type="expression" dxfId="2453" priority="2983">
      <formula>IF(RIGHT(TEXT(Y847,"0.#"),1)=".",FALSE,TRUE)</formula>
    </cfRule>
    <cfRule type="expression" dxfId="2452" priority="2984">
      <formula>IF(RIGHT(TEXT(Y847,"0.#"),1)=".",TRUE,FALSE)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10:AO1139">
    <cfRule type="expression" dxfId="2423" priority="2889">
      <formula>IF(AND(AL1110&gt;=0, RIGHT(TEXT(AL1110,"0.#"),1)&lt;&gt;"."),TRUE,FALSE)</formula>
    </cfRule>
    <cfRule type="expression" dxfId="2422" priority="2890">
      <formula>IF(AND(AL1110&gt;=0, RIGHT(TEXT(AL1110,"0.#"),1)="."),TRUE,FALSE)</formula>
    </cfRule>
    <cfRule type="expression" dxfId="2421" priority="2891">
      <formula>IF(AND(AL1110&lt;0, RIGHT(TEXT(AL1110,"0.#"),1)&lt;&gt;"."),TRUE,FALSE)</formula>
    </cfRule>
    <cfRule type="expression" dxfId="2420" priority="2892">
      <formula>IF(AND(AL1110&lt;0, RIGHT(TEXT(AL1110,"0.#"),1)="."),TRUE,FALSE)</formula>
    </cfRule>
  </conditionalFormatting>
  <conditionalFormatting sqref="Y1110:Y1139">
    <cfRule type="expression" dxfId="2419" priority="2887">
      <formula>IF(RIGHT(TEXT(Y1110,"0.#"),1)=".",FALSE,TRUE)</formula>
    </cfRule>
    <cfRule type="expression" dxfId="2418" priority="2888">
      <formula>IF(RIGHT(TEXT(Y1110,"0.#"),1)=".",TRUE,FALSE)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46:AO846">
    <cfRule type="expression" dxfId="2409" priority="2841">
      <formula>IF(AND(AL846&gt;=0, RIGHT(TEXT(AL846,"0.#"),1)&lt;&gt;"."),TRUE,FALSE)</formula>
    </cfRule>
    <cfRule type="expression" dxfId="2408" priority="2842">
      <formula>IF(AND(AL846&gt;=0, RIGHT(TEXT(AL846,"0.#"),1)="."),TRUE,FALSE)</formula>
    </cfRule>
    <cfRule type="expression" dxfId="2407" priority="2843">
      <formula>IF(AND(AL846&lt;0, RIGHT(TEXT(AL846,"0.#"),1)&lt;&gt;"."),TRUE,FALSE)</formula>
    </cfRule>
    <cfRule type="expression" dxfId="2406" priority="2844">
      <formula>IF(AND(AL846&lt;0, RIGHT(TEXT(AL846,"0.#"),1)="."),TRUE,FALSE)</formula>
    </cfRule>
  </conditionalFormatting>
  <conditionalFormatting sqref="Y846">
    <cfRule type="expression" dxfId="2405" priority="2839">
      <formula>IF(RIGHT(TEXT(Y846,"0.#"),1)=".",FALSE,TRUE)</formula>
    </cfRule>
    <cfRule type="expression" dxfId="2404" priority="2840">
      <formula>IF(RIGHT(TEXT(Y846,"0.#"),1)=".",TRUE,FALSE)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80:Y907">
    <cfRule type="expression" dxfId="2087" priority="2099">
      <formula>IF(RIGHT(TEXT(Y880,"0.#"),1)=".",FALSE,TRUE)</formula>
    </cfRule>
    <cfRule type="expression" dxfId="2086" priority="2100">
      <formula>IF(RIGHT(TEXT(Y880,"0.#"),1)=".",TRUE,FALSE)</formula>
    </cfRule>
  </conditionalFormatting>
  <conditionalFormatting sqref="Y879">
    <cfRule type="expression" dxfId="2085" priority="2093">
      <formula>IF(RIGHT(TEXT(Y879,"0.#"),1)=".",FALSE,TRUE)</formula>
    </cfRule>
    <cfRule type="expression" dxfId="2084" priority="2094">
      <formula>IF(RIGHT(TEXT(Y879,"0.#"),1)=".",TRUE,FALSE)</formula>
    </cfRule>
  </conditionalFormatting>
  <conditionalFormatting sqref="Y913:Y940">
    <cfRule type="expression" dxfId="2083" priority="2087">
      <formula>IF(RIGHT(TEXT(Y913,"0.#"),1)=".",FALSE,TRUE)</formula>
    </cfRule>
    <cfRule type="expression" dxfId="2082" priority="2088">
      <formula>IF(RIGHT(TEXT(Y913,"0.#"),1)=".",TRUE,FALSE)</formula>
    </cfRule>
  </conditionalFormatting>
  <conditionalFormatting sqref="Y911:Y912">
    <cfRule type="expression" dxfId="2081" priority="2081">
      <formula>IF(RIGHT(TEXT(Y911,"0.#"),1)=".",FALSE,TRUE)</formula>
    </cfRule>
    <cfRule type="expression" dxfId="2080" priority="2082">
      <formula>IF(RIGHT(TEXT(Y911,"0.#"),1)=".",TRUE,FALSE)</formula>
    </cfRule>
  </conditionalFormatting>
  <conditionalFormatting sqref="Y946:Y973">
    <cfRule type="expression" dxfId="2079" priority="2075">
      <formula>IF(RIGHT(TEXT(Y946,"0.#"),1)=".",FALSE,TRUE)</formula>
    </cfRule>
    <cfRule type="expression" dxfId="2078" priority="2076">
      <formula>IF(RIGHT(TEXT(Y946,"0.#"),1)=".",TRUE,FALSE)</formula>
    </cfRule>
  </conditionalFormatting>
  <conditionalFormatting sqref="Y944:Y945">
    <cfRule type="expression" dxfId="2077" priority="2069">
      <formula>IF(RIGHT(TEXT(Y944,"0.#"),1)=".",FALSE,TRUE)</formula>
    </cfRule>
    <cfRule type="expression" dxfId="2076" priority="2070">
      <formula>IF(RIGHT(TEXT(Y944,"0.#"),1)=".",TRUE,FALSE)</formula>
    </cfRule>
  </conditionalFormatting>
  <conditionalFormatting sqref="Y979:Y1006">
    <cfRule type="expression" dxfId="2075" priority="2063">
      <formula>IF(RIGHT(TEXT(Y979,"0.#"),1)=".",FALSE,TRUE)</formula>
    </cfRule>
    <cfRule type="expression" dxfId="2074" priority="2064">
      <formula>IF(RIGHT(TEXT(Y979,"0.#"),1)=".",TRUE,FALSE)</formula>
    </cfRule>
  </conditionalFormatting>
  <conditionalFormatting sqref="Y977:Y978">
    <cfRule type="expression" dxfId="2073" priority="2057">
      <formula>IF(RIGHT(TEXT(Y977,"0.#"),1)=".",FALSE,TRUE)</formula>
    </cfRule>
    <cfRule type="expression" dxfId="2072" priority="2058">
      <formula>IF(RIGHT(TEXT(Y977,"0.#"),1)=".",TRUE,FALSE)</formula>
    </cfRule>
  </conditionalFormatting>
  <conditionalFormatting sqref="Y1012:Y1039">
    <cfRule type="expression" dxfId="2071" priority="2051">
      <formula>IF(RIGHT(TEXT(Y1012,"0.#"),1)=".",FALSE,TRUE)</formula>
    </cfRule>
    <cfRule type="expression" dxfId="2070" priority="2052">
      <formula>IF(RIGHT(TEXT(Y1012,"0.#"),1)=".",TRUE,FALSE)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9:AO879">
    <cfRule type="expression" dxfId="1985" priority="2095">
      <formula>IF(AND(AL879&gt;=0, RIGHT(TEXT(AL879,"0.#"),1)&lt;&gt;"."),TRUE,FALSE)</formula>
    </cfRule>
    <cfRule type="expression" dxfId="1984" priority="2096">
      <formula>IF(AND(AL879&gt;=0, RIGHT(TEXT(AL879,"0.#"),1)="."),TRUE,FALSE)</formula>
    </cfRule>
    <cfRule type="expression" dxfId="1983" priority="2097">
      <formula>IF(AND(AL879&lt;0, RIGHT(TEXT(AL879,"0.#"),1)&lt;&gt;"."),TRUE,FALSE)</formula>
    </cfRule>
    <cfRule type="expression" dxfId="1982" priority="2098">
      <formula>IF(AND(AL879&lt;0, RIGHT(TEXT(AL879,"0.#"),1)="."),TRUE,FALSE)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Q97:AQ99">
    <cfRule type="expression" dxfId="729" priority="29">
      <formula>IF(RIGHT(TEXT(AQ97,"0.#"),1)=".",FALSE,TRUE)</formula>
    </cfRule>
    <cfRule type="expression" dxfId="728" priority="30">
      <formula>IF(RIGHT(TEXT(AQ97,"0.#"),1)=".",TRUE,FALSE)</formula>
    </cfRule>
  </conditionalFormatting>
  <conditionalFormatting sqref="AU97:AU99">
    <cfRule type="expression" dxfId="727" priority="27">
      <formula>IF(RIGHT(TEXT(AU97,"0.#"),1)=".",FALSE,TRUE)</formula>
    </cfRule>
    <cfRule type="expression" dxfId="726" priority="28">
      <formula>IF(RIGHT(TEXT(AU97,"0.#"),1)=".",TRUE,FALSE)</formula>
    </cfRule>
  </conditionalFormatting>
  <conditionalFormatting sqref="AE125">
    <cfRule type="expression" dxfId="725" priority="25">
      <formula>IF(RIGHT(TEXT(AE125,"0.#"),1)=".",FALSE,TRUE)</formula>
    </cfRule>
    <cfRule type="expression" dxfId="724" priority="26">
      <formula>IF(RIGHT(TEXT(AE125,"0.#"),1)=".",TRUE,FALSE)</formula>
    </cfRule>
  </conditionalFormatting>
  <conditionalFormatting sqref="AE126">
    <cfRule type="expression" dxfId="723" priority="23">
      <formula>IF(RIGHT(TEXT(AE126,"0.#"),1)=".",FALSE,TRUE)</formula>
    </cfRule>
    <cfRule type="expression" dxfId="722" priority="24">
      <formula>IF(RIGHT(TEXT(AE126,"0.#"),1)=".",TRUE,FALSE)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Y845">
    <cfRule type="expression" dxfId="715" priority="15">
      <formula>IF(RIGHT(TEXT(Y845,"0.#"),1)=".",FALSE,TRUE)</formula>
    </cfRule>
    <cfRule type="expression" dxfId="714" priority="16">
      <formula>IF(RIGHT(TEXT(Y845,"0.#"),1)=".",TRUE,FALSE)</formula>
    </cfRule>
  </conditionalFormatting>
  <conditionalFormatting sqref="Y878">
    <cfRule type="expression" dxfId="713" priority="9">
      <formula>IF(RIGHT(TEXT(Y878,"0.#"),1)=".",FALSE,TRUE)</formula>
    </cfRule>
    <cfRule type="expression" dxfId="712" priority="10">
      <formula>IF(RIGHT(TEXT(Y878,"0.#"),1)=".",TRUE,FALSE)</formula>
    </cfRule>
  </conditionalFormatting>
  <conditionalFormatting sqref="AL878:AO878">
    <cfRule type="expression" dxfId="711" priority="11">
      <formula>IF(AND(AL878&gt;=0, RIGHT(TEXT(AL878,"0.#"),1)&lt;&gt;"."),TRUE,FALSE)</formula>
    </cfRule>
    <cfRule type="expression" dxfId="710" priority="12">
      <formula>IF(AND(AL878&gt;=0, RIGHT(TEXT(AL878,"0.#"),1)="."),TRUE,FALSE)</formula>
    </cfRule>
    <cfRule type="expression" dxfId="709" priority="13">
      <formula>IF(AND(AL878&lt;0, RIGHT(TEXT(AL878,"0.#"),1)&lt;&gt;"."),TRUE,FALSE)</formula>
    </cfRule>
    <cfRule type="expression" dxfId="708" priority="14">
      <formula>IF(AND(AL878&lt;0, RIGHT(TEXT(AL878,"0.#"),1)="."),TRUE,FALSE)</formula>
    </cfRule>
  </conditionalFormatting>
  <conditionalFormatting sqref="AM128">
    <cfRule type="expression" dxfId="707" priority="7">
      <formula>IF(RIGHT(TEXT(AM128,"0.#"),1)=".",FALSE,TRUE)</formula>
    </cfRule>
    <cfRule type="expression" dxfId="706" priority="8">
      <formula>IF(RIGHT(TEXT(AM128,"0.#"),1)=".",TRUE,FALSE)</formula>
    </cfRule>
  </conditionalFormatting>
  <conditionalFormatting sqref="AM129">
    <cfRule type="expression" dxfId="705" priority="5">
      <formula>IF(RIGHT(TEXT(AM129,"0.#"),1)=".",FALSE,TRUE)</formula>
    </cfRule>
    <cfRule type="expression" dxfId="704" priority="6">
      <formula>IF(RIGHT(TEXT(AM129,"0.#"),1)=".",TRUE,FALSE)</formula>
    </cfRule>
  </conditionalFormatting>
  <conditionalFormatting sqref="AM125">
    <cfRule type="expression" dxfId="703" priority="3">
      <formula>IF(RIGHT(TEXT(AM125,"0.#"),1)=".",FALSE,TRUE)</formula>
    </cfRule>
    <cfRule type="expression" dxfId="702" priority="4">
      <formula>IF(RIGHT(TEXT(AM125,"0.#"),1)=".",TRUE,FALSE)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4" max="49" man="1"/>
    <brk id="189" max="49" man="1"/>
    <brk id="727" max="49" man="1"/>
    <brk id="747" max="49" man="1"/>
    <brk id="839" max="49" man="1"/>
    <brk id="1106"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Y7" sqref="Y7:AD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243</v>
      </c>
      <c r="AI1" s="51" t="s">
        <v>252</v>
      </c>
      <c r="AK1" s="51" t="s">
        <v>257</v>
      </c>
      <c r="AM1" s="82"/>
      <c r="AN1" s="82"/>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764</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258</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764</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367</v>
      </c>
      <c r="AI3" s="51" t="s">
        <v>251</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668</v>
      </c>
      <c r="W4" s="32" t="s">
        <v>151</v>
      </c>
      <c r="Y4" s="32" t="s">
        <v>412</v>
      </c>
      <c r="Z4" s="32" t="s">
        <v>543</v>
      </c>
      <c r="AA4" s="94" t="s">
        <v>506</v>
      </c>
      <c r="AB4" s="94" t="s">
        <v>637</v>
      </c>
      <c r="AC4" s="94" t="s">
        <v>137</v>
      </c>
      <c r="AD4" s="28"/>
      <c r="AE4" s="43" t="s">
        <v>176</v>
      </c>
      <c r="AF4" s="30"/>
      <c r="AG4" s="53" t="s">
        <v>368</v>
      </c>
      <c r="AI4" s="51" t="s">
        <v>253</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t="s">
        <v>764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
      </c>
      <c r="K9" s="14" t="s">
        <v>110</v>
      </c>
      <c r="L9" s="15" t="s">
        <v>764</v>
      </c>
      <c r="M9" s="13" t="str">
        <f t="shared" si="2"/>
        <v>エネルギー対策</v>
      </c>
      <c r="N9" s="13" t="str">
        <f t="shared" si="6"/>
        <v>エネルギー対策</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
      </c>
      <c r="K10" s="14" t="s">
        <v>328</v>
      </c>
      <c r="L10" s="15"/>
      <c r="M10" s="13" t="str">
        <f t="shared" si="2"/>
        <v/>
      </c>
      <c r="N10" s="13" t="str">
        <f t="shared" si="6"/>
        <v>エネルギー対策</v>
      </c>
      <c r="O10" s="13"/>
      <c r="P10" s="13" t="str">
        <f>S8</f>
        <v>直接実施、委託・請負</v>
      </c>
      <c r="Q10" s="19"/>
      <c r="T10" s="13"/>
      <c r="W10" s="32" t="s">
        <v>156</v>
      </c>
      <c r="Y10" s="32" t="s">
        <v>418</v>
      </c>
      <c r="Z10" s="32" t="s">
        <v>549</v>
      </c>
      <c r="AA10" s="94" t="s">
        <v>512</v>
      </c>
      <c r="AB10" s="94" t="s">
        <v>643</v>
      </c>
      <c r="AC10" s="31"/>
      <c r="AD10" s="31"/>
      <c r="AE10" s="31"/>
      <c r="AF10" s="30"/>
      <c r="AG10" s="53" t="s">
        <v>356</v>
      </c>
      <c r="AK10" s="51" t="str">
        <f t="shared" si="7"/>
        <v>I</v>
      </c>
      <c r="AP10" s="51" t="s">
        <v>354</v>
      </c>
    </row>
    <row r="11" spans="1:42" ht="13.5" customHeight="1" x14ac:dyDescent="0.15">
      <c r="A11" s="14" t="s">
        <v>93</v>
      </c>
      <c r="B11" s="15"/>
      <c r="C11" s="13" t="str">
        <f t="shared" si="0"/>
        <v/>
      </c>
      <c r="D11" s="13" t="str">
        <f t="shared" si="8"/>
        <v>科学技術・イノベーション</v>
      </c>
      <c r="F11" s="18" t="s">
        <v>118</v>
      </c>
      <c r="G11" s="17" t="s">
        <v>764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エネルギー対策特別会計電源開発促進勘定</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エネルギー対策特別会計電源開発促進勘定</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684</v>
      </c>
      <c r="Y28" s="32" t="s">
        <v>436</v>
      </c>
      <c r="Z28" s="32" t="s">
        <v>567</v>
      </c>
      <c r="AA28" s="94" t="s">
        <v>530</v>
      </c>
      <c r="AB28" s="94" t="s">
        <v>661</v>
      </c>
      <c r="AC28" s="31"/>
      <c r="AD28" s="31"/>
      <c r="AE28" s="31"/>
      <c r="AF28" s="30"/>
      <c r="AK28" s="51" t="s">
        <v>259</v>
      </c>
    </row>
    <row r="29" spans="1:37" ht="13.5" customHeight="1" x14ac:dyDescent="0.15">
      <c r="A29" s="13"/>
      <c r="B29" s="13"/>
      <c r="F29" s="18" t="s">
        <v>300</v>
      </c>
      <c r="G29" s="17"/>
      <c r="H29" s="13" t="str">
        <f t="shared" si="1"/>
        <v/>
      </c>
      <c r="I29" s="13" t="str">
        <f t="shared" si="5"/>
        <v>エネルギー対策特別会計電源開発促進勘定</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エネルギー対策特別会計電源開発促進勘定</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エネルギー対策特別会計電源開発促進勘定</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エネルギー対策特別会計電源開発促進勘定</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エネルギー対策特別会計電源開発促進勘定</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エネルギー対策特別会計電源開発促進勘定</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エネルギー対策特別会計電源開発促進勘定</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エネルギー対策特別会計電源開発促進勘定</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Y7" sqref="Y7:AD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2" t="s">
        <v>346</v>
      </c>
      <c r="B2" s="523"/>
      <c r="C2" s="523"/>
      <c r="D2" s="523"/>
      <c r="E2" s="523"/>
      <c r="F2" s="524"/>
      <c r="G2" s="804" t="s">
        <v>146</v>
      </c>
      <c r="H2" s="789"/>
      <c r="I2" s="789"/>
      <c r="J2" s="789"/>
      <c r="K2" s="789"/>
      <c r="L2" s="789"/>
      <c r="M2" s="789"/>
      <c r="N2" s="789"/>
      <c r="O2" s="790"/>
      <c r="P2" s="788" t="s">
        <v>59</v>
      </c>
      <c r="Q2" s="789"/>
      <c r="R2" s="789"/>
      <c r="S2" s="789"/>
      <c r="T2" s="789"/>
      <c r="U2" s="789"/>
      <c r="V2" s="789"/>
      <c r="W2" s="789"/>
      <c r="X2" s="790"/>
      <c r="Y2" s="1006"/>
      <c r="Z2" s="409"/>
      <c r="AA2" s="410"/>
      <c r="AB2" s="1010" t="s">
        <v>11</v>
      </c>
      <c r="AC2" s="1011"/>
      <c r="AD2" s="1012"/>
      <c r="AE2" s="998" t="s">
        <v>384</v>
      </c>
      <c r="AF2" s="998"/>
      <c r="AG2" s="998"/>
      <c r="AH2" s="998"/>
      <c r="AI2" s="998" t="s">
        <v>406</v>
      </c>
      <c r="AJ2" s="998"/>
      <c r="AK2" s="998"/>
      <c r="AL2" s="468"/>
      <c r="AM2" s="998" t="s">
        <v>503</v>
      </c>
      <c r="AN2" s="998"/>
      <c r="AO2" s="998"/>
      <c r="AP2" s="468"/>
      <c r="AQ2" s="215" t="s">
        <v>230</v>
      </c>
      <c r="AR2" s="199"/>
      <c r="AS2" s="199"/>
      <c r="AT2" s="200"/>
      <c r="AU2" s="369" t="s">
        <v>134</v>
      </c>
      <c r="AV2" s="369"/>
      <c r="AW2" s="369"/>
      <c r="AX2" s="370"/>
      <c r="AY2" s="34">
        <f>COUNTA($G$4)</f>
        <v>0</v>
      </c>
    </row>
    <row r="3" spans="1:51" ht="18.75" customHeight="1" x14ac:dyDescent="0.15">
      <c r="A3" s="522"/>
      <c r="B3" s="523"/>
      <c r="C3" s="523"/>
      <c r="D3" s="523"/>
      <c r="E3" s="523"/>
      <c r="F3" s="524"/>
      <c r="G3" s="577"/>
      <c r="H3" s="375"/>
      <c r="I3" s="375"/>
      <c r="J3" s="375"/>
      <c r="K3" s="375"/>
      <c r="L3" s="375"/>
      <c r="M3" s="375"/>
      <c r="N3" s="375"/>
      <c r="O3" s="578"/>
      <c r="P3" s="590"/>
      <c r="Q3" s="375"/>
      <c r="R3" s="375"/>
      <c r="S3" s="375"/>
      <c r="T3" s="375"/>
      <c r="U3" s="375"/>
      <c r="V3" s="375"/>
      <c r="W3" s="375"/>
      <c r="X3" s="578"/>
      <c r="Y3" s="1007"/>
      <c r="Z3" s="1008"/>
      <c r="AA3" s="1009"/>
      <c r="AB3" s="1013"/>
      <c r="AC3" s="1014"/>
      <c r="AD3" s="1015"/>
      <c r="AE3" s="386"/>
      <c r="AF3" s="386"/>
      <c r="AG3" s="386"/>
      <c r="AH3" s="386"/>
      <c r="AI3" s="386"/>
      <c r="AJ3" s="386"/>
      <c r="AK3" s="386"/>
      <c r="AL3" s="332"/>
      <c r="AM3" s="386"/>
      <c r="AN3" s="386"/>
      <c r="AO3" s="386"/>
      <c r="AP3" s="332"/>
      <c r="AQ3" s="270"/>
      <c r="AR3" s="271"/>
      <c r="AS3" s="179" t="s">
        <v>231</v>
      </c>
      <c r="AT3" s="202"/>
      <c r="AU3" s="271"/>
      <c r="AV3" s="271"/>
      <c r="AW3" s="375" t="s">
        <v>179</v>
      </c>
      <c r="AX3" s="376"/>
      <c r="AY3" s="34">
        <f>$AY$2</f>
        <v>0</v>
      </c>
    </row>
    <row r="4" spans="1:51" ht="22.5" customHeight="1" x14ac:dyDescent="0.15">
      <c r="A4" s="525"/>
      <c r="B4" s="523"/>
      <c r="C4" s="523"/>
      <c r="D4" s="523"/>
      <c r="E4" s="523"/>
      <c r="F4" s="524"/>
      <c r="G4" s="550"/>
      <c r="H4" s="1016"/>
      <c r="I4" s="1016"/>
      <c r="J4" s="1016"/>
      <c r="K4" s="1016"/>
      <c r="L4" s="1016"/>
      <c r="M4" s="1016"/>
      <c r="N4" s="1016"/>
      <c r="O4" s="1017"/>
      <c r="P4" s="191"/>
      <c r="Q4" s="1024"/>
      <c r="R4" s="1024"/>
      <c r="S4" s="1024"/>
      <c r="T4" s="1024"/>
      <c r="U4" s="1024"/>
      <c r="V4" s="1024"/>
      <c r="W4" s="1024"/>
      <c r="X4" s="1025"/>
      <c r="Y4" s="1002" t="s">
        <v>12</v>
      </c>
      <c r="Z4" s="1003"/>
      <c r="AA4" s="1004"/>
      <c r="AB4" s="561"/>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6"/>
      <c r="B5" s="527"/>
      <c r="C5" s="527"/>
      <c r="D5" s="527"/>
      <c r="E5" s="527"/>
      <c r="F5" s="528"/>
      <c r="G5" s="1018"/>
      <c r="H5" s="1019"/>
      <c r="I5" s="1019"/>
      <c r="J5" s="1019"/>
      <c r="K5" s="1019"/>
      <c r="L5" s="1019"/>
      <c r="M5" s="1019"/>
      <c r="N5" s="1019"/>
      <c r="O5" s="1020"/>
      <c r="P5" s="1026"/>
      <c r="Q5" s="1026"/>
      <c r="R5" s="1026"/>
      <c r="S5" s="1026"/>
      <c r="T5" s="1026"/>
      <c r="U5" s="1026"/>
      <c r="V5" s="1026"/>
      <c r="W5" s="1026"/>
      <c r="X5" s="1027"/>
      <c r="Y5" s="303" t="s">
        <v>54</v>
      </c>
      <c r="Z5" s="999"/>
      <c r="AA5" s="1000"/>
      <c r="AB5" s="532"/>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6"/>
      <c r="B6" s="527"/>
      <c r="C6" s="527"/>
      <c r="D6" s="527"/>
      <c r="E6" s="527"/>
      <c r="F6" s="528"/>
      <c r="G6" s="1021"/>
      <c r="H6" s="1022"/>
      <c r="I6" s="1022"/>
      <c r="J6" s="1022"/>
      <c r="K6" s="1022"/>
      <c r="L6" s="1022"/>
      <c r="M6" s="1022"/>
      <c r="N6" s="1022"/>
      <c r="O6" s="1023"/>
      <c r="P6" s="1028"/>
      <c r="Q6" s="1028"/>
      <c r="R6" s="1028"/>
      <c r="S6" s="1028"/>
      <c r="T6" s="1028"/>
      <c r="U6" s="1028"/>
      <c r="V6" s="1028"/>
      <c r="W6" s="1028"/>
      <c r="X6" s="1029"/>
      <c r="Y6" s="1030" t="s">
        <v>13</v>
      </c>
      <c r="Z6" s="999"/>
      <c r="AA6" s="1000"/>
      <c r="AB6" s="471" t="s">
        <v>180</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9" t="s">
        <v>374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22" t="s">
        <v>346</v>
      </c>
      <c r="B9" s="523"/>
      <c r="C9" s="523"/>
      <c r="D9" s="523"/>
      <c r="E9" s="523"/>
      <c r="F9" s="524"/>
      <c r="G9" s="804" t="s">
        <v>146</v>
      </c>
      <c r="H9" s="789"/>
      <c r="I9" s="789"/>
      <c r="J9" s="789"/>
      <c r="K9" s="789"/>
      <c r="L9" s="789"/>
      <c r="M9" s="789"/>
      <c r="N9" s="789"/>
      <c r="O9" s="790"/>
      <c r="P9" s="788" t="s">
        <v>59</v>
      </c>
      <c r="Q9" s="789"/>
      <c r="R9" s="789"/>
      <c r="S9" s="789"/>
      <c r="T9" s="789"/>
      <c r="U9" s="789"/>
      <c r="V9" s="789"/>
      <c r="W9" s="789"/>
      <c r="X9" s="790"/>
      <c r="Y9" s="1006"/>
      <c r="Z9" s="409"/>
      <c r="AA9" s="410"/>
      <c r="AB9" s="1010" t="s">
        <v>11</v>
      </c>
      <c r="AC9" s="1011"/>
      <c r="AD9" s="1012"/>
      <c r="AE9" s="998" t="s">
        <v>384</v>
      </c>
      <c r="AF9" s="998"/>
      <c r="AG9" s="998"/>
      <c r="AH9" s="998"/>
      <c r="AI9" s="998" t="s">
        <v>406</v>
      </c>
      <c r="AJ9" s="998"/>
      <c r="AK9" s="998"/>
      <c r="AL9" s="468"/>
      <c r="AM9" s="998" t="s">
        <v>503</v>
      </c>
      <c r="AN9" s="998"/>
      <c r="AO9" s="998"/>
      <c r="AP9" s="468"/>
      <c r="AQ9" s="215" t="s">
        <v>230</v>
      </c>
      <c r="AR9" s="199"/>
      <c r="AS9" s="199"/>
      <c r="AT9" s="200"/>
      <c r="AU9" s="369" t="s">
        <v>134</v>
      </c>
      <c r="AV9" s="369"/>
      <c r="AW9" s="369"/>
      <c r="AX9" s="370"/>
      <c r="AY9" s="34">
        <f>COUNTA($G$11)</f>
        <v>0</v>
      </c>
    </row>
    <row r="10" spans="1:51" ht="18.75" customHeight="1" x14ac:dyDescent="0.15">
      <c r="A10" s="522"/>
      <c r="B10" s="523"/>
      <c r="C10" s="523"/>
      <c r="D10" s="523"/>
      <c r="E10" s="523"/>
      <c r="F10" s="524"/>
      <c r="G10" s="577"/>
      <c r="H10" s="375"/>
      <c r="I10" s="375"/>
      <c r="J10" s="375"/>
      <c r="K10" s="375"/>
      <c r="L10" s="375"/>
      <c r="M10" s="375"/>
      <c r="N10" s="375"/>
      <c r="O10" s="578"/>
      <c r="P10" s="590"/>
      <c r="Q10" s="375"/>
      <c r="R10" s="375"/>
      <c r="S10" s="375"/>
      <c r="T10" s="375"/>
      <c r="U10" s="375"/>
      <c r="V10" s="375"/>
      <c r="W10" s="375"/>
      <c r="X10" s="578"/>
      <c r="Y10" s="1007"/>
      <c r="Z10" s="1008"/>
      <c r="AA10" s="1009"/>
      <c r="AB10" s="1013"/>
      <c r="AC10" s="1014"/>
      <c r="AD10" s="1015"/>
      <c r="AE10" s="386"/>
      <c r="AF10" s="386"/>
      <c r="AG10" s="386"/>
      <c r="AH10" s="386"/>
      <c r="AI10" s="386"/>
      <c r="AJ10" s="386"/>
      <c r="AK10" s="386"/>
      <c r="AL10" s="332"/>
      <c r="AM10" s="386"/>
      <c r="AN10" s="386"/>
      <c r="AO10" s="386"/>
      <c r="AP10" s="332"/>
      <c r="AQ10" s="270"/>
      <c r="AR10" s="271"/>
      <c r="AS10" s="179" t="s">
        <v>231</v>
      </c>
      <c r="AT10" s="202"/>
      <c r="AU10" s="271"/>
      <c r="AV10" s="271"/>
      <c r="AW10" s="375" t="s">
        <v>179</v>
      </c>
      <c r="AX10" s="376"/>
      <c r="AY10" s="34">
        <f>$AY$9</f>
        <v>0</v>
      </c>
    </row>
    <row r="11" spans="1:51" ht="22.5" customHeight="1" x14ac:dyDescent="0.15">
      <c r="A11" s="525"/>
      <c r="B11" s="523"/>
      <c r="C11" s="523"/>
      <c r="D11" s="523"/>
      <c r="E11" s="523"/>
      <c r="F11" s="524"/>
      <c r="G11" s="550"/>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61"/>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6"/>
      <c r="B12" s="527"/>
      <c r="C12" s="527"/>
      <c r="D12" s="527"/>
      <c r="E12" s="527"/>
      <c r="F12" s="52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32"/>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7"/>
      <c r="B13" s="658"/>
      <c r="C13" s="658"/>
      <c r="D13" s="658"/>
      <c r="E13" s="658"/>
      <c r="F13" s="659"/>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71" t="s">
        <v>180</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9" t="s">
        <v>374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22" t="s">
        <v>346</v>
      </c>
      <c r="B16" s="523"/>
      <c r="C16" s="523"/>
      <c r="D16" s="523"/>
      <c r="E16" s="523"/>
      <c r="F16" s="524"/>
      <c r="G16" s="804" t="s">
        <v>146</v>
      </c>
      <c r="H16" s="789"/>
      <c r="I16" s="789"/>
      <c r="J16" s="789"/>
      <c r="K16" s="789"/>
      <c r="L16" s="789"/>
      <c r="M16" s="789"/>
      <c r="N16" s="789"/>
      <c r="O16" s="790"/>
      <c r="P16" s="788" t="s">
        <v>59</v>
      </c>
      <c r="Q16" s="789"/>
      <c r="R16" s="789"/>
      <c r="S16" s="789"/>
      <c r="T16" s="789"/>
      <c r="U16" s="789"/>
      <c r="V16" s="789"/>
      <c r="W16" s="789"/>
      <c r="X16" s="790"/>
      <c r="Y16" s="1006"/>
      <c r="Z16" s="409"/>
      <c r="AA16" s="410"/>
      <c r="AB16" s="1010" t="s">
        <v>11</v>
      </c>
      <c r="AC16" s="1011"/>
      <c r="AD16" s="1012"/>
      <c r="AE16" s="998" t="s">
        <v>384</v>
      </c>
      <c r="AF16" s="998"/>
      <c r="AG16" s="998"/>
      <c r="AH16" s="998"/>
      <c r="AI16" s="998" t="s">
        <v>406</v>
      </c>
      <c r="AJ16" s="998"/>
      <c r="AK16" s="998"/>
      <c r="AL16" s="468"/>
      <c r="AM16" s="998" t="s">
        <v>503</v>
      </c>
      <c r="AN16" s="998"/>
      <c r="AO16" s="998"/>
      <c r="AP16" s="468"/>
      <c r="AQ16" s="215" t="s">
        <v>230</v>
      </c>
      <c r="AR16" s="199"/>
      <c r="AS16" s="199"/>
      <c r="AT16" s="200"/>
      <c r="AU16" s="369" t="s">
        <v>134</v>
      </c>
      <c r="AV16" s="369"/>
      <c r="AW16" s="369"/>
      <c r="AX16" s="370"/>
      <c r="AY16" s="34">
        <f>COUNTA($G$18)</f>
        <v>0</v>
      </c>
    </row>
    <row r="17" spans="1:51" ht="18.75" customHeight="1" x14ac:dyDescent="0.15">
      <c r="A17" s="522"/>
      <c r="B17" s="523"/>
      <c r="C17" s="523"/>
      <c r="D17" s="523"/>
      <c r="E17" s="523"/>
      <c r="F17" s="524"/>
      <c r="G17" s="577"/>
      <c r="H17" s="375"/>
      <c r="I17" s="375"/>
      <c r="J17" s="375"/>
      <c r="K17" s="375"/>
      <c r="L17" s="375"/>
      <c r="M17" s="375"/>
      <c r="N17" s="375"/>
      <c r="O17" s="578"/>
      <c r="P17" s="590"/>
      <c r="Q17" s="375"/>
      <c r="R17" s="375"/>
      <c r="S17" s="375"/>
      <c r="T17" s="375"/>
      <c r="U17" s="375"/>
      <c r="V17" s="375"/>
      <c r="W17" s="375"/>
      <c r="X17" s="578"/>
      <c r="Y17" s="1007"/>
      <c r="Z17" s="1008"/>
      <c r="AA17" s="1009"/>
      <c r="AB17" s="1013"/>
      <c r="AC17" s="1014"/>
      <c r="AD17" s="1015"/>
      <c r="AE17" s="386"/>
      <c r="AF17" s="386"/>
      <c r="AG17" s="386"/>
      <c r="AH17" s="386"/>
      <c r="AI17" s="386"/>
      <c r="AJ17" s="386"/>
      <c r="AK17" s="386"/>
      <c r="AL17" s="332"/>
      <c r="AM17" s="386"/>
      <c r="AN17" s="386"/>
      <c r="AO17" s="386"/>
      <c r="AP17" s="332"/>
      <c r="AQ17" s="270"/>
      <c r="AR17" s="271"/>
      <c r="AS17" s="179" t="s">
        <v>231</v>
      </c>
      <c r="AT17" s="202"/>
      <c r="AU17" s="271"/>
      <c r="AV17" s="271"/>
      <c r="AW17" s="375" t="s">
        <v>179</v>
      </c>
      <c r="AX17" s="376"/>
      <c r="AY17" s="34">
        <f>$AY$16</f>
        <v>0</v>
      </c>
    </row>
    <row r="18" spans="1:51" ht="22.5" customHeight="1" x14ac:dyDescent="0.15">
      <c r="A18" s="525"/>
      <c r="B18" s="523"/>
      <c r="C18" s="523"/>
      <c r="D18" s="523"/>
      <c r="E18" s="523"/>
      <c r="F18" s="524"/>
      <c r="G18" s="550"/>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61"/>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6"/>
      <c r="B19" s="527"/>
      <c r="C19" s="527"/>
      <c r="D19" s="527"/>
      <c r="E19" s="527"/>
      <c r="F19" s="52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32"/>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7"/>
      <c r="B20" s="658"/>
      <c r="C20" s="658"/>
      <c r="D20" s="658"/>
      <c r="E20" s="658"/>
      <c r="F20" s="659"/>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71" t="s">
        <v>180</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9" t="s">
        <v>374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22" t="s">
        <v>346</v>
      </c>
      <c r="B23" s="523"/>
      <c r="C23" s="523"/>
      <c r="D23" s="523"/>
      <c r="E23" s="523"/>
      <c r="F23" s="524"/>
      <c r="G23" s="804" t="s">
        <v>146</v>
      </c>
      <c r="H23" s="789"/>
      <c r="I23" s="789"/>
      <c r="J23" s="789"/>
      <c r="K23" s="789"/>
      <c r="L23" s="789"/>
      <c r="M23" s="789"/>
      <c r="N23" s="789"/>
      <c r="O23" s="790"/>
      <c r="P23" s="788" t="s">
        <v>59</v>
      </c>
      <c r="Q23" s="789"/>
      <c r="R23" s="789"/>
      <c r="S23" s="789"/>
      <c r="T23" s="789"/>
      <c r="U23" s="789"/>
      <c r="V23" s="789"/>
      <c r="W23" s="789"/>
      <c r="X23" s="790"/>
      <c r="Y23" s="1006"/>
      <c r="Z23" s="409"/>
      <c r="AA23" s="410"/>
      <c r="AB23" s="1010" t="s">
        <v>11</v>
      </c>
      <c r="AC23" s="1011"/>
      <c r="AD23" s="1012"/>
      <c r="AE23" s="998" t="s">
        <v>384</v>
      </c>
      <c r="AF23" s="998"/>
      <c r="AG23" s="998"/>
      <c r="AH23" s="998"/>
      <c r="AI23" s="998" t="s">
        <v>406</v>
      </c>
      <c r="AJ23" s="998"/>
      <c r="AK23" s="998"/>
      <c r="AL23" s="468"/>
      <c r="AM23" s="998" t="s">
        <v>503</v>
      </c>
      <c r="AN23" s="998"/>
      <c r="AO23" s="998"/>
      <c r="AP23" s="468"/>
      <c r="AQ23" s="215" t="s">
        <v>230</v>
      </c>
      <c r="AR23" s="199"/>
      <c r="AS23" s="199"/>
      <c r="AT23" s="200"/>
      <c r="AU23" s="369" t="s">
        <v>134</v>
      </c>
      <c r="AV23" s="369"/>
      <c r="AW23" s="369"/>
      <c r="AX23" s="370"/>
      <c r="AY23" s="34">
        <f>COUNTA($G$25)</f>
        <v>0</v>
      </c>
    </row>
    <row r="24" spans="1:51" ht="18.75" customHeight="1" x14ac:dyDescent="0.15">
      <c r="A24" s="522"/>
      <c r="B24" s="523"/>
      <c r="C24" s="523"/>
      <c r="D24" s="523"/>
      <c r="E24" s="523"/>
      <c r="F24" s="524"/>
      <c r="G24" s="577"/>
      <c r="H24" s="375"/>
      <c r="I24" s="375"/>
      <c r="J24" s="375"/>
      <c r="K24" s="375"/>
      <c r="L24" s="375"/>
      <c r="M24" s="375"/>
      <c r="N24" s="375"/>
      <c r="O24" s="578"/>
      <c r="P24" s="590"/>
      <c r="Q24" s="375"/>
      <c r="R24" s="375"/>
      <c r="S24" s="375"/>
      <c r="T24" s="375"/>
      <c r="U24" s="375"/>
      <c r="V24" s="375"/>
      <c r="W24" s="375"/>
      <c r="X24" s="578"/>
      <c r="Y24" s="1007"/>
      <c r="Z24" s="1008"/>
      <c r="AA24" s="1009"/>
      <c r="AB24" s="1013"/>
      <c r="AC24" s="1014"/>
      <c r="AD24" s="1015"/>
      <c r="AE24" s="386"/>
      <c r="AF24" s="386"/>
      <c r="AG24" s="386"/>
      <c r="AH24" s="386"/>
      <c r="AI24" s="386"/>
      <c r="AJ24" s="386"/>
      <c r="AK24" s="386"/>
      <c r="AL24" s="332"/>
      <c r="AM24" s="386"/>
      <c r="AN24" s="386"/>
      <c r="AO24" s="386"/>
      <c r="AP24" s="332"/>
      <c r="AQ24" s="270"/>
      <c r="AR24" s="271"/>
      <c r="AS24" s="179" t="s">
        <v>231</v>
      </c>
      <c r="AT24" s="202"/>
      <c r="AU24" s="271"/>
      <c r="AV24" s="271"/>
      <c r="AW24" s="375" t="s">
        <v>179</v>
      </c>
      <c r="AX24" s="376"/>
      <c r="AY24" s="34">
        <f>$AY$23</f>
        <v>0</v>
      </c>
    </row>
    <row r="25" spans="1:51" ht="22.5" customHeight="1" x14ac:dyDescent="0.15">
      <c r="A25" s="525"/>
      <c r="B25" s="523"/>
      <c r="C25" s="523"/>
      <c r="D25" s="523"/>
      <c r="E25" s="523"/>
      <c r="F25" s="524"/>
      <c r="G25" s="550"/>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61"/>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6"/>
      <c r="B26" s="527"/>
      <c r="C26" s="527"/>
      <c r="D26" s="527"/>
      <c r="E26" s="527"/>
      <c r="F26" s="52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32"/>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7"/>
      <c r="B27" s="658"/>
      <c r="C27" s="658"/>
      <c r="D27" s="658"/>
      <c r="E27" s="658"/>
      <c r="F27" s="659"/>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71" t="s">
        <v>180</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9" t="s">
        <v>374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22" t="s">
        <v>346</v>
      </c>
      <c r="B30" s="523"/>
      <c r="C30" s="523"/>
      <c r="D30" s="523"/>
      <c r="E30" s="523"/>
      <c r="F30" s="524"/>
      <c r="G30" s="804" t="s">
        <v>146</v>
      </c>
      <c r="H30" s="789"/>
      <c r="I30" s="789"/>
      <c r="J30" s="789"/>
      <c r="K30" s="789"/>
      <c r="L30" s="789"/>
      <c r="M30" s="789"/>
      <c r="N30" s="789"/>
      <c r="O30" s="790"/>
      <c r="P30" s="788" t="s">
        <v>59</v>
      </c>
      <c r="Q30" s="789"/>
      <c r="R30" s="789"/>
      <c r="S30" s="789"/>
      <c r="T30" s="789"/>
      <c r="U30" s="789"/>
      <c r="V30" s="789"/>
      <c r="W30" s="789"/>
      <c r="X30" s="790"/>
      <c r="Y30" s="1006"/>
      <c r="Z30" s="409"/>
      <c r="AA30" s="410"/>
      <c r="AB30" s="1010" t="s">
        <v>11</v>
      </c>
      <c r="AC30" s="1011"/>
      <c r="AD30" s="1012"/>
      <c r="AE30" s="998" t="s">
        <v>384</v>
      </c>
      <c r="AF30" s="998"/>
      <c r="AG30" s="998"/>
      <c r="AH30" s="998"/>
      <c r="AI30" s="998" t="s">
        <v>406</v>
      </c>
      <c r="AJ30" s="998"/>
      <c r="AK30" s="998"/>
      <c r="AL30" s="468"/>
      <c r="AM30" s="998" t="s">
        <v>503</v>
      </c>
      <c r="AN30" s="998"/>
      <c r="AO30" s="998"/>
      <c r="AP30" s="468"/>
      <c r="AQ30" s="215" t="s">
        <v>230</v>
      </c>
      <c r="AR30" s="199"/>
      <c r="AS30" s="199"/>
      <c r="AT30" s="200"/>
      <c r="AU30" s="369" t="s">
        <v>134</v>
      </c>
      <c r="AV30" s="369"/>
      <c r="AW30" s="369"/>
      <c r="AX30" s="370"/>
      <c r="AY30" s="34">
        <f>COUNTA($G$32)</f>
        <v>0</v>
      </c>
    </row>
    <row r="31" spans="1:51" ht="18.75" customHeight="1" x14ac:dyDescent="0.15">
      <c r="A31" s="522"/>
      <c r="B31" s="523"/>
      <c r="C31" s="523"/>
      <c r="D31" s="523"/>
      <c r="E31" s="523"/>
      <c r="F31" s="524"/>
      <c r="G31" s="577"/>
      <c r="H31" s="375"/>
      <c r="I31" s="375"/>
      <c r="J31" s="375"/>
      <c r="K31" s="375"/>
      <c r="L31" s="375"/>
      <c r="M31" s="375"/>
      <c r="N31" s="375"/>
      <c r="O31" s="578"/>
      <c r="P31" s="590"/>
      <c r="Q31" s="375"/>
      <c r="R31" s="375"/>
      <c r="S31" s="375"/>
      <c r="T31" s="375"/>
      <c r="U31" s="375"/>
      <c r="V31" s="375"/>
      <c r="W31" s="375"/>
      <c r="X31" s="578"/>
      <c r="Y31" s="1007"/>
      <c r="Z31" s="1008"/>
      <c r="AA31" s="1009"/>
      <c r="AB31" s="1013"/>
      <c r="AC31" s="1014"/>
      <c r="AD31" s="1015"/>
      <c r="AE31" s="386"/>
      <c r="AF31" s="386"/>
      <c r="AG31" s="386"/>
      <c r="AH31" s="386"/>
      <c r="AI31" s="386"/>
      <c r="AJ31" s="386"/>
      <c r="AK31" s="386"/>
      <c r="AL31" s="332"/>
      <c r="AM31" s="386"/>
      <c r="AN31" s="386"/>
      <c r="AO31" s="386"/>
      <c r="AP31" s="332"/>
      <c r="AQ31" s="270"/>
      <c r="AR31" s="271"/>
      <c r="AS31" s="179" t="s">
        <v>231</v>
      </c>
      <c r="AT31" s="202"/>
      <c r="AU31" s="271"/>
      <c r="AV31" s="271"/>
      <c r="AW31" s="375" t="s">
        <v>179</v>
      </c>
      <c r="AX31" s="376"/>
      <c r="AY31" s="34">
        <f>$AY$30</f>
        <v>0</v>
      </c>
    </row>
    <row r="32" spans="1:51" ht="22.5" customHeight="1" x14ac:dyDescent="0.15">
      <c r="A32" s="525"/>
      <c r="B32" s="523"/>
      <c r="C32" s="523"/>
      <c r="D32" s="523"/>
      <c r="E32" s="523"/>
      <c r="F32" s="524"/>
      <c r="G32" s="550"/>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61"/>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6"/>
      <c r="B33" s="527"/>
      <c r="C33" s="527"/>
      <c r="D33" s="527"/>
      <c r="E33" s="527"/>
      <c r="F33" s="52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32"/>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7"/>
      <c r="B34" s="658"/>
      <c r="C34" s="658"/>
      <c r="D34" s="658"/>
      <c r="E34" s="658"/>
      <c r="F34" s="659"/>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71" t="s">
        <v>180</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9" t="s">
        <v>374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22" t="s">
        <v>346</v>
      </c>
      <c r="B37" s="523"/>
      <c r="C37" s="523"/>
      <c r="D37" s="523"/>
      <c r="E37" s="523"/>
      <c r="F37" s="524"/>
      <c r="G37" s="804" t="s">
        <v>146</v>
      </c>
      <c r="H37" s="789"/>
      <c r="I37" s="789"/>
      <c r="J37" s="789"/>
      <c r="K37" s="789"/>
      <c r="L37" s="789"/>
      <c r="M37" s="789"/>
      <c r="N37" s="789"/>
      <c r="O37" s="790"/>
      <c r="P37" s="788" t="s">
        <v>59</v>
      </c>
      <c r="Q37" s="789"/>
      <c r="R37" s="789"/>
      <c r="S37" s="789"/>
      <c r="T37" s="789"/>
      <c r="U37" s="789"/>
      <c r="V37" s="789"/>
      <c r="W37" s="789"/>
      <c r="X37" s="790"/>
      <c r="Y37" s="1006"/>
      <c r="Z37" s="409"/>
      <c r="AA37" s="410"/>
      <c r="AB37" s="1010" t="s">
        <v>11</v>
      </c>
      <c r="AC37" s="1011"/>
      <c r="AD37" s="1012"/>
      <c r="AE37" s="998" t="s">
        <v>384</v>
      </c>
      <c r="AF37" s="998"/>
      <c r="AG37" s="998"/>
      <c r="AH37" s="998"/>
      <c r="AI37" s="998" t="s">
        <v>406</v>
      </c>
      <c r="AJ37" s="998"/>
      <c r="AK37" s="998"/>
      <c r="AL37" s="468"/>
      <c r="AM37" s="998" t="s">
        <v>503</v>
      </c>
      <c r="AN37" s="998"/>
      <c r="AO37" s="998"/>
      <c r="AP37" s="468"/>
      <c r="AQ37" s="215" t="s">
        <v>230</v>
      </c>
      <c r="AR37" s="199"/>
      <c r="AS37" s="199"/>
      <c r="AT37" s="200"/>
      <c r="AU37" s="369" t="s">
        <v>134</v>
      </c>
      <c r="AV37" s="369"/>
      <c r="AW37" s="369"/>
      <c r="AX37" s="370"/>
      <c r="AY37" s="34">
        <f>COUNTA($G$39)</f>
        <v>0</v>
      </c>
    </row>
    <row r="38" spans="1:51" ht="18.75" customHeight="1" x14ac:dyDescent="0.15">
      <c r="A38" s="522"/>
      <c r="B38" s="523"/>
      <c r="C38" s="523"/>
      <c r="D38" s="523"/>
      <c r="E38" s="523"/>
      <c r="F38" s="524"/>
      <c r="G38" s="577"/>
      <c r="H38" s="375"/>
      <c r="I38" s="375"/>
      <c r="J38" s="375"/>
      <c r="K38" s="375"/>
      <c r="L38" s="375"/>
      <c r="M38" s="375"/>
      <c r="N38" s="375"/>
      <c r="O38" s="578"/>
      <c r="P38" s="590"/>
      <c r="Q38" s="375"/>
      <c r="R38" s="375"/>
      <c r="S38" s="375"/>
      <c r="T38" s="375"/>
      <c r="U38" s="375"/>
      <c r="V38" s="375"/>
      <c r="W38" s="375"/>
      <c r="X38" s="578"/>
      <c r="Y38" s="1007"/>
      <c r="Z38" s="1008"/>
      <c r="AA38" s="1009"/>
      <c r="AB38" s="1013"/>
      <c r="AC38" s="1014"/>
      <c r="AD38" s="1015"/>
      <c r="AE38" s="386"/>
      <c r="AF38" s="386"/>
      <c r="AG38" s="386"/>
      <c r="AH38" s="386"/>
      <c r="AI38" s="386"/>
      <c r="AJ38" s="386"/>
      <c r="AK38" s="386"/>
      <c r="AL38" s="332"/>
      <c r="AM38" s="386"/>
      <c r="AN38" s="386"/>
      <c r="AO38" s="386"/>
      <c r="AP38" s="332"/>
      <c r="AQ38" s="270"/>
      <c r="AR38" s="271"/>
      <c r="AS38" s="179" t="s">
        <v>231</v>
      </c>
      <c r="AT38" s="202"/>
      <c r="AU38" s="271"/>
      <c r="AV38" s="271"/>
      <c r="AW38" s="375" t="s">
        <v>179</v>
      </c>
      <c r="AX38" s="376"/>
      <c r="AY38" s="34">
        <f>$AY$37</f>
        <v>0</v>
      </c>
    </row>
    <row r="39" spans="1:51" ht="22.5" customHeight="1" x14ac:dyDescent="0.15">
      <c r="A39" s="525"/>
      <c r="B39" s="523"/>
      <c r="C39" s="523"/>
      <c r="D39" s="523"/>
      <c r="E39" s="523"/>
      <c r="F39" s="524"/>
      <c r="G39" s="550"/>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61"/>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6"/>
      <c r="B40" s="527"/>
      <c r="C40" s="527"/>
      <c r="D40" s="527"/>
      <c r="E40" s="527"/>
      <c r="F40" s="52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32"/>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7"/>
      <c r="B41" s="658"/>
      <c r="C41" s="658"/>
      <c r="D41" s="658"/>
      <c r="E41" s="658"/>
      <c r="F41" s="659"/>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71" t="s">
        <v>180</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9" t="s">
        <v>374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22" t="s">
        <v>346</v>
      </c>
      <c r="B44" s="523"/>
      <c r="C44" s="523"/>
      <c r="D44" s="523"/>
      <c r="E44" s="523"/>
      <c r="F44" s="524"/>
      <c r="G44" s="804" t="s">
        <v>146</v>
      </c>
      <c r="H44" s="789"/>
      <c r="I44" s="789"/>
      <c r="J44" s="789"/>
      <c r="K44" s="789"/>
      <c r="L44" s="789"/>
      <c r="M44" s="789"/>
      <c r="N44" s="789"/>
      <c r="O44" s="790"/>
      <c r="P44" s="788" t="s">
        <v>59</v>
      </c>
      <c r="Q44" s="789"/>
      <c r="R44" s="789"/>
      <c r="S44" s="789"/>
      <c r="T44" s="789"/>
      <c r="U44" s="789"/>
      <c r="V44" s="789"/>
      <c r="W44" s="789"/>
      <c r="X44" s="790"/>
      <c r="Y44" s="1006"/>
      <c r="Z44" s="409"/>
      <c r="AA44" s="410"/>
      <c r="AB44" s="1010" t="s">
        <v>11</v>
      </c>
      <c r="AC44" s="1011"/>
      <c r="AD44" s="1012"/>
      <c r="AE44" s="998" t="s">
        <v>384</v>
      </c>
      <c r="AF44" s="998"/>
      <c r="AG44" s="998"/>
      <c r="AH44" s="998"/>
      <c r="AI44" s="998" t="s">
        <v>406</v>
      </c>
      <c r="AJ44" s="998"/>
      <c r="AK44" s="998"/>
      <c r="AL44" s="468"/>
      <c r="AM44" s="998" t="s">
        <v>503</v>
      </c>
      <c r="AN44" s="998"/>
      <c r="AO44" s="998"/>
      <c r="AP44" s="468"/>
      <c r="AQ44" s="215" t="s">
        <v>230</v>
      </c>
      <c r="AR44" s="199"/>
      <c r="AS44" s="199"/>
      <c r="AT44" s="200"/>
      <c r="AU44" s="369" t="s">
        <v>134</v>
      </c>
      <c r="AV44" s="369"/>
      <c r="AW44" s="369"/>
      <c r="AX44" s="370"/>
      <c r="AY44" s="34">
        <f>COUNTA($G$46)</f>
        <v>0</v>
      </c>
    </row>
    <row r="45" spans="1:51" ht="18.75" customHeight="1" x14ac:dyDescent="0.15">
      <c r="A45" s="522"/>
      <c r="B45" s="523"/>
      <c r="C45" s="523"/>
      <c r="D45" s="523"/>
      <c r="E45" s="523"/>
      <c r="F45" s="524"/>
      <c r="G45" s="577"/>
      <c r="H45" s="375"/>
      <c r="I45" s="375"/>
      <c r="J45" s="375"/>
      <c r="K45" s="375"/>
      <c r="L45" s="375"/>
      <c r="M45" s="375"/>
      <c r="N45" s="375"/>
      <c r="O45" s="578"/>
      <c r="P45" s="590"/>
      <c r="Q45" s="375"/>
      <c r="R45" s="375"/>
      <c r="S45" s="375"/>
      <c r="T45" s="375"/>
      <c r="U45" s="375"/>
      <c r="V45" s="375"/>
      <c r="W45" s="375"/>
      <c r="X45" s="578"/>
      <c r="Y45" s="1007"/>
      <c r="Z45" s="1008"/>
      <c r="AA45" s="1009"/>
      <c r="AB45" s="1013"/>
      <c r="AC45" s="1014"/>
      <c r="AD45" s="1015"/>
      <c r="AE45" s="386"/>
      <c r="AF45" s="386"/>
      <c r="AG45" s="386"/>
      <c r="AH45" s="386"/>
      <c r="AI45" s="386"/>
      <c r="AJ45" s="386"/>
      <c r="AK45" s="386"/>
      <c r="AL45" s="332"/>
      <c r="AM45" s="386"/>
      <c r="AN45" s="386"/>
      <c r="AO45" s="386"/>
      <c r="AP45" s="332"/>
      <c r="AQ45" s="270"/>
      <c r="AR45" s="271"/>
      <c r="AS45" s="179" t="s">
        <v>231</v>
      </c>
      <c r="AT45" s="202"/>
      <c r="AU45" s="271"/>
      <c r="AV45" s="271"/>
      <c r="AW45" s="375" t="s">
        <v>179</v>
      </c>
      <c r="AX45" s="376"/>
      <c r="AY45" s="34">
        <f>$AY$44</f>
        <v>0</v>
      </c>
    </row>
    <row r="46" spans="1:51" ht="22.5" customHeight="1" x14ac:dyDescent="0.15">
      <c r="A46" s="525"/>
      <c r="B46" s="523"/>
      <c r="C46" s="523"/>
      <c r="D46" s="523"/>
      <c r="E46" s="523"/>
      <c r="F46" s="524"/>
      <c r="G46" s="550"/>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61"/>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6"/>
      <c r="B47" s="527"/>
      <c r="C47" s="527"/>
      <c r="D47" s="527"/>
      <c r="E47" s="527"/>
      <c r="F47" s="52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32"/>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7"/>
      <c r="B48" s="658"/>
      <c r="C48" s="658"/>
      <c r="D48" s="658"/>
      <c r="E48" s="658"/>
      <c r="F48" s="659"/>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71" t="s">
        <v>180</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9" t="s">
        <v>374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22" t="s">
        <v>346</v>
      </c>
      <c r="B51" s="523"/>
      <c r="C51" s="523"/>
      <c r="D51" s="523"/>
      <c r="E51" s="523"/>
      <c r="F51" s="524"/>
      <c r="G51" s="804" t="s">
        <v>146</v>
      </c>
      <c r="H51" s="789"/>
      <c r="I51" s="789"/>
      <c r="J51" s="789"/>
      <c r="K51" s="789"/>
      <c r="L51" s="789"/>
      <c r="M51" s="789"/>
      <c r="N51" s="789"/>
      <c r="O51" s="790"/>
      <c r="P51" s="788" t="s">
        <v>59</v>
      </c>
      <c r="Q51" s="789"/>
      <c r="R51" s="789"/>
      <c r="S51" s="789"/>
      <c r="T51" s="789"/>
      <c r="U51" s="789"/>
      <c r="V51" s="789"/>
      <c r="W51" s="789"/>
      <c r="X51" s="790"/>
      <c r="Y51" s="1006"/>
      <c r="Z51" s="409"/>
      <c r="AA51" s="410"/>
      <c r="AB51" s="468" t="s">
        <v>11</v>
      </c>
      <c r="AC51" s="1011"/>
      <c r="AD51" s="1012"/>
      <c r="AE51" s="998" t="s">
        <v>384</v>
      </c>
      <c r="AF51" s="998"/>
      <c r="AG51" s="998"/>
      <c r="AH51" s="998"/>
      <c r="AI51" s="998" t="s">
        <v>406</v>
      </c>
      <c r="AJ51" s="998"/>
      <c r="AK51" s="998"/>
      <c r="AL51" s="468"/>
      <c r="AM51" s="998" t="s">
        <v>503</v>
      </c>
      <c r="AN51" s="998"/>
      <c r="AO51" s="998"/>
      <c r="AP51" s="468"/>
      <c r="AQ51" s="215" t="s">
        <v>230</v>
      </c>
      <c r="AR51" s="199"/>
      <c r="AS51" s="199"/>
      <c r="AT51" s="200"/>
      <c r="AU51" s="369" t="s">
        <v>134</v>
      </c>
      <c r="AV51" s="369"/>
      <c r="AW51" s="369"/>
      <c r="AX51" s="370"/>
      <c r="AY51" s="34">
        <f>COUNTA($G$53)</f>
        <v>0</v>
      </c>
    </row>
    <row r="52" spans="1:51" ht="18.75" customHeight="1" x14ac:dyDescent="0.15">
      <c r="A52" s="522"/>
      <c r="B52" s="523"/>
      <c r="C52" s="523"/>
      <c r="D52" s="523"/>
      <c r="E52" s="523"/>
      <c r="F52" s="524"/>
      <c r="G52" s="577"/>
      <c r="H52" s="375"/>
      <c r="I52" s="375"/>
      <c r="J52" s="375"/>
      <c r="K52" s="375"/>
      <c r="L52" s="375"/>
      <c r="M52" s="375"/>
      <c r="N52" s="375"/>
      <c r="O52" s="578"/>
      <c r="P52" s="590"/>
      <c r="Q52" s="375"/>
      <c r="R52" s="375"/>
      <c r="S52" s="375"/>
      <c r="T52" s="375"/>
      <c r="U52" s="375"/>
      <c r="V52" s="375"/>
      <c r="W52" s="375"/>
      <c r="X52" s="578"/>
      <c r="Y52" s="1007"/>
      <c r="Z52" s="1008"/>
      <c r="AA52" s="1009"/>
      <c r="AB52" s="1013"/>
      <c r="AC52" s="1014"/>
      <c r="AD52" s="1015"/>
      <c r="AE52" s="386"/>
      <c r="AF52" s="386"/>
      <c r="AG52" s="386"/>
      <c r="AH52" s="386"/>
      <c r="AI52" s="386"/>
      <c r="AJ52" s="386"/>
      <c r="AK52" s="386"/>
      <c r="AL52" s="332"/>
      <c r="AM52" s="386"/>
      <c r="AN52" s="386"/>
      <c r="AO52" s="386"/>
      <c r="AP52" s="332"/>
      <c r="AQ52" s="270"/>
      <c r="AR52" s="271"/>
      <c r="AS52" s="179" t="s">
        <v>231</v>
      </c>
      <c r="AT52" s="202"/>
      <c r="AU52" s="271"/>
      <c r="AV52" s="271"/>
      <c r="AW52" s="375" t="s">
        <v>179</v>
      </c>
      <c r="AX52" s="376"/>
      <c r="AY52" s="34">
        <f>$AY$51</f>
        <v>0</v>
      </c>
    </row>
    <row r="53" spans="1:51" ht="22.5" customHeight="1" x14ac:dyDescent="0.15">
      <c r="A53" s="525"/>
      <c r="B53" s="523"/>
      <c r="C53" s="523"/>
      <c r="D53" s="523"/>
      <c r="E53" s="523"/>
      <c r="F53" s="524"/>
      <c r="G53" s="550"/>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61"/>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6"/>
      <c r="B54" s="527"/>
      <c r="C54" s="527"/>
      <c r="D54" s="527"/>
      <c r="E54" s="527"/>
      <c r="F54" s="52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32"/>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7"/>
      <c r="B55" s="658"/>
      <c r="C55" s="658"/>
      <c r="D55" s="658"/>
      <c r="E55" s="658"/>
      <c r="F55" s="659"/>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71" t="s">
        <v>180</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9" t="s">
        <v>374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22" t="s">
        <v>346</v>
      </c>
      <c r="B58" s="523"/>
      <c r="C58" s="523"/>
      <c r="D58" s="523"/>
      <c r="E58" s="523"/>
      <c r="F58" s="524"/>
      <c r="G58" s="804" t="s">
        <v>146</v>
      </c>
      <c r="H58" s="789"/>
      <c r="I58" s="789"/>
      <c r="J58" s="789"/>
      <c r="K58" s="789"/>
      <c r="L58" s="789"/>
      <c r="M58" s="789"/>
      <c r="N58" s="789"/>
      <c r="O58" s="790"/>
      <c r="P58" s="788" t="s">
        <v>59</v>
      </c>
      <c r="Q58" s="789"/>
      <c r="R58" s="789"/>
      <c r="S58" s="789"/>
      <c r="T58" s="789"/>
      <c r="U58" s="789"/>
      <c r="V58" s="789"/>
      <c r="W58" s="789"/>
      <c r="X58" s="790"/>
      <c r="Y58" s="1006"/>
      <c r="Z58" s="409"/>
      <c r="AA58" s="410"/>
      <c r="AB58" s="1010" t="s">
        <v>11</v>
      </c>
      <c r="AC58" s="1011"/>
      <c r="AD58" s="1012"/>
      <c r="AE58" s="998" t="s">
        <v>384</v>
      </c>
      <c r="AF58" s="998"/>
      <c r="AG58" s="998"/>
      <c r="AH58" s="998"/>
      <c r="AI58" s="998" t="s">
        <v>406</v>
      </c>
      <c r="AJ58" s="998"/>
      <c r="AK58" s="998"/>
      <c r="AL58" s="468"/>
      <c r="AM58" s="998" t="s">
        <v>503</v>
      </c>
      <c r="AN58" s="998"/>
      <c r="AO58" s="998"/>
      <c r="AP58" s="468"/>
      <c r="AQ58" s="215" t="s">
        <v>230</v>
      </c>
      <c r="AR58" s="199"/>
      <c r="AS58" s="199"/>
      <c r="AT58" s="200"/>
      <c r="AU58" s="369" t="s">
        <v>134</v>
      </c>
      <c r="AV58" s="369"/>
      <c r="AW58" s="369"/>
      <c r="AX58" s="370"/>
      <c r="AY58" s="34">
        <f>COUNTA($G$60)</f>
        <v>0</v>
      </c>
    </row>
    <row r="59" spans="1:51" ht="18.75" customHeight="1" x14ac:dyDescent="0.15">
      <c r="A59" s="522"/>
      <c r="B59" s="523"/>
      <c r="C59" s="523"/>
      <c r="D59" s="523"/>
      <c r="E59" s="523"/>
      <c r="F59" s="524"/>
      <c r="G59" s="577"/>
      <c r="H59" s="375"/>
      <c r="I59" s="375"/>
      <c r="J59" s="375"/>
      <c r="K59" s="375"/>
      <c r="L59" s="375"/>
      <c r="M59" s="375"/>
      <c r="N59" s="375"/>
      <c r="O59" s="578"/>
      <c r="P59" s="590"/>
      <c r="Q59" s="375"/>
      <c r="R59" s="375"/>
      <c r="S59" s="375"/>
      <c r="T59" s="375"/>
      <c r="U59" s="375"/>
      <c r="V59" s="375"/>
      <c r="W59" s="375"/>
      <c r="X59" s="578"/>
      <c r="Y59" s="1007"/>
      <c r="Z59" s="1008"/>
      <c r="AA59" s="1009"/>
      <c r="AB59" s="1013"/>
      <c r="AC59" s="1014"/>
      <c r="AD59" s="1015"/>
      <c r="AE59" s="386"/>
      <c r="AF59" s="386"/>
      <c r="AG59" s="386"/>
      <c r="AH59" s="386"/>
      <c r="AI59" s="386"/>
      <c r="AJ59" s="386"/>
      <c r="AK59" s="386"/>
      <c r="AL59" s="332"/>
      <c r="AM59" s="386"/>
      <c r="AN59" s="386"/>
      <c r="AO59" s="386"/>
      <c r="AP59" s="332"/>
      <c r="AQ59" s="270"/>
      <c r="AR59" s="271"/>
      <c r="AS59" s="179" t="s">
        <v>231</v>
      </c>
      <c r="AT59" s="202"/>
      <c r="AU59" s="271"/>
      <c r="AV59" s="271"/>
      <c r="AW59" s="375" t="s">
        <v>179</v>
      </c>
      <c r="AX59" s="376"/>
      <c r="AY59" s="34">
        <f>$AY$58</f>
        <v>0</v>
      </c>
    </row>
    <row r="60" spans="1:51" ht="22.5" customHeight="1" x14ac:dyDescent="0.15">
      <c r="A60" s="525"/>
      <c r="B60" s="523"/>
      <c r="C60" s="523"/>
      <c r="D60" s="523"/>
      <c r="E60" s="523"/>
      <c r="F60" s="524"/>
      <c r="G60" s="550"/>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61"/>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6"/>
      <c r="B61" s="527"/>
      <c r="C61" s="527"/>
      <c r="D61" s="527"/>
      <c r="E61" s="527"/>
      <c r="F61" s="52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32"/>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7"/>
      <c r="B62" s="658"/>
      <c r="C62" s="658"/>
      <c r="D62" s="658"/>
      <c r="E62" s="658"/>
      <c r="F62" s="659"/>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71" t="s">
        <v>180</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9" t="s">
        <v>374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22" t="s">
        <v>346</v>
      </c>
      <c r="B65" s="523"/>
      <c r="C65" s="523"/>
      <c r="D65" s="523"/>
      <c r="E65" s="523"/>
      <c r="F65" s="524"/>
      <c r="G65" s="804" t="s">
        <v>146</v>
      </c>
      <c r="H65" s="789"/>
      <c r="I65" s="789"/>
      <c r="J65" s="789"/>
      <c r="K65" s="789"/>
      <c r="L65" s="789"/>
      <c r="M65" s="789"/>
      <c r="N65" s="789"/>
      <c r="O65" s="790"/>
      <c r="P65" s="788" t="s">
        <v>59</v>
      </c>
      <c r="Q65" s="789"/>
      <c r="R65" s="789"/>
      <c r="S65" s="789"/>
      <c r="T65" s="789"/>
      <c r="U65" s="789"/>
      <c r="V65" s="789"/>
      <c r="W65" s="789"/>
      <c r="X65" s="790"/>
      <c r="Y65" s="1006"/>
      <c r="Z65" s="409"/>
      <c r="AA65" s="410"/>
      <c r="AB65" s="1010" t="s">
        <v>11</v>
      </c>
      <c r="AC65" s="1011"/>
      <c r="AD65" s="1012"/>
      <c r="AE65" s="998" t="s">
        <v>384</v>
      </c>
      <c r="AF65" s="998"/>
      <c r="AG65" s="998"/>
      <c r="AH65" s="998"/>
      <c r="AI65" s="998" t="s">
        <v>406</v>
      </c>
      <c r="AJ65" s="998"/>
      <c r="AK65" s="998"/>
      <c r="AL65" s="468"/>
      <c r="AM65" s="998" t="s">
        <v>503</v>
      </c>
      <c r="AN65" s="998"/>
      <c r="AO65" s="998"/>
      <c r="AP65" s="468"/>
      <c r="AQ65" s="215" t="s">
        <v>230</v>
      </c>
      <c r="AR65" s="199"/>
      <c r="AS65" s="199"/>
      <c r="AT65" s="200"/>
      <c r="AU65" s="369" t="s">
        <v>134</v>
      </c>
      <c r="AV65" s="369"/>
      <c r="AW65" s="369"/>
      <c r="AX65" s="370"/>
      <c r="AY65" s="34">
        <f>COUNTA($G$67)</f>
        <v>0</v>
      </c>
    </row>
    <row r="66" spans="1:51" ht="18.75" customHeight="1" x14ac:dyDescent="0.15">
      <c r="A66" s="522"/>
      <c r="B66" s="523"/>
      <c r="C66" s="523"/>
      <c r="D66" s="523"/>
      <c r="E66" s="523"/>
      <c r="F66" s="524"/>
      <c r="G66" s="577"/>
      <c r="H66" s="375"/>
      <c r="I66" s="375"/>
      <c r="J66" s="375"/>
      <c r="K66" s="375"/>
      <c r="L66" s="375"/>
      <c r="M66" s="375"/>
      <c r="N66" s="375"/>
      <c r="O66" s="578"/>
      <c r="P66" s="590"/>
      <c r="Q66" s="375"/>
      <c r="R66" s="375"/>
      <c r="S66" s="375"/>
      <c r="T66" s="375"/>
      <c r="U66" s="375"/>
      <c r="V66" s="375"/>
      <c r="W66" s="375"/>
      <c r="X66" s="578"/>
      <c r="Y66" s="1007"/>
      <c r="Z66" s="1008"/>
      <c r="AA66" s="1009"/>
      <c r="AB66" s="1013"/>
      <c r="AC66" s="1014"/>
      <c r="AD66" s="1015"/>
      <c r="AE66" s="386"/>
      <c r="AF66" s="386"/>
      <c r="AG66" s="386"/>
      <c r="AH66" s="386"/>
      <c r="AI66" s="386"/>
      <c r="AJ66" s="386"/>
      <c r="AK66" s="386"/>
      <c r="AL66" s="332"/>
      <c r="AM66" s="386"/>
      <c r="AN66" s="386"/>
      <c r="AO66" s="386"/>
      <c r="AP66" s="332"/>
      <c r="AQ66" s="270"/>
      <c r="AR66" s="271"/>
      <c r="AS66" s="179" t="s">
        <v>231</v>
      </c>
      <c r="AT66" s="202"/>
      <c r="AU66" s="271"/>
      <c r="AV66" s="271"/>
      <c r="AW66" s="375" t="s">
        <v>179</v>
      </c>
      <c r="AX66" s="376"/>
      <c r="AY66" s="34">
        <f>$AY$65</f>
        <v>0</v>
      </c>
    </row>
    <row r="67" spans="1:51" ht="22.5" customHeight="1" x14ac:dyDescent="0.15">
      <c r="A67" s="525"/>
      <c r="B67" s="523"/>
      <c r="C67" s="523"/>
      <c r="D67" s="523"/>
      <c r="E67" s="523"/>
      <c r="F67" s="524"/>
      <c r="G67" s="550"/>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61"/>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6"/>
      <c r="B68" s="527"/>
      <c r="C68" s="527"/>
      <c r="D68" s="527"/>
      <c r="E68" s="527"/>
      <c r="F68" s="52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32"/>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7"/>
      <c r="B69" s="658"/>
      <c r="C69" s="658"/>
      <c r="D69" s="658"/>
      <c r="E69" s="658"/>
      <c r="F69" s="659"/>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50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9" t="s">
        <v>374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7" sqref="Y7:AD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9" t="s">
        <v>360</v>
      </c>
      <c r="H2" s="450"/>
      <c r="I2" s="450"/>
      <c r="J2" s="450"/>
      <c r="K2" s="450"/>
      <c r="L2" s="450"/>
      <c r="M2" s="450"/>
      <c r="N2" s="450"/>
      <c r="O2" s="450"/>
      <c r="P2" s="450"/>
      <c r="Q2" s="450"/>
      <c r="R2" s="450"/>
      <c r="S2" s="450"/>
      <c r="T2" s="450"/>
      <c r="U2" s="450"/>
      <c r="V2" s="450"/>
      <c r="W2" s="450"/>
      <c r="X2" s="450"/>
      <c r="Y2" s="450"/>
      <c r="Z2" s="450"/>
      <c r="AA2" s="450"/>
      <c r="AB2" s="451"/>
      <c r="AC2" s="449" t="s">
        <v>362</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c r="AY3" s="34">
        <f>$AY$2</f>
        <v>0</v>
      </c>
    </row>
    <row r="4" spans="1:51" ht="24.75" customHeight="1" x14ac:dyDescent="0.15">
      <c r="A4" s="1038"/>
      <c r="B4" s="1039"/>
      <c r="C4" s="1039"/>
      <c r="D4" s="1039"/>
      <c r="E4" s="1039"/>
      <c r="F4" s="1040"/>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c r="AY4" s="34">
        <f t="shared" ref="AY4:AY14" si="0">$AY$2</f>
        <v>0</v>
      </c>
    </row>
    <row r="5" spans="1:51" ht="24.75" customHeight="1" x14ac:dyDescent="0.15">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8"/>
      <c r="B15" s="1039"/>
      <c r="C15" s="1039"/>
      <c r="D15" s="1039"/>
      <c r="E15" s="1039"/>
      <c r="F15" s="1040"/>
      <c r="G15" s="449" t="s">
        <v>266</v>
      </c>
      <c r="H15" s="450"/>
      <c r="I15" s="450"/>
      <c r="J15" s="450"/>
      <c r="K15" s="450"/>
      <c r="L15" s="450"/>
      <c r="M15" s="450"/>
      <c r="N15" s="450"/>
      <c r="O15" s="450"/>
      <c r="P15" s="450"/>
      <c r="Q15" s="450"/>
      <c r="R15" s="450"/>
      <c r="S15" s="450"/>
      <c r="T15" s="450"/>
      <c r="U15" s="450"/>
      <c r="V15" s="450"/>
      <c r="W15" s="450"/>
      <c r="X15" s="450"/>
      <c r="Y15" s="450"/>
      <c r="Z15" s="450"/>
      <c r="AA15" s="450"/>
      <c r="AB15" s="451"/>
      <c r="AC15" s="449" t="s">
        <v>267</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f>COUNTA($G$17,$AC$17)</f>
        <v>0</v>
      </c>
    </row>
    <row r="16" spans="1:51" ht="25.5" customHeight="1" x14ac:dyDescent="0.15">
      <c r="A16" s="1038"/>
      <c r="B16" s="1039"/>
      <c r="C16" s="1039"/>
      <c r="D16" s="1039"/>
      <c r="E16" s="1039"/>
      <c r="F16" s="1040"/>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c r="AY16" s="34">
        <f>$AY$15</f>
        <v>0</v>
      </c>
    </row>
    <row r="17" spans="1:51" ht="24.75" customHeight="1" x14ac:dyDescent="0.15">
      <c r="A17" s="1038"/>
      <c r="B17" s="1039"/>
      <c r="C17" s="1039"/>
      <c r="D17" s="1039"/>
      <c r="E17" s="1039"/>
      <c r="F17" s="1040"/>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34">
        <f t="shared" ref="AY17:AY27" si="1">$AY$15</f>
        <v>0</v>
      </c>
    </row>
    <row r="18" spans="1:51" ht="24.75" customHeight="1" x14ac:dyDescent="0.15">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8"/>
      <c r="B28" s="1039"/>
      <c r="C28" s="1039"/>
      <c r="D28" s="1039"/>
      <c r="E28" s="1039"/>
      <c r="F28" s="1040"/>
      <c r="G28" s="449" t="s">
        <v>265</v>
      </c>
      <c r="H28" s="450"/>
      <c r="I28" s="450"/>
      <c r="J28" s="450"/>
      <c r="K28" s="450"/>
      <c r="L28" s="450"/>
      <c r="M28" s="450"/>
      <c r="N28" s="450"/>
      <c r="O28" s="450"/>
      <c r="P28" s="450"/>
      <c r="Q28" s="450"/>
      <c r="R28" s="450"/>
      <c r="S28" s="450"/>
      <c r="T28" s="450"/>
      <c r="U28" s="450"/>
      <c r="V28" s="450"/>
      <c r="W28" s="450"/>
      <c r="X28" s="450"/>
      <c r="Y28" s="450"/>
      <c r="Z28" s="450"/>
      <c r="AA28" s="450"/>
      <c r="AB28" s="451"/>
      <c r="AC28" s="449" t="s">
        <v>268</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f>COUNTA($G$30,$AC$30)</f>
        <v>0</v>
      </c>
    </row>
    <row r="29" spans="1:51" ht="24.75" customHeight="1" x14ac:dyDescent="0.15">
      <c r="A29" s="1038"/>
      <c r="B29" s="1039"/>
      <c r="C29" s="1039"/>
      <c r="D29" s="1039"/>
      <c r="E29" s="1039"/>
      <c r="F29" s="1040"/>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c r="AY29" s="34">
        <f>$AY$28</f>
        <v>0</v>
      </c>
    </row>
    <row r="30" spans="1:51" ht="24.75" customHeight="1" x14ac:dyDescent="0.15">
      <c r="A30" s="1038"/>
      <c r="B30" s="1039"/>
      <c r="C30" s="1039"/>
      <c r="D30" s="1039"/>
      <c r="E30" s="1039"/>
      <c r="F30" s="1040"/>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34">
        <f t="shared" ref="AY30:AY40" si="2">$AY$28</f>
        <v>0</v>
      </c>
    </row>
    <row r="31" spans="1:51" ht="24.75" customHeight="1" x14ac:dyDescent="0.15">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8"/>
      <c r="B41" s="1039"/>
      <c r="C41" s="1039"/>
      <c r="D41" s="1039"/>
      <c r="E41" s="1039"/>
      <c r="F41" s="1040"/>
      <c r="G41" s="449" t="s">
        <v>313</v>
      </c>
      <c r="H41" s="450"/>
      <c r="I41" s="450"/>
      <c r="J41" s="450"/>
      <c r="K41" s="450"/>
      <c r="L41" s="450"/>
      <c r="M41" s="450"/>
      <c r="N41" s="450"/>
      <c r="O41" s="450"/>
      <c r="P41" s="450"/>
      <c r="Q41" s="450"/>
      <c r="R41" s="450"/>
      <c r="S41" s="450"/>
      <c r="T41" s="450"/>
      <c r="U41" s="450"/>
      <c r="V41" s="450"/>
      <c r="W41" s="450"/>
      <c r="X41" s="450"/>
      <c r="Y41" s="450"/>
      <c r="Z41" s="450"/>
      <c r="AA41" s="450"/>
      <c r="AB41" s="451"/>
      <c r="AC41" s="449" t="s">
        <v>182</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f>COUNTA($G$43,$AC$43)</f>
        <v>0</v>
      </c>
    </row>
    <row r="42" spans="1:51" ht="24.75" customHeight="1" x14ac:dyDescent="0.15">
      <c r="A42" s="1038"/>
      <c r="B42" s="1039"/>
      <c r="C42" s="1039"/>
      <c r="D42" s="1039"/>
      <c r="E42" s="1039"/>
      <c r="F42" s="1040"/>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c r="AY42" s="34">
        <f>$AY$41</f>
        <v>0</v>
      </c>
    </row>
    <row r="43" spans="1:51" ht="24.75" customHeight="1" x14ac:dyDescent="0.15">
      <c r="A43" s="1038"/>
      <c r="B43" s="1039"/>
      <c r="C43" s="1039"/>
      <c r="D43" s="1039"/>
      <c r="E43" s="1039"/>
      <c r="F43" s="1040"/>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34">
        <f t="shared" ref="AY43:AY53" si="3">$AY$41</f>
        <v>0</v>
      </c>
    </row>
    <row r="44" spans="1:51" ht="24.75" customHeight="1" x14ac:dyDescent="0.15">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49" t="s">
        <v>183</v>
      </c>
      <c r="H55" s="450"/>
      <c r="I55" s="450"/>
      <c r="J55" s="450"/>
      <c r="K55" s="450"/>
      <c r="L55" s="450"/>
      <c r="M55" s="450"/>
      <c r="N55" s="450"/>
      <c r="O55" s="450"/>
      <c r="P55" s="450"/>
      <c r="Q55" s="450"/>
      <c r="R55" s="450"/>
      <c r="S55" s="450"/>
      <c r="T55" s="450"/>
      <c r="U55" s="450"/>
      <c r="V55" s="450"/>
      <c r="W55" s="450"/>
      <c r="X55" s="450"/>
      <c r="Y55" s="450"/>
      <c r="Z55" s="450"/>
      <c r="AA55" s="450"/>
      <c r="AB55" s="451"/>
      <c r="AC55" s="449" t="s">
        <v>269</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f>COUNTA($G$57,$AC$57)</f>
        <v>0</v>
      </c>
    </row>
    <row r="56" spans="1:51" ht="24.75" customHeight="1" x14ac:dyDescent="0.15">
      <c r="A56" s="1038"/>
      <c r="B56" s="1039"/>
      <c r="C56" s="1039"/>
      <c r="D56" s="1039"/>
      <c r="E56" s="1039"/>
      <c r="F56" s="1040"/>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c r="AY56" s="34">
        <f>$AY$55</f>
        <v>0</v>
      </c>
    </row>
    <row r="57" spans="1:51" ht="24.75" customHeight="1" x14ac:dyDescent="0.15">
      <c r="A57" s="1038"/>
      <c r="B57" s="1039"/>
      <c r="C57" s="1039"/>
      <c r="D57" s="1039"/>
      <c r="E57" s="1039"/>
      <c r="F57" s="1040"/>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34">
        <f t="shared" ref="AY57:AY67" si="4">$AY$55</f>
        <v>0</v>
      </c>
    </row>
    <row r="58" spans="1:51" ht="24.75" customHeight="1" x14ac:dyDescent="0.15">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8"/>
      <c r="B68" s="1039"/>
      <c r="C68" s="1039"/>
      <c r="D68" s="1039"/>
      <c r="E68" s="1039"/>
      <c r="F68" s="1040"/>
      <c r="G68" s="449" t="s">
        <v>270</v>
      </c>
      <c r="H68" s="450"/>
      <c r="I68" s="450"/>
      <c r="J68" s="450"/>
      <c r="K68" s="450"/>
      <c r="L68" s="450"/>
      <c r="M68" s="450"/>
      <c r="N68" s="450"/>
      <c r="O68" s="450"/>
      <c r="P68" s="450"/>
      <c r="Q68" s="450"/>
      <c r="R68" s="450"/>
      <c r="S68" s="450"/>
      <c r="T68" s="450"/>
      <c r="U68" s="450"/>
      <c r="V68" s="450"/>
      <c r="W68" s="450"/>
      <c r="X68" s="450"/>
      <c r="Y68" s="450"/>
      <c r="Z68" s="450"/>
      <c r="AA68" s="450"/>
      <c r="AB68" s="451"/>
      <c r="AC68" s="449" t="s">
        <v>271</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f>COUNTA($G$70,$AC$70)</f>
        <v>0</v>
      </c>
    </row>
    <row r="69" spans="1:51" ht="25.5" customHeight="1" x14ac:dyDescent="0.15">
      <c r="A69" s="1038"/>
      <c r="B69" s="1039"/>
      <c r="C69" s="1039"/>
      <c r="D69" s="1039"/>
      <c r="E69" s="1039"/>
      <c r="F69" s="1040"/>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c r="AY69" s="34">
        <f>$AY$68</f>
        <v>0</v>
      </c>
    </row>
    <row r="70" spans="1:51" ht="24.75" customHeight="1" x14ac:dyDescent="0.15">
      <c r="A70" s="1038"/>
      <c r="B70" s="1039"/>
      <c r="C70" s="1039"/>
      <c r="D70" s="1039"/>
      <c r="E70" s="1039"/>
      <c r="F70" s="1040"/>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34">
        <f t="shared" ref="AY70:AY80" si="5">$AY$68</f>
        <v>0</v>
      </c>
    </row>
    <row r="71" spans="1:51" ht="24.75" customHeight="1" x14ac:dyDescent="0.15">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8"/>
      <c r="B81" s="1039"/>
      <c r="C81" s="1039"/>
      <c r="D81" s="1039"/>
      <c r="E81" s="1039"/>
      <c r="F81" s="1040"/>
      <c r="G81" s="449" t="s">
        <v>272</v>
      </c>
      <c r="H81" s="450"/>
      <c r="I81" s="450"/>
      <c r="J81" s="450"/>
      <c r="K81" s="450"/>
      <c r="L81" s="450"/>
      <c r="M81" s="450"/>
      <c r="N81" s="450"/>
      <c r="O81" s="450"/>
      <c r="P81" s="450"/>
      <c r="Q81" s="450"/>
      <c r="R81" s="450"/>
      <c r="S81" s="450"/>
      <c r="T81" s="450"/>
      <c r="U81" s="450"/>
      <c r="V81" s="450"/>
      <c r="W81" s="450"/>
      <c r="X81" s="450"/>
      <c r="Y81" s="450"/>
      <c r="Z81" s="450"/>
      <c r="AA81" s="450"/>
      <c r="AB81" s="451"/>
      <c r="AC81" s="449" t="s">
        <v>273</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f>COUNTA($G$83,$AC$83)</f>
        <v>0</v>
      </c>
    </row>
    <row r="82" spans="1:51" ht="24.75" customHeight="1" x14ac:dyDescent="0.15">
      <c r="A82" s="1038"/>
      <c r="B82" s="1039"/>
      <c r="C82" s="1039"/>
      <c r="D82" s="1039"/>
      <c r="E82" s="1039"/>
      <c r="F82" s="1040"/>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c r="AY82" s="34">
        <f>$AY$81</f>
        <v>0</v>
      </c>
    </row>
    <row r="83" spans="1:51" ht="24.75" customHeight="1" x14ac:dyDescent="0.15">
      <c r="A83" s="1038"/>
      <c r="B83" s="1039"/>
      <c r="C83" s="1039"/>
      <c r="D83" s="1039"/>
      <c r="E83" s="1039"/>
      <c r="F83" s="1040"/>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34">
        <f t="shared" ref="AY83:AY93" si="6">$AY$81</f>
        <v>0</v>
      </c>
    </row>
    <row r="84" spans="1:51" ht="24.75" customHeight="1" x14ac:dyDescent="0.15">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8"/>
      <c r="B94" s="1039"/>
      <c r="C94" s="1039"/>
      <c r="D94" s="1039"/>
      <c r="E94" s="1039"/>
      <c r="F94" s="1040"/>
      <c r="G94" s="449" t="s">
        <v>274</v>
      </c>
      <c r="H94" s="450"/>
      <c r="I94" s="450"/>
      <c r="J94" s="450"/>
      <c r="K94" s="450"/>
      <c r="L94" s="450"/>
      <c r="M94" s="450"/>
      <c r="N94" s="450"/>
      <c r="O94" s="450"/>
      <c r="P94" s="450"/>
      <c r="Q94" s="450"/>
      <c r="R94" s="450"/>
      <c r="S94" s="450"/>
      <c r="T94" s="450"/>
      <c r="U94" s="450"/>
      <c r="V94" s="450"/>
      <c r="W94" s="450"/>
      <c r="X94" s="450"/>
      <c r="Y94" s="450"/>
      <c r="Z94" s="450"/>
      <c r="AA94" s="450"/>
      <c r="AB94" s="451"/>
      <c r="AC94" s="449" t="s">
        <v>184</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f>COUNTA($G$96,$AC$96)</f>
        <v>0</v>
      </c>
    </row>
    <row r="95" spans="1:51" ht="24.75" customHeight="1" x14ac:dyDescent="0.15">
      <c r="A95" s="1038"/>
      <c r="B95" s="1039"/>
      <c r="C95" s="1039"/>
      <c r="D95" s="1039"/>
      <c r="E95" s="1039"/>
      <c r="F95" s="1040"/>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c r="AY95" s="34">
        <f>$AY$94</f>
        <v>0</v>
      </c>
    </row>
    <row r="96" spans="1:51" ht="24.75" customHeight="1" x14ac:dyDescent="0.15">
      <c r="A96" s="1038"/>
      <c r="B96" s="1039"/>
      <c r="C96" s="1039"/>
      <c r="D96" s="1039"/>
      <c r="E96" s="1039"/>
      <c r="F96" s="1040"/>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34">
        <f t="shared" ref="AY96:AY106" si="7">$AY$94</f>
        <v>0</v>
      </c>
    </row>
    <row r="97" spans="1:51" ht="24.75" customHeight="1" x14ac:dyDescent="0.15">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49" t="s">
        <v>185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275</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f>COUNTA($G$110,$AC$110)</f>
        <v>0</v>
      </c>
    </row>
    <row r="109" spans="1:51" ht="24.75" customHeight="1" x14ac:dyDescent="0.15">
      <c r="A109" s="1038"/>
      <c r="B109" s="1039"/>
      <c r="C109" s="1039"/>
      <c r="D109" s="1039"/>
      <c r="E109" s="1039"/>
      <c r="F109" s="1040"/>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c r="AY109" s="34">
        <f>$AY$108</f>
        <v>0</v>
      </c>
    </row>
    <row r="110" spans="1:51" ht="24.75" customHeight="1" x14ac:dyDescent="0.15">
      <c r="A110" s="1038"/>
      <c r="B110" s="1039"/>
      <c r="C110" s="1039"/>
      <c r="D110" s="1039"/>
      <c r="E110" s="1039"/>
      <c r="F110" s="1040"/>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34">
        <f t="shared" ref="AY110:AY120" si="8">$AY$108</f>
        <v>0</v>
      </c>
    </row>
    <row r="111" spans="1:51" ht="24.75" customHeight="1" x14ac:dyDescent="0.15">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8"/>
      <c r="B121" s="1039"/>
      <c r="C121" s="1039"/>
      <c r="D121" s="1039"/>
      <c r="E121" s="1039"/>
      <c r="F121" s="1040"/>
      <c r="G121" s="449" t="s">
        <v>276</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277</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f>COUNTA($G$123,$AC$123)</f>
        <v>0</v>
      </c>
    </row>
    <row r="122" spans="1:51" ht="25.5" customHeight="1" x14ac:dyDescent="0.15">
      <c r="A122" s="1038"/>
      <c r="B122" s="1039"/>
      <c r="C122" s="1039"/>
      <c r="D122" s="1039"/>
      <c r="E122" s="1039"/>
      <c r="F122" s="1040"/>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c r="AY122" s="34">
        <f>$AY$121</f>
        <v>0</v>
      </c>
    </row>
    <row r="123" spans="1:51" ht="24.75" customHeight="1" x14ac:dyDescent="0.15">
      <c r="A123" s="1038"/>
      <c r="B123" s="1039"/>
      <c r="C123" s="1039"/>
      <c r="D123" s="1039"/>
      <c r="E123" s="1039"/>
      <c r="F123" s="1040"/>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34">
        <f t="shared" ref="AY123:AY133" si="9">$AY$121</f>
        <v>0</v>
      </c>
    </row>
    <row r="124" spans="1:51" ht="24.75" customHeight="1" x14ac:dyDescent="0.15">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8"/>
      <c r="B134" s="1039"/>
      <c r="C134" s="1039"/>
      <c r="D134" s="1039"/>
      <c r="E134" s="1039"/>
      <c r="F134" s="1040"/>
      <c r="G134" s="449" t="s">
        <v>278</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279</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f>COUNTA($G$136,$AC$136)</f>
        <v>0</v>
      </c>
    </row>
    <row r="135" spans="1:51" ht="24.75" customHeight="1" x14ac:dyDescent="0.15">
      <c r="A135" s="1038"/>
      <c r="B135" s="1039"/>
      <c r="C135" s="1039"/>
      <c r="D135" s="1039"/>
      <c r="E135" s="1039"/>
      <c r="F135" s="1040"/>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c r="AY135" s="34">
        <f>$AY$134</f>
        <v>0</v>
      </c>
    </row>
    <row r="136" spans="1:51" ht="24.75" customHeight="1" x14ac:dyDescent="0.15">
      <c r="A136" s="1038"/>
      <c r="B136" s="1039"/>
      <c r="C136" s="1039"/>
      <c r="D136" s="1039"/>
      <c r="E136" s="1039"/>
      <c r="F136" s="1040"/>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34">
        <f t="shared" ref="AY136:AY146" si="10">$AY$134</f>
        <v>0</v>
      </c>
    </row>
    <row r="137" spans="1:51" ht="24.75" customHeight="1" x14ac:dyDescent="0.15">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8"/>
      <c r="B147" s="1039"/>
      <c r="C147" s="1039"/>
      <c r="D147" s="1039"/>
      <c r="E147" s="1039"/>
      <c r="F147" s="1040"/>
      <c r="G147" s="449" t="s">
        <v>280</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f>COUNTA($G$149,$AC$149)</f>
        <v>0</v>
      </c>
    </row>
    <row r="148" spans="1:51" ht="24.75" customHeight="1" x14ac:dyDescent="0.15">
      <c r="A148" s="1038"/>
      <c r="B148" s="1039"/>
      <c r="C148" s="1039"/>
      <c r="D148" s="1039"/>
      <c r="E148" s="1039"/>
      <c r="F148" s="1040"/>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c r="AY148" s="34">
        <f>$AY$147</f>
        <v>0</v>
      </c>
    </row>
    <row r="149" spans="1:51" ht="24.75" customHeight="1" x14ac:dyDescent="0.15">
      <c r="A149" s="1038"/>
      <c r="B149" s="1039"/>
      <c r="C149" s="1039"/>
      <c r="D149" s="1039"/>
      <c r="E149" s="1039"/>
      <c r="F149" s="1040"/>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34">
        <f t="shared" ref="AY149:AY159" si="11">$AY$147</f>
        <v>0</v>
      </c>
    </row>
    <row r="150" spans="1:51" ht="24.75" customHeight="1" x14ac:dyDescent="0.15">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49" t="s">
        <v>187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281</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f>COUNTA($G$163,$AC$163)</f>
        <v>0</v>
      </c>
    </row>
    <row r="162" spans="1:51" ht="24.75" customHeight="1" x14ac:dyDescent="0.15">
      <c r="A162" s="1038"/>
      <c r="B162" s="1039"/>
      <c r="C162" s="1039"/>
      <c r="D162" s="1039"/>
      <c r="E162" s="1039"/>
      <c r="F162" s="1040"/>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c r="AY162" s="34">
        <f>$AY$161</f>
        <v>0</v>
      </c>
    </row>
    <row r="163" spans="1:51" ht="24.75" customHeight="1" x14ac:dyDescent="0.15">
      <c r="A163" s="1038"/>
      <c r="B163" s="1039"/>
      <c r="C163" s="1039"/>
      <c r="D163" s="1039"/>
      <c r="E163" s="1039"/>
      <c r="F163" s="1040"/>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34">
        <f t="shared" ref="AY163:AY173" si="12">$AY$161</f>
        <v>0</v>
      </c>
    </row>
    <row r="164" spans="1:51" ht="24.75" customHeight="1" x14ac:dyDescent="0.15">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8"/>
      <c r="B174" s="1039"/>
      <c r="C174" s="1039"/>
      <c r="D174" s="1039"/>
      <c r="E174" s="1039"/>
      <c r="F174" s="1040"/>
      <c r="G174" s="449" t="s">
        <v>282</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283</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f>COUNTA($G$176,$AC$176)</f>
        <v>0</v>
      </c>
    </row>
    <row r="175" spans="1:51" ht="25.5" customHeight="1" x14ac:dyDescent="0.15">
      <c r="A175" s="1038"/>
      <c r="B175" s="1039"/>
      <c r="C175" s="1039"/>
      <c r="D175" s="1039"/>
      <c r="E175" s="1039"/>
      <c r="F175" s="1040"/>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c r="AY175" s="34">
        <f>$AY$174</f>
        <v>0</v>
      </c>
    </row>
    <row r="176" spans="1:51" ht="24.75" customHeight="1" x14ac:dyDescent="0.15">
      <c r="A176" s="1038"/>
      <c r="B176" s="1039"/>
      <c r="C176" s="1039"/>
      <c r="D176" s="1039"/>
      <c r="E176" s="1039"/>
      <c r="F176" s="1040"/>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34">
        <f t="shared" ref="AY176:AY186" si="13">$AY$174</f>
        <v>0</v>
      </c>
    </row>
    <row r="177" spans="1:51" ht="24.75" customHeight="1" x14ac:dyDescent="0.15">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8"/>
      <c r="B187" s="1039"/>
      <c r="C187" s="1039"/>
      <c r="D187" s="1039"/>
      <c r="E187" s="1039"/>
      <c r="F187" s="1040"/>
      <c r="G187" s="449" t="s">
        <v>285</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284</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f>COUNTA($G$189,$AC$189)</f>
        <v>0</v>
      </c>
    </row>
    <row r="188" spans="1:51" ht="24.75" customHeight="1" x14ac:dyDescent="0.15">
      <c r="A188" s="1038"/>
      <c r="B188" s="1039"/>
      <c r="C188" s="1039"/>
      <c r="D188" s="1039"/>
      <c r="E188" s="1039"/>
      <c r="F188" s="1040"/>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c r="AY188" s="34">
        <f>$AY$187</f>
        <v>0</v>
      </c>
    </row>
    <row r="189" spans="1:51" ht="24.75" customHeight="1" x14ac:dyDescent="0.15">
      <c r="A189" s="1038"/>
      <c r="B189" s="1039"/>
      <c r="C189" s="1039"/>
      <c r="D189" s="1039"/>
      <c r="E189" s="1039"/>
      <c r="F189" s="1040"/>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34">
        <f t="shared" ref="AY189:AY199" si="14">$AY$187</f>
        <v>0</v>
      </c>
    </row>
    <row r="190" spans="1:51" ht="24.75" customHeight="1" x14ac:dyDescent="0.15">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8"/>
      <c r="B200" s="1039"/>
      <c r="C200" s="1039"/>
      <c r="D200" s="1039"/>
      <c r="E200" s="1039"/>
      <c r="F200" s="1040"/>
      <c r="G200" s="449" t="s">
        <v>286</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f>COUNTA($G$202,$AC$202)</f>
        <v>0</v>
      </c>
    </row>
    <row r="201" spans="1:51" ht="24.75" customHeight="1" x14ac:dyDescent="0.15">
      <c r="A201" s="1038"/>
      <c r="B201" s="1039"/>
      <c r="C201" s="1039"/>
      <c r="D201" s="1039"/>
      <c r="E201" s="1039"/>
      <c r="F201" s="1040"/>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c r="AY201" s="34">
        <f>$AY$200</f>
        <v>0</v>
      </c>
    </row>
    <row r="202" spans="1:51" ht="24.75" customHeight="1" x14ac:dyDescent="0.15">
      <c r="A202" s="1038"/>
      <c r="B202" s="1039"/>
      <c r="C202" s="1039"/>
      <c r="D202" s="1039"/>
      <c r="E202" s="1039"/>
      <c r="F202" s="1040"/>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34">
        <f t="shared" ref="AY202:AY212" si="15">$AY$200</f>
        <v>0</v>
      </c>
    </row>
    <row r="203" spans="1:51" ht="24.75" customHeight="1" x14ac:dyDescent="0.15">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49" t="s">
        <v>189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287</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f>COUNTA($G$216,$AC$216)</f>
        <v>0</v>
      </c>
    </row>
    <row r="215" spans="1:51" ht="24.75" customHeight="1" x14ac:dyDescent="0.15">
      <c r="A215" s="1038"/>
      <c r="B215" s="1039"/>
      <c r="C215" s="1039"/>
      <c r="D215" s="1039"/>
      <c r="E215" s="1039"/>
      <c r="F215" s="1040"/>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c r="AY215" s="34">
        <f>$AY$214</f>
        <v>0</v>
      </c>
    </row>
    <row r="216" spans="1:51" ht="24.75" customHeight="1" x14ac:dyDescent="0.15">
      <c r="A216" s="1038"/>
      <c r="B216" s="1039"/>
      <c r="C216" s="1039"/>
      <c r="D216" s="1039"/>
      <c r="E216" s="1039"/>
      <c r="F216" s="1040"/>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34">
        <f t="shared" ref="AY216:AY226" si="16">$AY$214</f>
        <v>0</v>
      </c>
    </row>
    <row r="217" spans="1:51" ht="24.75" customHeight="1" x14ac:dyDescent="0.15">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8"/>
      <c r="B227" s="1039"/>
      <c r="C227" s="1039"/>
      <c r="D227" s="1039"/>
      <c r="E227" s="1039"/>
      <c r="F227" s="1040"/>
      <c r="G227" s="449" t="s">
        <v>288</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289</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f>COUNTA($G$229,$AC$229)</f>
        <v>0</v>
      </c>
    </row>
    <row r="228" spans="1:51" ht="25.5" customHeight="1" x14ac:dyDescent="0.15">
      <c r="A228" s="1038"/>
      <c r="B228" s="1039"/>
      <c r="C228" s="1039"/>
      <c r="D228" s="1039"/>
      <c r="E228" s="1039"/>
      <c r="F228" s="1040"/>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c r="AY228" s="34">
        <f>$AY$227</f>
        <v>0</v>
      </c>
    </row>
    <row r="229" spans="1:51" ht="24.75" customHeight="1" x14ac:dyDescent="0.15">
      <c r="A229" s="1038"/>
      <c r="B229" s="1039"/>
      <c r="C229" s="1039"/>
      <c r="D229" s="1039"/>
      <c r="E229" s="1039"/>
      <c r="F229" s="1040"/>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34">
        <f t="shared" ref="AY229:AY239" si="17">$AY$227</f>
        <v>0</v>
      </c>
    </row>
    <row r="230" spans="1:51" ht="24.75" customHeight="1" x14ac:dyDescent="0.15">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8"/>
      <c r="B240" s="1039"/>
      <c r="C240" s="1039"/>
      <c r="D240" s="1039"/>
      <c r="E240" s="1039"/>
      <c r="F240" s="1040"/>
      <c r="G240" s="449" t="s">
        <v>290</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291</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f>COUNTA($G$242,$AC$242)</f>
        <v>0</v>
      </c>
    </row>
    <row r="241" spans="1:51" ht="24.75" customHeight="1" x14ac:dyDescent="0.15">
      <c r="A241" s="1038"/>
      <c r="B241" s="1039"/>
      <c r="C241" s="1039"/>
      <c r="D241" s="1039"/>
      <c r="E241" s="1039"/>
      <c r="F241" s="1040"/>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c r="AY241" s="34">
        <f>$AY$240</f>
        <v>0</v>
      </c>
    </row>
    <row r="242" spans="1:51" ht="24.75" customHeight="1" x14ac:dyDescent="0.15">
      <c r="A242" s="1038"/>
      <c r="B242" s="1039"/>
      <c r="C242" s="1039"/>
      <c r="D242" s="1039"/>
      <c r="E242" s="1039"/>
      <c r="F242" s="1040"/>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34">
        <f t="shared" ref="AY242:AY252" si="18">$AY$240</f>
        <v>0</v>
      </c>
    </row>
    <row r="243" spans="1:51" ht="24.75" customHeight="1" x14ac:dyDescent="0.15">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8"/>
      <c r="B253" s="1039"/>
      <c r="C253" s="1039"/>
      <c r="D253" s="1039"/>
      <c r="E253" s="1039"/>
      <c r="F253" s="1040"/>
      <c r="G253" s="449" t="s">
        <v>292</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f>COUNTA($G$255,$AC$255)</f>
        <v>0</v>
      </c>
    </row>
    <row r="254" spans="1:51" ht="24.75" customHeight="1" x14ac:dyDescent="0.15">
      <c r="A254" s="1038"/>
      <c r="B254" s="1039"/>
      <c r="C254" s="1039"/>
      <c r="D254" s="1039"/>
      <c r="E254" s="1039"/>
      <c r="F254" s="1040"/>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c r="AY254" s="34">
        <f>$AY$253</f>
        <v>0</v>
      </c>
    </row>
    <row r="255" spans="1:51" ht="24.75" customHeight="1" x14ac:dyDescent="0.15">
      <c r="A255" s="1038"/>
      <c r="B255" s="1039"/>
      <c r="C255" s="1039"/>
      <c r="D255" s="1039"/>
      <c r="E255" s="1039"/>
      <c r="F255" s="1040"/>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34">
        <f t="shared" ref="AY255:AY265" si="19">$AY$253</f>
        <v>0</v>
      </c>
    </row>
    <row r="256" spans="1:51" ht="24.75" customHeight="1" x14ac:dyDescent="0.15">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7" sqref="Y7:AD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256</v>
      </c>
      <c r="AI3" s="347"/>
      <c r="AJ3" s="347"/>
      <c r="AK3" s="347"/>
      <c r="AL3" s="347" t="s">
        <v>21</v>
      </c>
      <c r="AM3" s="347"/>
      <c r="AN3" s="347"/>
      <c r="AO3" s="422"/>
      <c r="AP3" s="423" t="s">
        <v>296</v>
      </c>
      <c r="AQ3" s="423"/>
      <c r="AR3" s="423"/>
      <c r="AS3" s="423"/>
      <c r="AT3" s="423"/>
      <c r="AU3" s="423"/>
      <c r="AV3" s="423"/>
      <c r="AW3" s="423"/>
      <c r="AX3" s="423"/>
      <c r="AY3">
        <f>$AY$2</f>
        <v>0</v>
      </c>
    </row>
    <row r="4" spans="1:51" ht="26.25" customHeight="1" x14ac:dyDescent="0.15">
      <c r="A4" s="1059">
        <v>1</v>
      </c>
      <c r="B4" s="105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8"/>
      <c r="AD4" s="1058"/>
      <c r="AE4" s="1058"/>
      <c r="AF4" s="1058"/>
      <c r="AG4" s="105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9">
        <v>2</v>
      </c>
      <c r="B5" s="105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8"/>
      <c r="AD5" s="1058"/>
      <c r="AE5" s="1058"/>
      <c r="AF5" s="1058"/>
      <c r="AG5" s="105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9">
        <v>3</v>
      </c>
      <c r="B6" s="105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8"/>
      <c r="AD6" s="1058"/>
      <c r="AE6" s="1058"/>
      <c r="AF6" s="1058"/>
      <c r="AG6" s="105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9">
        <v>4</v>
      </c>
      <c r="B7" s="105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8"/>
      <c r="AD7" s="1058"/>
      <c r="AE7" s="1058"/>
      <c r="AF7" s="1058"/>
      <c r="AG7" s="105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9">
        <v>5</v>
      </c>
      <c r="B8" s="105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8"/>
      <c r="AD8" s="1058"/>
      <c r="AE8" s="1058"/>
      <c r="AF8" s="1058"/>
      <c r="AG8" s="105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9">
        <v>6</v>
      </c>
      <c r="B9" s="105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8"/>
      <c r="AD9" s="1058"/>
      <c r="AE9" s="1058"/>
      <c r="AF9" s="1058"/>
      <c r="AG9" s="105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9">
        <v>7</v>
      </c>
      <c r="B10" s="105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8"/>
      <c r="AD10" s="1058"/>
      <c r="AE10" s="1058"/>
      <c r="AF10" s="1058"/>
      <c r="AG10" s="105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9">
        <v>8</v>
      </c>
      <c r="B11" s="105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8"/>
      <c r="AD11" s="1058"/>
      <c r="AE11" s="1058"/>
      <c r="AF11" s="1058"/>
      <c r="AG11" s="105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9">
        <v>9</v>
      </c>
      <c r="B12" s="105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8"/>
      <c r="AD12" s="1058"/>
      <c r="AE12" s="1058"/>
      <c r="AF12" s="1058"/>
      <c r="AG12" s="105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9">
        <v>10</v>
      </c>
      <c r="B13" s="105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8"/>
      <c r="AD13" s="1058"/>
      <c r="AE13" s="1058"/>
      <c r="AF13" s="1058"/>
      <c r="AG13" s="105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9">
        <v>11</v>
      </c>
      <c r="B14" s="105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8"/>
      <c r="AD14" s="1058"/>
      <c r="AE14" s="1058"/>
      <c r="AF14" s="1058"/>
      <c r="AG14" s="105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9">
        <v>12</v>
      </c>
      <c r="B15" s="105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8"/>
      <c r="AD15" s="1058"/>
      <c r="AE15" s="1058"/>
      <c r="AF15" s="1058"/>
      <c r="AG15" s="105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9">
        <v>13</v>
      </c>
      <c r="B16" s="105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8"/>
      <c r="AD16" s="1058"/>
      <c r="AE16" s="1058"/>
      <c r="AF16" s="1058"/>
      <c r="AG16" s="105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9">
        <v>14</v>
      </c>
      <c r="B17" s="105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8"/>
      <c r="AD17" s="1058"/>
      <c r="AE17" s="1058"/>
      <c r="AF17" s="1058"/>
      <c r="AG17" s="105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9">
        <v>15</v>
      </c>
      <c r="B18" s="105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8"/>
      <c r="AD18" s="1058"/>
      <c r="AE18" s="1058"/>
      <c r="AF18" s="1058"/>
      <c r="AG18" s="105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9">
        <v>16</v>
      </c>
      <c r="B19" s="105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8"/>
      <c r="AD19" s="1058"/>
      <c r="AE19" s="1058"/>
      <c r="AF19" s="1058"/>
      <c r="AG19" s="105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9">
        <v>17</v>
      </c>
      <c r="B20" s="105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8"/>
      <c r="AD20" s="1058"/>
      <c r="AE20" s="1058"/>
      <c r="AF20" s="1058"/>
      <c r="AG20" s="105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9">
        <v>18</v>
      </c>
      <c r="B21" s="105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8"/>
      <c r="AD21" s="1058"/>
      <c r="AE21" s="1058"/>
      <c r="AF21" s="1058"/>
      <c r="AG21" s="105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9">
        <v>19</v>
      </c>
      <c r="B22" s="105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8"/>
      <c r="AD22" s="1058"/>
      <c r="AE22" s="1058"/>
      <c r="AF22" s="1058"/>
      <c r="AG22" s="105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9">
        <v>20</v>
      </c>
      <c r="B23" s="105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8"/>
      <c r="AD23" s="1058"/>
      <c r="AE23" s="1058"/>
      <c r="AF23" s="1058"/>
      <c r="AG23" s="105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9">
        <v>21</v>
      </c>
      <c r="B24" s="105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8"/>
      <c r="AD24" s="1058"/>
      <c r="AE24" s="1058"/>
      <c r="AF24" s="1058"/>
      <c r="AG24" s="105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9">
        <v>22</v>
      </c>
      <c r="B25" s="105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8"/>
      <c r="AD25" s="1058"/>
      <c r="AE25" s="1058"/>
      <c r="AF25" s="1058"/>
      <c r="AG25" s="105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9">
        <v>23</v>
      </c>
      <c r="B26" s="105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8"/>
      <c r="AD26" s="1058"/>
      <c r="AE26" s="1058"/>
      <c r="AF26" s="1058"/>
      <c r="AG26" s="105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9">
        <v>24</v>
      </c>
      <c r="B27" s="105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8"/>
      <c r="AD27" s="1058"/>
      <c r="AE27" s="1058"/>
      <c r="AF27" s="1058"/>
      <c r="AG27" s="105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9">
        <v>25</v>
      </c>
      <c r="B28" s="105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8"/>
      <c r="AD28" s="1058"/>
      <c r="AE28" s="1058"/>
      <c r="AF28" s="1058"/>
      <c r="AG28" s="105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9">
        <v>26</v>
      </c>
      <c r="B29" s="105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8"/>
      <c r="AD29" s="1058"/>
      <c r="AE29" s="1058"/>
      <c r="AF29" s="1058"/>
      <c r="AG29" s="105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9">
        <v>27</v>
      </c>
      <c r="B30" s="105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8"/>
      <c r="AD30" s="1058"/>
      <c r="AE30" s="1058"/>
      <c r="AF30" s="1058"/>
      <c r="AG30" s="105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9">
        <v>28</v>
      </c>
      <c r="B31" s="105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8"/>
      <c r="AD31" s="1058"/>
      <c r="AE31" s="1058"/>
      <c r="AF31" s="1058"/>
      <c r="AG31" s="105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9">
        <v>29</v>
      </c>
      <c r="B32" s="105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8"/>
      <c r="AD32" s="1058"/>
      <c r="AE32" s="1058"/>
      <c r="AF32" s="1058"/>
      <c r="AG32" s="105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9">
        <v>30</v>
      </c>
      <c r="B33" s="105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8"/>
      <c r="AD33" s="1058"/>
      <c r="AE33" s="1058"/>
      <c r="AF33" s="1058"/>
      <c r="AG33" s="105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256</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x14ac:dyDescent="0.15">
      <c r="A37" s="1059">
        <v>1</v>
      </c>
      <c r="B37" s="105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8"/>
      <c r="AD37" s="1058"/>
      <c r="AE37" s="1058"/>
      <c r="AF37" s="1058"/>
      <c r="AG37" s="105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9">
        <v>2</v>
      </c>
      <c r="B38" s="105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8"/>
      <c r="AD38" s="1058"/>
      <c r="AE38" s="1058"/>
      <c r="AF38" s="1058"/>
      <c r="AG38" s="105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9">
        <v>3</v>
      </c>
      <c r="B39" s="105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8"/>
      <c r="AD39" s="1058"/>
      <c r="AE39" s="1058"/>
      <c r="AF39" s="1058"/>
      <c r="AG39" s="105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9">
        <v>4</v>
      </c>
      <c r="B40" s="105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8"/>
      <c r="AD40" s="1058"/>
      <c r="AE40" s="1058"/>
      <c r="AF40" s="1058"/>
      <c r="AG40" s="105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9">
        <v>5</v>
      </c>
      <c r="B41" s="105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8"/>
      <c r="AD41" s="1058"/>
      <c r="AE41" s="1058"/>
      <c r="AF41" s="1058"/>
      <c r="AG41" s="105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9">
        <v>6</v>
      </c>
      <c r="B42" s="105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8"/>
      <c r="AD42" s="1058"/>
      <c r="AE42" s="1058"/>
      <c r="AF42" s="1058"/>
      <c r="AG42" s="105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9">
        <v>7</v>
      </c>
      <c r="B43" s="105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8"/>
      <c r="AD43" s="1058"/>
      <c r="AE43" s="1058"/>
      <c r="AF43" s="1058"/>
      <c r="AG43" s="105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9">
        <v>8</v>
      </c>
      <c r="B44" s="105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8"/>
      <c r="AD44" s="1058"/>
      <c r="AE44" s="1058"/>
      <c r="AF44" s="1058"/>
      <c r="AG44" s="105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9">
        <v>9</v>
      </c>
      <c r="B45" s="105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8"/>
      <c r="AD45" s="1058"/>
      <c r="AE45" s="1058"/>
      <c r="AF45" s="1058"/>
      <c r="AG45" s="105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9">
        <v>10</v>
      </c>
      <c r="B46" s="105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8"/>
      <c r="AD46" s="1058"/>
      <c r="AE46" s="1058"/>
      <c r="AF46" s="1058"/>
      <c r="AG46" s="105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9">
        <v>11</v>
      </c>
      <c r="B47" s="105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8"/>
      <c r="AD47" s="1058"/>
      <c r="AE47" s="1058"/>
      <c r="AF47" s="1058"/>
      <c r="AG47" s="105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9">
        <v>12</v>
      </c>
      <c r="B48" s="105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8"/>
      <c r="AD48" s="1058"/>
      <c r="AE48" s="1058"/>
      <c r="AF48" s="1058"/>
      <c r="AG48" s="105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9">
        <v>13</v>
      </c>
      <c r="B49" s="105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8"/>
      <c r="AD49" s="1058"/>
      <c r="AE49" s="1058"/>
      <c r="AF49" s="1058"/>
      <c r="AG49" s="105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9">
        <v>14</v>
      </c>
      <c r="B50" s="105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8"/>
      <c r="AD50" s="1058"/>
      <c r="AE50" s="1058"/>
      <c r="AF50" s="1058"/>
      <c r="AG50" s="105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9">
        <v>15</v>
      </c>
      <c r="B51" s="105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8"/>
      <c r="AD51" s="1058"/>
      <c r="AE51" s="1058"/>
      <c r="AF51" s="1058"/>
      <c r="AG51" s="105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9">
        <v>16</v>
      </c>
      <c r="B52" s="105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8"/>
      <c r="AD52" s="1058"/>
      <c r="AE52" s="1058"/>
      <c r="AF52" s="1058"/>
      <c r="AG52" s="105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9">
        <v>17</v>
      </c>
      <c r="B53" s="105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8"/>
      <c r="AD53" s="1058"/>
      <c r="AE53" s="1058"/>
      <c r="AF53" s="1058"/>
      <c r="AG53" s="105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9">
        <v>18</v>
      </c>
      <c r="B54" s="105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8"/>
      <c r="AD54" s="1058"/>
      <c r="AE54" s="1058"/>
      <c r="AF54" s="1058"/>
      <c r="AG54" s="105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9">
        <v>19</v>
      </c>
      <c r="B55" s="105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8"/>
      <c r="AD55" s="1058"/>
      <c r="AE55" s="1058"/>
      <c r="AF55" s="1058"/>
      <c r="AG55" s="105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9">
        <v>20</v>
      </c>
      <c r="B56" s="105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8"/>
      <c r="AD56" s="1058"/>
      <c r="AE56" s="1058"/>
      <c r="AF56" s="1058"/>
      <c r="AG56" s="105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9">
        <v>21</v>
      </c>
      <c r="B57" s="105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8"/>
      <c r="AD57" s="1058"/>
      <c r="AE57" s="1058"/>
      <c r="AF57" s="1058"/>
      <c r="AG57" s="105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9">
        <v>22</v>
      </c>
      <c r="B58" s="105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8"/>
      <c r="AD58" s="1058"/>
      <c r="AE58" s="1058"/>
      <c r="AF58" s="1058"/>
      <c r="AG58" s="105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9">
        <v>23</v>
      </c>
      <c r="B59" s="105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8"/>
      <c r="AD59" s="1058"/>
      <c r="AE59" s="1058"/>
      <c r="AF59" s="1058"/>
      <c r="AG59" s="105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9">
        <v>24</v>
      </c>
      <c r="B60" s="105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8"/>
      <c r="AD60" s="1058"/>
      <c r="AE60" s="1058"/>
      <c r="AF60" s="1058"/>
      <c r="AG60" s="105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9">
        <v>25</v>
      </c>
      <c r="B61" s="105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8"/>
      <c r="AD61" s="1058"/>
      <c r="AE61" s="1058"/>
      <c r="AF61" s="1058"/>
      <c r="AG61" s="105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9">
        <v>26</v>
      </c>
      <c r="B62" s="105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8"/>
      <c r="AD62" s="1058"/>
      <c r="AE62" s="1058"/>
      <c r="AF62" s="1058"/>
      <c r="AG62" s="105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9">
        <v>27</v>
      </c>
      <c r="B63" s="105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8"/>
      <c r="AD63" s="1058"/>
      <c r="AE63" s="1058"/>
      <c r="AF63" s="1058"/>
      <c r="AG63" s="105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9">
        <v>28</v>
      </c>
      <c r="B64" s="105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8"/>
      <c r="AD64" s="1058"/>
      <c r="AE64" s="1058"/>
      <c r="AF64" s="1058"/>
      <c r="AG64" s="105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9">
        <v>29</v>
      </c>
      <c r="B65" s="105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8"/>
      <c r="AD65" s="1058"/>
      <c r="AE65" s="1058"/>
      <c r="AF65" s="1058"/>
      <c r="AG65" s="105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9">
        <v>30</v>
      </c>
      <c r="B66" s="105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8"/>
      <c r="AD66" s="1058"/>
      <c r="AE66" s="1058"/>
      <c r="AF66" s="1058"/>
      <c r="AG66" s="105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256</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x14ac:dyDescent="0.15">
      <c r="A70" s="1059">
        <v>1</v>
      </c>
      <c r="B70" s="105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8"/>
      <c r="AD70" s="1058"/>
      <c r="AE70" s="1058"/>
      <c r="AF70" s="1058"/>
      <c r="AG70" s="105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9">
        <v>2</v>
      </c>
      <c r="B71" s="105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8"/>
      <c r="AD71" s="1058"/>
      <c r="AE71" s="1058"/>
      <c r="AF71" s="1058"/>
      <c r="AG71" s="105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9">
        <v>3</v>
      </c>
      <c r="B72" s="105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8"/>
      <c r="AD72" s="1058"/>
      <c r="AE72" s="1058"/>
      <c r="AF72" s="1058"/>
      <c r="AG72" s="105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9">
        <v>4</v>
      </c>
      <c r="B73" s="105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8"/>
      <c r="AD73" s="1058"/>
      <c r="AE73" s="1058"/>
      <c r="AF73" s="1058"/>
      <c r="AG73" s="105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9">
        <v>5</v>
      </c>
      <c r="B74" s="105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8"/>
      <c r="AD74" s="1058"/>
      <c r="AE74" s="1058"/>
      <c r="AF74" s="1058"/>
      <c r="AG74" s="105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9">
        <v>6</v>
      </c>
      <c r="B75" s="105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8"/>
      <c r="AD75" s="1058"/>
      <c r="AE75" s="1058"/>
      <c r="AF75" s="1058"/>
      <c r="AG75" s="105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9">
        <v>7</v>
      </c>
      <c r="B76" s="105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8"/>
      <c r="AD76" s="1058"/>
      <c r="AE76" s="1058"/>
      <c r="AF76" s="1058"/>
      <c r="AG76" s="105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9">
        <v>8</v>
      </c>
      <c r="B77" s="105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8"/>
      <c r="AD77" s="1058"/>
      <c r="AE77" s="1058"/>
      <c r="AF77" s="1058"/>
      <c r="AG77" s="105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9">
        <v>9</v>
      </c>
      <c r="B78" s="105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8"/>
      <c r="AD78" s="1058"/>
      <c r="AE78" s="1058"/>
      <c r="AF78" s="1058"/>
      <c r="AG78" s="105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9">
        <v>10</v>
      </c>
      <c r="B79" s="105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8"/>
      <c r="AD79" s="1058"/>
      <c r="AE79" s="1058"/>
      <c r="AF79" s="1058"/>
      <c r="AG79" s="105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9">
        <v>11</v>
      </c>
      <c r="B80" s="105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8"/>
      <c r="AD80" s="1058"/>
      <c r="AE80" s="1058"/>
      <c r="AF80" s="1058"/>
      <c r="AG80" s="105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9">
        <v>12</v>
      </c>
      <c r="B81" s="105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8"/>
      <c r="AD81" s="1058"/>
      <c r="AE81" s="1058"/>
      <c r="AF81" s="1058"/>
      <c r="AG81" s="105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9">
        <v>13</v>
      </c>
      <c r="B82" s="105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8"/>
      <c r="AD82" s="1058"/>
      <c r="AE82" s="1058"/>
      <c r="AF82" s="1058"/>
      <c r="AG82" s="105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9">
        <v>14</v>
      </c>
      <c r="B83" s="105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8"/>
      <c r="AD83" s="1058"/>
      <c r="AE83" s="1058"/>
      <c r="AF83" s="1058"/>
      <c r="AG83" s="105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9">
        <v>15</v>
      </c>
      <c r="B84" s="105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8"/>
      <c r="AD84" s="1058"/>
      <c r="AE84" s="1058"/>
      <c r="AF84" s="1058"/>
      <c r="AG84" s="105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9">
        <v>16</v>
      </c>
      <c r="B85" s="105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8"/>
      <c r="AD85" s="1058"/>
      <c r="AE85" s="1058"/>
      <c r="AF85" s="1058"/>
      <c r="AG85" s="105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9">
        <v>17</v>
      </c>
      <c r="B86" s="105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8"/>
      <c r="AD86" s="1058"/>
      <c r="AE86" s="1058"/>
      <c r="AF86" s="1058"/>
      <c r="AG86" s="105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9">
        <v>18</v>
      </c>
      <c r="B87" s="105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8"/>
      <c r="AD87" s="1058"/>
      <c r="AE87" s="1058"/>
      <c r="AF87" s="1058"/>
      <c r="AG87" s="105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9">
        <v>19</v>
      </c>
      <c r="B88" s="105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8"/>
      <c r="AD88" s="1058"/>
      <c r="AE88" s="1058"/>
      <c r="AF88" s="1058"/>
      <c r="AG88" s="105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9">
        <v>20</v>
      </c>
      <c r="B89" s="105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8"/>
      <c r="AD89" s="1058"/>
      <c r="AE89" s="1058"/>
      <c r="AF89" s="1058"/>
      <c r="AG89" s="105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9">
        <v>21</v>
      </c>
      <c r="B90" s="105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8"/>
      <c r="AD90" s="1058"/>
      <c r="AE90" s="1058"/>
      <c r="AF90" s="1058"/>
      <c r="AG90" s="105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9">
        <v>22</v>
      </c>
      <c r="B91" s="105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8"/>
      <c r="AD91" s="1058"/>
      <c r="AE91" s="1058"/>
      <c r="AF91" s="1058"/>
      <c r="AG91" s="105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9">
        <v>23</v>
      </c>
      <c r="B92" s="105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8"/>
      <c r="AD92" s="1058"/>
      <c r="AE92" s="1058"/>
      <c r="AF92" s="1058"/>
      <c r="AG92" s="105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9">
        <v>24</v>
      </c>
      <c r="B93" s="105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8"/>
      <c r="AD93" s="1058"/>
      <c r="AE93" s="1058"/>
      <c r="AF93" s="1058"/>
      <c r="AG93" s="105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9">
        <v>25</v>
      </c>
      <c r="B94" s="105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8"/>
      <c r="AD94" s="1058"/>
      <c r="AE94" s="1058"/>
      <c r="AF94" s="1058"/>
      <c r="AG94" s="105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9">
        <v>26</v>
      </c>
      <c r="B95" s="105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8"/>
      <c r="AD95" s="1058"/>
      <c r="AE95" s="1058"/>
      <c r="AF95" s="1058"/>
      <c r="AG95" s="105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9">
        <v>27</v>
      </c>
      <c r="B96" s="105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8"/>
      <c r="AD96" s="1058"/>
      <c r="AE96" s="1058"/>
      <c r="AF96" s="1058"/>
      <c r="AG96" s="105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9">
        <v>28</v>
      </c>
      <c r="B97" s="105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8"/>
      <c r="AD97" s="1058"/>
      <c r="AE97" s="1058"/>
      <c r="AF97" s="1058"/>
      <c r="AG97" s="105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9">
        <v>29</v>
      </c>
      <c r="B98" s="105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8"/>
      <c r="AD98" s="1058"/>
      <c r="AE98" s="1058"/>
      <c r="AF98" s="1058"/>
      <c r="AG98" s="105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9">
        <v>30</v>
      </c>
      <c r="B99" s="105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8"/>
      <c r="AD99" s="1058"/>
      <c r="AE99" s="1058"/>
      <c r="AF99" s="1058"/>
      <c r="AG99" s="105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256</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x14ac:dyDescent="0.15">
      <c r="A103" s="1059">
        <v>1</v>
      </c>
      <c r="B103" s="105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8"/>
      <c r="AD103" s="1058"/>
      <c r="AE103" s="1058"/>
      <c r="AF103" s="1058"/>
      <c r="AG103" s="105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9">
        <v>2</v>
      </c>
      <c r="B104" s="105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8"/>
      <c r="AD104" s="1058"/>
      <c r="AE104" s="1058"/>
      <c r="AF104" s="1058"/>
      <c r="AG104" s="105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9">
        <v>3</v>
      </c>
      <c r="B105" s="105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8"/>
      <c r="AD105" s="1058"/>
      <c r="AE105" s="1058"/>
      <c r="AF105" s="1058"/>
      <c r="AG105" s="105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9">
        <v>4</v>
      </c>
      <c r="B106" s="105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8"/>
      <c r="AD106" s="1058"/>
      <c r="AE106" s="1058"/>
      <c r="AF106" s="1058"/>
      <c r="AG106" s="105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9">
        <v>5</v>
      </c>
      <c r="B107" s="105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8"/>
      <c r="AD107" s="1058"/>
      <c r="AE107" s="1058"/>
      <c r="AF107" s="1058"/>
      <c r="AG107" s="105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9">
        <v>6</v>
      </c>
      <c r="B108" s="105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8"/>
      <c r="AD108" s="1058"/>
      <c r="AE108" s="1058"/>
      <c r="AF108" s="1058"/>
      <c r="AG108" s="105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9">
        <v>7</v>
      </c>
      <c r="B109" s="105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8"/>
      <c r="AD109" s="1058"/>
      <c r="AE109" s="1058"/>
      <c r="AF109" s="1058"/>
      <c r="AG109" s="105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9">
        <v>8</v>
      </c>
      <c r="B110" s="105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8"/>
      <c r="AD110" s="1058"/>
      <c r="AE110" s="1058"/>
      <c r="AF110" s="1058"/>
      <c r="AG110" s="105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9">
        <v>9</v>
      </c>
      <c r="B111" s="105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8"/>
      <c r="AD111" s="1058"/>
      <c r="AE111" s="1058"/>
      <c r="AF111" s="1058"/>
      <c r="AG111" s="105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9">
        <v>10</v>
      </c>
      <c r="B112" s="105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8"/>
      <c r="AD112" s="1058"/>
      <c r="AE112" s="1058"/>
      <c r="AF112" s="1058"/>
      <c r="AG112" s="105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9">
        <v>11</v>
      </c>
      <c r="B113" s="105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8"/>
      <c r="AD113" s="1058"/>
      <c r="AE113" s="1058"/>
      <c r="AF113" s="1058"/>
      <c r="AG113" s="105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9">
        <v>12</v>
      </c>
      <c r="B114" s="105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8"/>
      <c r="AD114" s="1058"/>
      <c r="AE114" s="1058"/>
      <c r="AF114" s="1058"/>
      <c r="AG114" s="105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9">
        <v>13</v>
      </c>
      <c r="B115" s="105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8"/>
      <c r="AD115" s="1058"/>
      <c r="AE115" s="1058"/>
      <c r="AF115" s="1058"/>
      <c r="AG115" s="105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9">
        <v>14</v>
      </c>
      <c r="B116" s="105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8"/>
      <c r="AD116" s="1058"/>
      <c r="AE116" s="1058"/>
      <c r="AF116" s="1058"/>
      <c r="AG116" s="105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9">
        <v>15</v>
      </c>
      <c r="B117" s="105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8"/>
      <c r="AD117" s="1058"/>
      <c r="AE117" s="1058"/>
      <c r="AF117" s="1058"/>
      <c r="AG117" s="105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9">
        <v>16</v>
      </c>
      <c r="B118" s="105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8"/>
      <c r="AD118" s="1058"/>
      <c r="AE118" s="1058"/>
      <c r="AF118" s="1058"/>
      <c r="AG118" s="105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9">
        <v>17</v>
      </c>
      <c r="B119" s="105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8"/>
      <c r="AD119" s="1058"/>
      <c r="AE119" s="1058"/>
      <c r="AF119" s="1058"/>
      <c r="AG119" s="105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9">
        <v>18</v>
      </c>
      <c r="B120" s="105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8"/>
      <c r="AD120" s="1058"/>
      <c r="AE120" s="1058"/>
      <c r="AF120" s="1058"/>
      <c r="AG120" s="105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9">
        <v>19</v>
      </c>
      <c r="B121" s="105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8"/>
      <c r="AD121" s="1058"/>
      <c r="AE121" s="1058"/>
      <c r="AF121" s="1058"/>
      <c r="AG121" s="105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9">
        <v>20</v>
      </c>
      <c r="B122" s="105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8"/>
      <c r="AD122" s="1058"/>
      <c r="AE122" s="1058"/>
      <c r="AF122" s="1058"/>
      <c r="AG122" s="105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9">
        <v>21</v>
      </c>
      <c r="B123" s="105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8"/>
      <c r="AD123" s="1058"/>
      <c r="AE123" s="1058"/>
      <c r="AF123" s="1058"/>
      <c r="AG123" s="105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9">
        <v>22</v>
      </c>
      <c r="B124" s="105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8"/>
      <c r="AD124" s="1058"/>
      <c r="AE124" s="1058"/>
      <c r="AF124" s="1058"/>
      <c r="AG124" s="105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9">
        <v>23</v>
      </c>
      <c r="B125" s="105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8"/>
      <c r="AD125" s="1058"/>
      <c r="AE125" s="1058"/>
      <c r="AF125" s="1058"/>
      <c r="AG125" s="105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9">
        <v>24</v>
      </c>
      <c r="B126" s="105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8"/>
      <c r="AD126" s="1058"/>
      <c r="AE126" s="1058"/>
      <c r="AF126" s="1058"/>
      <c r="AG126" s="105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9">
        <v>25</v>
      </c>
      <c r="B127" s="105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8"/>
      <c r="AD127" s="1058"/>
      <c r="AE127" s="1058"/>
      <c r="AF127" s="1058"/>
      <c r="AG127" s="105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9">
        <v>26</v>
      </c>
      <c r="B128" s="105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8"/>
      <c r="AD128" s="1058"/>
      <c r="AE128" s="1058"/>
      <c r="AF128" s="1058"/>
      <c r="AG128" s="105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9">
        <v>27</v>
      </c>
      <c r="B129" s="105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8"/>
      <c r="AD129" s="1058"/>
      <c r="AE129" s="1058"/>
      <c r="AF129" s="1058"/>
      <c r="AG129" s="105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9">
        <v>28</v>
      </c>
      <c r="B130" s="105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8"/>
      <c r="AD130" s="1058"/>
      <c r="AE130" s="1058"/>
      <c r="AF130" s="1058"/>
      <c r="AG130" s="105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9">
        <v>29</v>
      </c>
      <c r="B131" s="105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8"/>
      <c r="AD131" s="1058"/>
      <c r="AE131" s="1058"/>
      <c r="AF131" s="1058"/>
      <c r="AG131" s="105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9">
        <v>30</v>
      </c>
      <c r="B132" s="105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8"/>
      <c r="AD132" s="1058"/>
      <c r="AE132" s="1058"/>
      <c r="AF132" s="1058"/>
      <c r="AG132" s="105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256</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x14ac:dyDescent="0.15">
      <c r="A136" s="1059">
        <v>1</v>
      </c>
      <c r="B136" s="105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8"/>
      <c r="AD136" s="1058"/>
      <c r="AE136" s="1058"/>
      <c r="AF136" s="1058"/>
      <c r="AG136" s="105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9">
        <v>2</v>
      </c>
      <c r="B137" s="105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8"/>
      <c r="AD137" s="1058"/>
      <c r="AE137" s="1058"/>
      <c r="AF137" s="1058"/>
      <c r="AG137" s="105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9">
        <v>3</v>
      </c>
      <c r="B138" s="105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8"/>
      <c r="AD138" s="1058"/>
      <c r="AE138" s="1058"/>
      <c r="AF138" s="1058"/>
      <c r="AG138" s="105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9">
        <v>4</v>
      </c>
      <c r="B139" s="105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8"/>
      <c r="AD139" s="1058"/>
      <c r="AE139" s="1058"/>
      <c r="AF139" s="1058"/>
      <c r="AG139" s="105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9">
        <v>5</v>
      </c>
      <c r="B140" s="105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8"/>
      <c r="AD140" s="1058"/>
      <c r="AE140" s="1058"/>
      <c r="AF140" s="1058"/>
      <c r="AG140" s="105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9">
        <v>6</v>
      </c>
      <c r="B141" s="105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8"/>
      <c r="AD141" s="1058"/>
      <c r="AE141" s="1058"/>
      <c r="AF141" s="1058"/>
      <c r="AG141" s="105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9">
        <v>7</v>
      </c>
      <c r="B142" s="105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8"/>
      <c r="AD142" s="1058"/>
      <c r="AE142" s="1058"/>
      <c r="AF142" s="1058"/>
      <c r="AG142" s="105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9">
        <v>8</v>
      </c>
      <c r="B143" s="105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8"/>
      <c r="AD143" s="1058"/>
      <c r="AE143" s="1058"/>
      <c r="AF143" s="1058"/>
      <c r="AG143" s="105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9">
        <v>9</v>
      </c>
      <c r="B144" s="105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8"/>
      <c r="AD144" s="1058"/>
      <c r="AE144" s="1058"/>
      <c r="AF144" s="1058"/>
      <c r="AG144" s="105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9">
        <v>10</v>
      </c>
      <c r="B145" s="105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8"/>
      <c r="AD145" s="1058"/>
      <c r="AE145" s="1058"/>
      <c r="AF145" s="1058"/>
      <c r="AG145" s="105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9">
        <v>11</v>
      </c>
      <c r="B146" s="105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8"/>
      <c r="AD146" s="1058"/>
      <c r="AE146" s="1058"/>
      <c r="AF146" s="1058"/>
      <c r="AG146" s="105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9">
        <v>12</v>
      </c>
      <c r="B147" s="105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8"/>
      <c r="AD147" s="1058"/>
      <c r="AE147" s="1058"/>
      <c r="AF147" s="1058"/>
      <c r="AG147" s="105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9">
        <v>13</v>
      </c>
      <c r="B148" s="105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8"/>
      <c r="AD148" s="1058"/>
      <c r="AE148" s="1058"/>
      <c r="AF148" s="1058"/>
      <c r="AG148" s="105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9">
        <v>14</v>
      </c>
      <c r="B149" s="105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8"/>
      <c r="AD149" s="1058"/>
      <c r="AE149" s="1058"/>
      <c r="AF149" s="1058"/>
      <c r="AG149" s="105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9">
        <v>15</v>
      </c>
      <c r="B150" s="105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8"/>
      <c r="AD150" s="1058"/>
      <c r="AE150" s="1058"/>
      <c r="AF150" s="1058"/>
      <c r="AG150" s="105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9">
        <v>16</v>
      </c>
      <c r="B151" s="105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8"/>
      <c r="AD151" s="1058"/>
      <c r="AE151" s="1058"/>
      <c r="AF151" s="1058"/>
      <c r="AG151" s="105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9">
        <v>17</v>
      </c>
      <c r="B152" s="105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8"/>
      <c r="AD152" s="1058"/>
      <c r="AE152" s="1058"/>
      <c r="AF152" s="1058"/>
      <c r="AG152" s="105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9">
        <v>18</v>
      </c>
      <c r="B153" s="105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8"/>
      <c r="AD153" s="1058"/>
      <c r="AE153" s="1058"/>
      <c r="AF153" s="1058"/>
      <c r="AG153" s="105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9">
        <v>19</v>
      </c>
      <c r="B154" s="105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8"/>
      <c r="AD154" s="1058"/>
      <c r="AE154" s="1058"/>
      <c r="AF154" s="1058"/>
      <c r="AG154" s="105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9">
        <v>20</v>
      </c>
      <c r="B155" s="105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8"/>
      <c r="AD155" s="1058"/>
      <c r="AE155" s="1058"/>
      <c r="AF155" s="1058"/>
      <c r="AG155" s="105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9">
        <v>21</v>
      </c>
      <c r="B156" s="105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8"/>
      <c r="AD156" s="1058"/>
      <c r="AE156" s="1058"/>
      <c r="AF156" s="1058"/>
      <c r="AG156" s="105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9">
        <v>22</v>
      </c>
      <c r="B157" s="105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8"/>
      <c r="AD157" s="1058"/>
      <c r="AE157" s="1058"/>
      <c r="AF157" s="1058"/>
      <c r="AG157" s="105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9">
        <v>23</v>
      </c>
      <c r="B158" s="105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8"/>
      <c r="AD158" s="1058"/>
      <c r="AE158" s="1058"/>
      <c r="AF158" s="1058"/>
      <c r="AG158" s="105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9">
        <v>24</v>
      </c>
      <c r="B159" s="105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8"/>
      <c r="AD159" s="1058"/>
      <c r="AE159" s="1058"/>
      <c r="AF159" s="1058"/>
      <c r="AG159" s="105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9">
        <v>25</v>
      </c>
      <c r="B160" s="105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8"/>
      <c r="AD160" s="1058"/>
      <c r="AE160" s="1058"/>
      <c r="AF160" s="1058"/>
      <c r="AG160" s="105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9">
        <v>26</v>
      </c>
      <c r="B161" s="105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8"/>
      <c r="AD161" s="1058"/>
      <c r="AE161" s="1058"/>
      <c r="AF161" s="1058"/>
      <c r="AG161" s="105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9">
        <v>27</v>
      </c>
      <c r="B162" s="105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8"/>
      <c r="AD162" s="1058"/>
      <c r="AE162" s="1058"/>
      <c r="AF162" s="1058"/>
      <c r="AG162" s="105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9">
        <v>28</v>
      </c>
      <c r="B163" s="105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8"/>
      <c r="AD163" s="1058"/>
      <c r="AE163" s="1058"/>
      <c r="AF163" s="1058"/>
      <c r="AG163" s="105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9">
        <v>29</v>
      </c>
      <c r="B164" s="105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8"/>
      <c r="AD164" s="1058"/>
      <c r="AE164" s="1058"/>
      <c r="AF164" s="1058"/>
      <c r="AG164" s="105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9">
        <v>30</v>
      </c>
      <c r="B165" s="105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8"/>
      <c r="AD165" s="1058"/>
      <c r="AE165" s="1058"/>
      <c r="AF165" s="1058"/>
      <c r="AG165" s="105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256</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x14ac:dyDescent="0.15">
      <c r="A169" s="1059">
        <v>1</v>
      </c>
      <c r="B169" s="105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8"/>
      <c r="AD169" s="1058"/>
      <c r="AE169" s="1058"/>
      <c r="AF169" s="1058"/>
      <c r="AG169" s="105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9">
        <v>2</v>
      </c>
      <c r="B170" s="105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8"/>
      <c r="AD170" s="1058"/>
      <c r="AE170" s="1058"/>
      <c r="AF170" s="1058"/>
      <c r="AG170" s="105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9">
        <v>3</v>
      </c>
      <c r="B171" s="105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8"/>
      <c r="AD171" s="1058"/>
      <c r="AE171" s="1058"/>
      <c r="AF171" s="1058"/>
      <c r="AG171" s="105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9">
        <v>4</v>
      </c>
      <c r="B172" s="105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8"/>
      <c r="AD172" s="1058"/>
      <c r="AE172" s="1058"/>
      <c r="AF172" s="1058"/>
      <c r="AG172" s="105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9">
        <v>5</v>
      </c>
      <c r="B173" s="105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8"/>
      <c r="AD173" s="1058"/>
      <c r="AE173" s="1058"/>
      <c r="AF173" s="1058"/>
      <c r="AG173" s="105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9">
        <v>6</v>
      </c>
      <c r="B174" s="105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8"/>
      <c r="AD174" s="1058"/>
      <c r="AE174" s="1058"/>
      <c r="AF174" s="1058"/>
      <c r="AG174" s="105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9">
        <v>7</v>
      </c>
      <c r="B175" s="105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8"/>
      <c r="AD175" s="1058"/>
      <c r="AE175" s="1058"/>
      <c r="AF175" s="1058"/>
      <c r="AG175" s="105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9">
        <v>8</v>
      </c>
      <c r="B176" s="105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8"/>
      <c r="AD176" s="1058"/>
      <c r="AE176" s="1058"/>
      <c r="AF176" s="1058"/>
      <c r="AG176" s="105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9">
        <v>9</v>
      </c>
      <c r="B177" s="105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8"/>
      <c r="AD177" s="1058"/>
      <c r="AE177" s="1058"/>
      <c r="AF177" s="1058"/>
      <c r="AG177" s="105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9">
        <v>10</v>
      </c>
      <c r="B178" s="105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8"/>
      <c r="AD178" s="1058"/>
      <c r="AE178" s="1058"/>
      <c r="AF178" s="1058"/>
      <c r="AG178" s="105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9">
        <v>11</v>
      </c>
      <c r="B179" s="105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8"/>
      <c r="AD179" s="1058"/>
      <c r="AE179" s="1058"/>
      <c r="AF179" s="1058"/>
      <c r="AG179" s="105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9">
        <v>12</v>
      </c>
      <c r="B180" s="105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8"/>
      <c r="AD180" s="1058"/>
      <c r="AE180" s="1058"/>
      <c r="AF180" s="1058"/>
      <c r="AG180" s="105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9">
        <v>13</v>
      </c>
      <c r="B181" s="105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8"/>
      <c r="AD181" s="1058"/>
      <c r="AE181" s="1058"/>
      <c r="AF181" s="1058"/>
      <c r="AG181" s="105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9">
        <v>14</v>
      </c>
      <c r="B182" s="105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8"/>
      <c r="AD182" s="1058"/>
      <c r="AE182" s="1058"/>
      <c r="AF182" s="1058"/>
      <c r="AG182" s="105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9">
        <v>15</v>
      </c>
      <c r="B183" s="105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8"/>
      <c r="AD183" s="1058"/>
      <c r="AE183" s="1058"/>
      <c r="AF183" s="1058"/>
      <c r="AG183" s="105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9">
        <v>16</v>
      </c>
      <c r="B184" s="105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8"/>
      <c r="AD184" s="1058"/>
      <c r="AE184" s="1058"/>
      <c r="AF184" s="1058"/>
      <c r="AG184" s="105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9">
        <v>17</v>
      </c>
      <c r="B185" s="105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8"/>
      <c r="AD185" s="1058"/>
      <c r="AE185" s="1058"/>
      <c r="AF185" s="1058"/>
      <c r="AG185" s="105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9">
        <v>18</v>
      </c>
      <c r="B186" s="105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8"/>
      <c r="AD186" s="1058"/>
      <c r="AE186" s="1058"/>
      <c r="AF186" s="1058"/>
      <c r="AG186" s="105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9">
        <v>19</v>
      </c>
      <c r="B187" s="105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8"/>
      <c r="AD187" s="1058"/>
      <c r="AE187" s="1058"/>
      <c r="AF187" s="1058"/>
      <c r="AG187" s="105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9">
        <v>20</v>
      </c>
      <c r="B188" s="105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8"/>
      <c r="AD188" s="1058"/>
      <c r="AE188" s="1058"/>
      <c r="AF188" s="1058"/>
      <c r="AG188" s="105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9">
        <v>21</v>
      </c>
      <c r="B189" s="105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8"/>
      <c r="AD189" s="1058"/>
      <c r="AE189" s="1058"/>
      <c r="AF189" s="1058"/>
      <c r="AG189" s="105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9">
        <v>22</v>
      </c>
      <c r="B190" s="105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8"/>
      <c r="AD190" s="1058"/>
      <c r="AE190" s="1058"/>
      <c r="AF190" s="1058"/>
      <c r="AG190" s="105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9">
        <v>23</v>
      </c>
      <c r="B191" s="105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8"/>
      <c r="AD191" s="1058"/>
      <c r="AE191" s="1058"/>
      <c r="AF191" s="1058"/>
      <c r="AG191" s="105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9">
        <v>24</v>
      </c>
      <c r="B192" s="105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8"/>
      <c r="AD192" s="1058"/>
      <c r="AE192" s="1058"/>
      <c r="AF192" s="1058"/>
      <c r="AG192" s="105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9">
        <v>25</v>
      </c>
      <c r="B193" s="105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8"/>
      <c r="AD193" s="1058"/>
      <c r="AE193" s="1058"/>
      <c r="AF193" s="1058"/>
      <c r="AG193" s="105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9">
        <v>26</v>
      </c>
      <c r="B194" s="105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8"/>
      <c r="AD194" s="1058"/>
      <c r="AE194" s="1058"/>
      <c r="AF194" s="1058"/>
      <c r="AG194" s="105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9">
        <v>27</v>
      </c>
      <c r="B195" s="105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8"/>
      <c r="AD195" s="1058"/>
      <c r="AE195" s="1058"/>
      <c r="AF195" s="1058"/>
      <c r="AG195" s="105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9">
        <v>28</v>
      </c>
      <c r="B196" s="105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8"/>
      <c r="AD196" s="1058"/>
      <c r="AE196" s="1058"/>
      <c r="AF196" s="1058"/>
      <c r="AG196" s="105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9">
        <v>29</v>
      </c>
      <c r="B197" s="105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8"/>
      <c r="AD197" s="1058"/>
      <c r="AE197" s="1058"/>
      <c r="AF197" s="1058"/>
      <c r="AG197" s="105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9">
        <v>30</v>
      </c>
      <c r="B198" s="105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8"/>
      <c r="AD198" s="1058"/>
      <c r="AE198" s="1058"/>
      <c r="AF198" s="1058"/>
      <c r="AG198" s="105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256</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x14ac:dyDescent="0.15">
      <c r="A202" s="1059">
        <v>1</v>
      </c>
      <c r="B202" s="105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8"/>
      <c r="AD202" s="1058"/>
      <c r="AE202" s="1058"/>
      <c r="AF202" s="1058"/>
      <c r="AG202" s="105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9">
        <v>2</v>
      </c>
      <c r="B203" s="105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8"/>
      <c r="AD203" s="1058"/>
      <c r="AE203" s="1058"/>
      <c r="AF203" s="1058"/>
      <c r="AG203" s="105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9">
        <v>3</v>
      </c>
      <c r="B204" s="105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8"/>
      <c r="AD204" s="1058"/>
      <c r="AE204" s="1058"/>
      <c r="AF204" s="1058"/>
      <c r="AG204" s="105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9">
        <v>4</v>
      </c>
      <c r="B205" s="105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8"/>
      <c r="AD205" s="1058"/>
      <c r="AE205" s="1058"/>
      <c r="AF205" s="1058"/>
      <c r="AG205" s="105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9">
        <v>5</v>
      </c>
      <c r="B206" s="105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8"/>
      <c r="AD206" s="1058"/>
      <c r="AE206" s="1058"/>
      <c r="AF206" s="1058"/>
      <c r="AG206" s="105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9">
        <v>6</v>
      </c>
      <c r="B207" s="105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8"/>
      <c r="AD207" s="1058"/>
      <c r="AE207" s="1058"/>
      <c r="AF207" s="1058"/>
      <c r="AG207" s="105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9">
        <v>7</v>
      </c>
      <c r="B208" s="105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8"/>
      <c r="AD208" s="1058"/>
      <c r="AE208" s="1058"/>
      <c r="AF208" s="1058"/>
      <c r="AG208" s="105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9">
        <v>8</v>
      </c>
      <c r="B209" s="105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8"/>
      <c r="AD209" s="1058"/>
      <c r="AE209" s="1058"/>
      <c r="AF209" s="1058"/>
      <c r="AG209" s="105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9">
        <v>9</v>
      </c>
      <c r="B210" s="105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8"/>
      <c r="AD210" s="1058"/>
      <c r="AE210" s="1058"/>
      <c r="AF210" s="1058"/>
      <c r="AG210" s="105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9">
        <v>10</v>
      </c>
      <c r="B211" s="105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8"/>
      <c r="AD211" s="1058"/>
      <c r="AE211" s="1058"/>
      <c r="AF211" s="1058"/>
      <c r="AG211" s="105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9">
        <v>11</v>
      </c>
      <c r="B212" s="105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8"/>
      <c r="AD212" s="1058"/>
      <c r="AE212" s="1058"/>
      <c r="AF212" s="1058"/>
      <c r="AG212" s="105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9">
        <v>12</v>
      </c>
      <c r="B213" s="105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8"/>
      <c r="AD213" s="1058"/>
      <c r="AE213" s="1058"/>
      <c r="AF213" s="1058"/>
      <c r="AG213" s="105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9">
        <v>13</v>
      </c>
      <c r="B214" s="105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8"/>
      <c r="AD214" s="1058"/>
      <c r="AE214" s="1058"/>
      <c r="AF214" s="1058"/>
      <c r="AG214" s="105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9">
        <v>14</v>
      </c>
      <c r="B215" s="105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8"/>
      <c r="AD215" s="1058"/>
      <c r="AE215" s="1058"/>
      <c r="AF215" s="1058"/>
      <c r="AG215" s="105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9">
        <v>15</v>
      </c>
      <c r="B216" s="105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8"/>
      <c r="AD216" s="1058"/>
      <c r="AE216" s="1058"/>
      <c r="AF216" s="1058"/>
      <c r="AG216" s="105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9">
        <v>16</v>
      </c>
      <c r="B217" s="105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8"/>
      <c r="AD217" s="1058"/>
      <c r="AE217" s="1058"/>
      <c r="AF217" s="1058"/>
      <c r="AG217" s="105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9">
        <v>17</v>
      </c>
      <c r="B218" s="105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8"/>
      <c r="AD218" s="1058"/>
      <c r="AE218" s="1058"/>
      <c r="AF218" s="1058"/>
      <c r="AG218" s="105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9">
        <v>18</v>
      </c>
      <c r="B219" s="105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8"/>
      <c r="AD219" s="1058"/>
      <c r="AE219" s="1058"/>
      <c r="AF219" s="1058"/>
      <c r="AG219" s="105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9">
        <v>19</v>
      </c>
      <c r="B220" s="105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8"/>
      <c r="AD220" s="1058"/>
      <c r="AE220" s="1058"/>
      <c r="AF220" s="1058"/>
      <c r="AG220" s="105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9">
        <v>20</v>
      </c>
      <c r="B221" s="105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8"/>
      <c r="AD221" s="1058"/>
      <c r="AE221" s="1058"/>
      <c r="AF221" s="1058"/>
      <c r="AG221" s="105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9">
        <v>21</v>
      </c>
      <c r="B222" s="105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8"/>
      <c r="AD222" s="1058"/>
      <c r="AE222" s="1058"/>
      <c r="AF222" s="1058"/>
      <c r="AG222" s="105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9">
        <v>22</v>
      </c>
      <c r="B223" s="105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8"/>
      <c r="AD223" s="1058"/>
      <c r="AE223" s="1058"/>
      <c r="AF223" s="1058"/>
      <c r="AG223" s="105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9">
        <v>23</v>
      </c>
      <c r="B224" s="105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8"/>
      <c r="AD224" s="1058"/>
      <c r="AE224" s="1058"/>
      <c r="AF224" s="1058"/>
      <c r="AG224" s="105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9">
        <v>24</v>
      </c>
      <c r="B225" s="105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8"/>
      <c r="AD225" s="1058"/>
      <c r="AE225" s="1058"/>
      <c r="AF225" s="1058"/>
      <c r="AG225" s="105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9">
        <v>25</v>
      </c>
      <c r="B226" s="105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8"/>
      <c r="AD226" s="1058"/>
      <c r="AE226" s="1058"/>
      <c r="AF226" s="1058"/>
      <c r="AG226" s="105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9">
        <v>26</v>
      </c>
      <c r="B227" s="105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8"/>
      <c r="AD227" s="1058"/>
      <c r="AE227" s="1058"/>
      <c r="AF227" s="1058"/>
      <c r="AG227" s="105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9">
        <v>27</v>
      </c>
      <c r="B228" s="105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8"/>
      <c r="AD228" s="1058"/>
      <c r="AE228" s="1058"/>
      <c r="AF228" s="1058"/>
      <c r="AG228" s="105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9">
        <v>28</v>
      </c>
      <c r="B229" s="105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8"/>
      <c r="AD229" s="1058"/>
      <c r="AE229" s="1058"/>
      <c r="AF229" s="1058"/>
      <c r="AG229" s="105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9">
        <v>29</v>
      </c>
      <c r="B230" s="105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8"/>
      <c r="AD230" s="1058"/>
      <c r="AE230" s="1058"/>
      <c r="AF230" s="1058"/>
      <c r="AG230" s="105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9">
        <v>30</v>
      </c>
      <c r="B231" s="105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8"/>
      <c r="AD231" s="1058"/>
      <c r="AE231" s="1058"/>
      <c r="AF231" s="1058"/>
      <c r="AG231" s="105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256</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x14ac:dyDescent="0.15">
      <c r="A235" s="1059">
        <v>1</v>
      </c>
      <c r="B235" s="105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8"/>
      <c r="AD235" s="1058"/>
      <c r="AE235" s="1058"/>
      <c r="AF235" s="1058"/>
      <c r="AG235" s="105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9">
        <v>2</v>
      </c>
      <c r="B236" s="105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8"/>
      <c r="AD236" s="1058"/>
      <c r="AE236" s="1058"/>
      <c r="AF236" s="1058"/>
      <c r="AG236" s="105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9">
        <v>3</v>
      </c>
      <c r="B237" s="105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8"/>
      <c r="AD237" s="1058"/>
      <c r="AE237" s="1058"/>
      <c r="AF237" s="1058"/>
      <c r="AG237" s="105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9">
        <v>4</v>
      </c>
      <c r="B238" s="105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8"/>
      <c r="AD238" s="1058"/>
      <c r="AE238" s="1058"/>
      <c r="AF238" s="1058"/>
      <c r="AG238" s="105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9">
        <v>5</v>
      </c>
      <c r="B239" s="105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8"/>
      <c r="AD239" s="1058"/>
      <c r="AE239" s="1058"/>
      <c r="AF239" s="1058"/>
      <c r="AG239" s="105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9">
        <v>6</v>
      </c>
      <c r="B240" s="105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8"/>
      <c r="AD240" s="1058"/>
      <c r="AE240" s="1058"/>
      <c r="AF240" s="1058"/>
      <c r="AG240" s="105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9">
        <v>7</v>
      </c>
      <c r="B241" s="105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8"/>
      <c r="AD241" s="1058"/>
      <c r="AE241" s="1058"/>
      <c r="AF241" s="1058"/>
      <c r="AG241" s="105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9">
        <v>8</v>
      </c>
      <c r="B242" s="105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8"/>
      <c r="AD242" s="1058"/>
      <c r="AE242" s="1058"/>
      <c r="AF242" s="1058"/>
      <c r="AG242" s="105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9">
        <v>9</v>
      </c>
      <c r="B243" s="105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8"/>
      <c r="AD243" s="1058"/>
      <c r="AE243" s="1058"/>
      <c r="AF243" s="1058"/>
      <c r="AG243" s="105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9">
        <v>10</v>
      </c>
      <c r="B244" s="105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8"/>
      <c r="AD244" s="1058"/>
      <c r="AE244" s="1058"/>
      <c r="AF244" s="1058"/>
      <c r="AG244" s="105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9">
        <v>11</v>
      </c>
      <c r="B245" s="105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8"/>
      <c r="AD245" s="1058"/>
      <c r="AE245" s="1058"/>
      <c r="AF245" s="1058"/>
      <c r="AG245" s="105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9">
        <v>12</v>
      </c>
      <c r="B246" s="105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8"/>
      <c r="AD246" s="1058"/>
      <c r="AE246" s="1058"/>
      <c r="AF246" s="1058"/>
      <c r="AG246" s="105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9">
        <v>13</v>
      </c>
      <c r="B247" s="105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8"/>
      <c r="AD247" s="1058"/>
      <c r="AE247" s="1058"/>
      <c r="AF247" s="1058"/>
      <c r="AG247" s="105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9">
        <v>14</v>
      </c>
      <c r="B248" s="105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8"/>
      <c r="AD248" s="1058"/>
      <c r="AE248" s="1058"/>
      <c r="AF248" s="1058"/>
      <c r="AG248" s="105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9">
        <v>15</v>
      </c>
      <c r="B249" s="105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8"/>
      <c r="AD249" s="1058"/>
      <c r="AE249" s="1058"/>
      <c r="AF249" s="1058"/>
      <c r="AG249" s="105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9">
        <v>16</v>
      </c>
      <c r="B250" s="105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8"/>
      <c r="AD250" s="1058"/>
      <c r="AE250" s="1058"/>
      <c r="AF250" s="1058"/>
      <c r="AG250" s="105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9">
        <v>17</v>
      </c>
      <c r="B251" s="105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8"/>
      <c r="AD251" s="1058"/>
      <c r="AE251" s="1058"/>
      <c r="AF251" s="1058"/>
      <c r="AG251" s="105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9">
        <v>18</v>
      </c>
      <c r="B252" s="105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8"/>
      <c r="AD252" s="1058"/>
      <c r="AE252" s="1058"/>
      <c r="AF252" s="1058"/>
      <c r="AG252" s="105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9">
        <v>19</v>
      </c>
      <c r="B253" s="105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8"/>
      <c r="AD253" s="1058"/>
      <c r="AE253" s="1058"/>
      <c r="AF253" s="1058"/>
      <c r="AG253" s="105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9">
        <v>20</v>
      </c>
      <c r="B254" s="105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8"/>
      <c r="AD254" s="1058"/>
      <c r="AE254" s="1058"/>
      <c r="AF254" s="1058"/>
      <c r="AG254" s="105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9">
        <v>21</v>
      </c>
      <c r="B255" s="105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8"/>
      <c r="AD255" s="1058"/>
      <c r="AE255" s="1058"/>
      <c r="AF255" s="1058"/>
      <c r="AG255" s="105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9">
        <v>22</v>
      </c>
      <c r="B256" s="105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8"/>
      <c r="AD256" s="1058"/>
      <c r="AE256" s="1058"/>
      <c r="AF256" s="1058"/>
      <c r="AG256" s="105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9">
        <v>23</v>
      </c>
      <c r="B257" s="105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8"/>
      <c r="AD257" s="1058"/>
      <c r="AE257" s="1058"/>
      <c r="AF257" s="1058"/>
      <c r="AG257" s="105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9">
        <v>24</v>
      </c>
      <c r="B258" s="105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8"/>
      <c r="AD258" s="1058"/>
      <c r="AE258" s="1058"/>
      <c r="AF258" s="1058"/>
      <c r="AG258" s="105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9">
        <v>25</v>
      </c>
      <c r="B259" s="105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8"/>
      <c r="AD259" s="1058"/>
      <c r="AE259" s="1058"/>
      <c r="AF259" s="1058"/>
      <c r="AG259" s="105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9">
        <v>26</v>
      </c>
      <c r="B260" s="105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8"/>
      <c r="AD260" s="1058"/>
      <c r="AE260" s="1058"/>
      <c r="AF260" s="1058"/>
      <c r="AG260" s="105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9">
        <v>27</v>
      </c>
      <c r="B261" s="105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8"/>
      <c r="AD261" s="1058"/>
      <c r="AE261" s="1058"/>
      <c r="AF261" s="1058"/>
      <c r="AG261" s="105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9">
        <v>28</v>
      </c>
      <c r="B262" s="105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8"/>
      <c r="AD262" s="1058"/>
      <c r="AE262" s="1058"/>
      <c r="AF262" s="1058"/>
      <c r="AG262" s="105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9">
        <v>29</v>
      </c>
      <c r="B263" s="105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8"/>
      <c r="AD263" s="1058"/>
      <c r="AE263" s="1058"/>
      <c r="AF263" s="1058"/>
      <c r="AG263" s="105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9">
        <v>30</v>
      </c>
      <c r="B264" s="105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8"/>
      <c r="AD264" s="1058"/>
      <c r="AE264" s="1058"/>
      <c r="AF264" s="1058"/>
      <c r="AG264" s="105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256</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x14ac:dyDescent="0.15">
      <c r="A268" s="1059">
        <v>1</v>
      </c>
      <c r="B268" s="105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8"/>
      <c r="AD268" s="1058"/>
      <c r="AE268" s="1058"/>
      <c r="AF268" s="1058"/>
      <c r="AG268" s="105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9">
        <v>2</v>
      </c>
      <c r="B269" s="105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8"/>
      <c r="AD269" s="1058"/>
      <c r="AE269" s="1058"/>
      <c r="AF269" s="1058"/>
      <c r="AG269" s="105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9">
        <v>3</v>
      </c>
      <c r="B270" s="105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8"/>
      <c r="AD270" s="1058"/>
      <c r="AE270" s="1058"/>
      <c r="AF270" s="1058"/>
      <c r="AG270" s="105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9">
        <v>4</v>
      </c>
      <c r="B271" s="105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8"/>
      <c r="AD271" s="1058"/>
      <c r="AE271" s="1058"/>
      <c r="AF271" s="1058"/>
      <c r="AG271" s="105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9">
        <v>5</v>
      </c>
      <c r="B272" s="105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8"/>
      <c r="AD272" s="1058"/>
      <c r="AE272" s="1058"/>
      <c r="AF272" s="1058"/>
      <c r="AG272" s="105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9">
        <v>6</v>
      </c>
      <c r="B273" s="105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8"/>
      <c r="AD273" s="1058"/>
      <c r="AE273" s="1058"/>
      <c r="AF273" s="1058"/>
      <c r="AG273" s="105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9">
        <v>7</v>
      </c>
      <c r="B274" s="105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8"/>
      <c r="AD274" s="1058"/>
      <c r="AE274" s="1058"/>
      <c r="AF274" s="1058"/>
      <c r="AG274" s="105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9">
        <v>8</v>
      </c>
      <c r="B275" s="105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8"/>
      <c r="AD275" s="1058"/>
      <c r="AE275" s="1058"/>
      <c r="AF275" s="1058"/>
      <c r="AG275" s="105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9">
        <v>9</v>
      </c>
      <c r="B276" s="105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8"/>
      <c r="AD276" s="1058"/>
      <c r="AE276" s="1058"/>
      <c r="AF276" s="1058"/>
      <c r="AG276" s="105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9">
        <v>10</v>
      </c>
      <c r="B277" s="105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8"/>
      <c r="AD277" s="1058"/>
      <c r="AE277" s="1058"/>
      <c r="AF277" s="1058"/>
      <c r="AG277" s="105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9">
        <v>11</v>
      </c>
      <c r="B278" s="105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8"/>
      <c r="AD278" s="1058"/>
      <c r="AE278" s="1058"/>
      <c r="AF278" s="1058"/>
      <c r="AG278" s="105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9">
        <v>12</v>
      </c>
      <c r="B279" s="105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8"/>
      <c r="AD279" s="1058"/>
      <c r="AE279" s="1058"/>
      <c r="AF279" s="1058"/>
      <c r="AG279" s="105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9">
        <v>13</v>
      </c>
      <c r="B280" s="105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8"/>
      <c r="AD280" s="1058"/>
      <c r="AE280" s="1058"/>
      <c r="AF280" s="1058"/>
      <c r="AG280" s="105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9">
        <v>14</v>
      </c>
      <c r="B281" s="105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8"/>
      <c r="AD281" s="1058"/>
      <c r="AE281" s="1058"/>
      <c r="AF281" s="1058"/>
      <c r="AG281" s="105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9">
        <v>15</v>
      </c>
      <c r="B282" s="105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8"/>
      <c r="AD282" s="1058"/>
      <c r="AE282" s="1058"/>
      <c r="AF282" s="1058"/>
      <c r="AG282" s="105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9">
        <v>16</v>
      </c>
      <c r="B283" s="105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8"/>
      <c r="AD283" s="1058"/>
      <c r="AE283" s="1058"/>
      <c r="AF283" s="1058"/>
      <c r="AG283" s="105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9">
        <v>17</v>
      </c>
      <c r="B284" s="105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8"/>
      <c r="AD284" s="1058"/>
      <c r="AE284" s="1058"/>
      <c r="AF284" s="1058"/>
      <c r="AG284" s="105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9">
        <v>18</v>
      </c>
      <c r="B285" s="105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8"/>
      <c r="AD285" s="1058"/>
      <c r="AE285" s="1058"/>
      <c r="AF285" s="1058"/>
      <c r="AG285" s="105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9">
        <v>19</v>
      </c>
      <c r="B286" s="105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8"/>
      <c r="AD286" s="1058"/>
      <c r="AE286" s="1058"/>
      <c r="AF286" s="1058"/>
      <c r="AG286" s="105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9">
        <v>20</v>
      </c>
      <c r="B287" s="105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8"/>
      <c r="AD287" s="1058"/>
      <c r="AE287" s="1058"/>
      <c r="AF287" s="1058"/>
      <c r="AG287" s="105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9">
        <v>21</v>
      </c>
      <c r="B288" s="105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8"/>
      <c r="AD288" s="1058"/>
      <c r="AE288" s="1058"/>
      <c r="AF288" s="1058"/>
      <c r="AG288" s="105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9">
        <v>22</v>
      </c>
      <c r="B289" s="105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8"/>
      <c r="AD289" s="1058"/>
      <c r="AE289" s="1058"/>
      <c r="AF289" s="1058"/>
      <c r="AG289" s="105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9">
        <v>23</v>
      </c>
      <c r="B290" s="105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8"/>
      <c r="AD290" s="1058"/>
      <c r="AE290" s="1058"/>
      <c r="AF290" s="1058"/>
      <c r="AG290" s="105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9">
        <v>24</v>
      </c>
      <c r="B291" s="105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8"/>
      <c r="AD291" s="1058"/>
      <c r="AE291" s="1058"/>
      <c r="AF291" s="1058"/>
      <c r="AG291" s="105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9">
        <v>25</v>
      </c>
      <c r="B292" s="105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8"/>
      <c r="AD292" s="1058"/>
      <c r="AE292" s="1058"/>
      <c r="AF292" s="1058"/>
      <c r="AG292" s="105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9">
        <v>26</v>
      </c>
      <c r="B293" s="105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8"/>
      <c r="AD293" s="1058"/>
      <c r="AE293" s="1058"/>
      <c r="AF293" s="1058"/>
      <c r="AG293" s="105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9">
        <v>27</v>
      </c>
      <c r="B294" s="105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8"/>
      <c r="AD294" s="1058"/>
      <c r="AE294" s="1058"/>
      <c r="AF294" s="1058"/>
      <c r="AG294" s="105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9">
        <v>28</v>
      </c>
      <c r="B295" s="105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8"/>
      <c r="AD295" s="1058"/>
      <c r="AE295" s="1058"/>
      <c r="AF295" s="1058"/>
      <c r="AG295" s="105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9">
        <v>29</v>
      </c>
      <c r="B296" s="105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8"/>
      <c r="AD296" s="1058"/>
      <c r="AE296" s="1058"/>
      <c r="AF296" s="1058"/>
      <c r="AG296" s="105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9">
        <v>30</v>
      </c>
      <c r="B297" s="105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8"/>
      <c r="AD297" s="1058"/>
      <c r="AE297" s="1058"/>
      <c r="AF297" s="1058"/>
      <c r="AG297" s="105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256</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x14ac:dyDescent="0.15">
      <c r="A301" s="1059">
        <v>1</v>
      </c>
      <c r="B301" s="105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8"/>
      <c r="AD301" s="1058"/>
      <c r="AE301" s="1058"/>
      <c r="AF301" s="1058"/>
      <c r="AG301" s="105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9">
        <v>2</v>
      </c>
      <c r="B302" s="105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8"/>
      <c r="AD302" s="1058"/>
      <c r="AE302" s="1058"/>
      <c r="AF302" s="1058"/>
      <c r="AG302" s="105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9">
        <v>3</v>
      </c>
      <c r="B303" s="105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8"/>
      <c r="AD303" s="1058"/>
      <c r="AE303" s="1058"/>
      <c r="AF303" s="1058"/>
      <c r="AG303" s="105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9">
        <v>4</v>
      </c>
      <c r="B304" s="105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8"/>
      <c r="AD304" s="1058"/>
      <c r="AE304" s="1058"/>
      <c r="AF304" s="1058"/>
      <c r="AG304" s="105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9">
        <v>5</v>
      </c>
      <c r="B305" s="105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8"/>
      <c r="AD305" s="1058"/>
      <c r="AE305" s="1058"/>
      <c r="AF305" s="1058"/>
      <c r="AG305" s="105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9">
        <v>6</v>
      </c>
      <c r="B306" s="105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8"/>
      <c r="AD306" s="1058"/>
      <c r="AE306" s="1058"/>
      <c r="AF306" s="1058"/>
      <c r="AG306" s="105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9">
        <v>7</v>
      </c>
      <c r="B307" s="105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8"/>
      <c r="AD307" s="1058"/>
      <c r="AE307" s="1058"/>
      <c r="AF307" s="1058"/>
      <c r="AG307" s="105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9">
        <v>8</v>
      </c>
      <c r="B308" s="105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8"/>
      <c r="AD308" s="1058"/>
      <c r="AE308" s="1058"/>
      <c r="AF308" s="1058"/>
      <c r="AG308" s="105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9">
        <v>9</v>
      </c>
      <c r="B309" s="105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8"/>
      <c r="AD309" s="1058"/>
      <c r="AE309" s="1058"/>
      <c r="AF309" s="1058"/>
      <c r="AG309" s="105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9">
        <v>10</v>
      </c>
      <c r="B310" s="105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8"/>
      <c r="AD310" s="1058"/>
      <c r="AE310" s="1058"/>
      <c r="AF310" s="1058"/>
      <c r="AG310" s="105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9">
        <v>11</v>
      </c>
      <c r="B311" s="105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8"/>
      <c r="AD311" s="1058"/>
      <c r="AE311" s="1058"/>
      <c r="AF311" s="1058"/>
      <c r="AG311" s="105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9">
        <v>12</v>
      </c>
      <c r="B312" s="105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8"/>
      <c r="AD312" s="1058"/>
      <c r="AE312" s="1058"/>
      <c r="AF312" s="1058"/>
      <c r="AG312" s="105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9">
        <v>13</v>
      </c>
      <c r="B313" s="105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8"/>
      <c r="AD313" s="1058"/>
      <c r="AE313" s="1058"/>
      <c r="AF313" s="1058"/>
      <c r="AG313" s="105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9">
        <v>14</v>
      </c>
      <c r="B314" s="105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8"/>
      <c r="AD314" s="1058"/>
      <c r="AE314" s="1058"/>
      <c r="AF314" s="1058"/>
      <c r="AG314" s="105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9">
        <v>15</v>
      </c>
      <c r="B315" s="105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8"/>
      <c r="AD315" s="1058"/>
      <c r="AE315" s="1058"/>
      <c r="AF315" s="1058"/>
      <c r="AG315" s="105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9">
        <v>16</v>
      </c>
      <c r="B316" s="105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8"/>
      <c r="AD316" s="1058"/>
      <c r="AE316" s="1058"/>
      <c r="AF316" s="1058"/>
      <c r="AG316" s="105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9">
        <v>17</v>
      </c>
      <c r="B317" s="105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8"/>
      <c r="AD317" s="1058"/>
      <c r="AE317" s="1058"/>
      <c r="AF317" s="1058"/>
      <c r="AG317" s="105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9">
        <v>18</v>
      </c>
      <c r="B318" s="105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8"/>
      <c r="AD318" s="1058"/>
      <c r="AE318" s="1058"/>
      <c r="AF318" s="1058"/>
      <c r="AG318" s="105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9">
        <v>19</v>
      </c>
      <c r="B319" s="105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8"/>
      <c r="AD319" s="1058"/>
      <c r="AE319" s="1058"/>
      <c r="AF319" s="1058"/>
      <c r="AG319" s="105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9">
        <v>20</v>
      </c>
      <c r="B320" s="105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8"/>
      <c r="AD320" s="1058"/>
      <c r="AE320" s="1058"/>
      <c r="AF320" s="1058"/>
      <c r="AG320" s="105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9">
        <v>21</v>
      </c>
      <c r="B321" s="105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8"/>
      <c r="AD321" s="1058"/>
      <c r="AE321" s="1058"/>
      <c r="AF321" s="1058"/>
      <c r="AG321" s="105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9">
        <v>22</v>
      </c>
      <c r="B322" s="105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8"/>
      <c r="AD322" s="1058"/>
      <c r="AE322" s="1058"/>
      <c r="AF322" s="1058"/>
      <c r="AG322" s="105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9">
        <v>23</v>
      </c>
      <c r="B323" s="105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8"/>
      <c r="AD323" s="1058"/>
      <c r="AE323" s="1058"/>
      <c r="AF323" s="1058"/>
      <c r="AG323" s="105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9">
        <v>24</v>
      </c>
      <c r="B324" s="105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8"/>
      <c r="AD324" s="1058"/>
      <c r="AE324" s="1058"/>
      <c r="AF324" s="1058"/>
      <c r="AG324" s="105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9">
        <v>25</v>
      </c>
      <c r="B325" s="105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8"/>
      <c r="AD325" s="1058"/>
      <c r="AE325" s="1058"/>
      <c r="AF325" s="1058"/>
      <c r="AG325" s="105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9">
        <v>26</v>
      </c>
      <c r="B326" s="105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8"/>
      <c r="AD326" s="1058"/>
      <c r="AE326" s="1058"/>
      <c r="AF326" s="1058"/>
      <c r="AG326" s="105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9">
        <v>27</v>
      </c>
      <c r="B327" s="105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8"/>
      <c r="AD327" s="1058"/>
      <c r="AE327" s="1058"/>
      <c r="AF327" s="1058"/>
      <c r="AG327" s="105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9">
        <v>28</v>
      </c>
      <c r="B328" s="105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8"/>
      <c r="AD328" s="1058"/>
      <c r="AE328" s="1058"/>
      <c r="AF328" s="1058"/>
      <c r="AG328" s="105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9">
        <v>29</v>
      </c>
      <c r="B329" s="105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8"/>
      <c r="AD329" s="1058"/>
      <c r="AE329" s="1058"/>
      <c r="AF329" s="1058"/>
      <c r="AG329" s="105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9">
        <v>30</v>
      </c>
      <c r="B330" s="105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8"/>
      <c r="AD330" s="1058"/>
      <c r="AE330" s="1058"/>
      <c r="AF330" s="1058"/>
      <c r="AG330" s="105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256</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x14ac:dyDescent="0.15">
      <c r="A334" s="1059">
        <v>1</v>
      </c>
      <c r="B334" s="105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8"/>
      <c r="AD334" s="1058"/>
      <c r="AE334" s="1058"/>
      <c r="AF334" s="1058"/>
      <c r="AG334" s="105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9">
        <v>2</v>
      </c>
      <c r="B335" s="105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8"/>
      <c r="AD335" s="1058"/>
      <c r="AE335" s="1058"/>
      <c r="AF335" s="1058"/>
      <c r="AG335" s="105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9">
        <v>3</v>
      </c>
      <c r="B336" s="105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8"/>
      <c r="AD336" s="1058"/>
      <c r="AE336" s="1058"/>
      <c r="AF336" s="1058"/>
      <c r="AG336" s="105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9">
        <v>4</v>
      </c>
      <c r="B337" s="105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8"/>
      <c r="AD337" s="1058"/>
      <c r="AE337" s="1058"/>
      <c r="AF337" s="1058"/>
      <c r="AG337" s="105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9">
        <v>5</v>
      </c>
      <c r="B338" s="105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8"/>
      <c r="AD338" s="1058"/>
      <c r="AE338" s="1058"/>
      <c r="AF338" s="1058"/>
      <c r="AG338" s="105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9">
        <v>6</v>
      </c>
      <c r="B339" s="105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8"/>
      <c r="AD339" s="1058"/>
      <c r="AE339" s="1058"/>
      <c r="AF339" s="1058"/>
      <c r="AG339" s="105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9">
        <v>7</v>
      </c>
      <c r="B340" s="105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8"/>
      <c r="AD340" s="1058"/>
      <c r="AE340" s="1058"/>
      <c r="AF340" s="1058"/>
      <c r="AG340" s="105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9">
        <v>8</v>
      </c>
      <c r="B341" s="105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8"/>
      <c r="AD341" s="1058"/>
      <c r="AE341" s="1058"/>
      <c r="AF341" s="1058"/>
      <c r="AG341" s="105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9">
        <v>9</v>
      </c>
      <c r="B342" s="105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8"/>
      <c r="AD342" s="1058"/>
      <c r="AE342" s="1058"/>
      <c r="AF342" s="1058"/>
      <c r="AG342" s="105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9">
        <v>10</v>
      </c>
      <c r="B343" s="105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8"/>
      <c r="AD343" s="1058"/>
      <c r="AE343" s="1058"/>
      <c r="AF343" s="1058"/>
      <c r="AG343" s="105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9">
        <v>11</v>
      </c>
      <c r="B344" s="105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8"/>
      <c r="AD344" s="1058"/>
      <c r="AE344" s="1058"/>
      <c r="AF344" s="1058"/>
      <c r="AG344" s="105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9">
        <v>12</v>
      </c>
      <c r="B345" s="105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8"/>
      <c r="AD345" s="1058"/>
      <c r="AE345" s="1058"/>
      <c r="AF345" s="1058"/>
      <c r="AG345" s="105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9">
        <v>13</v>
      </c>
      <c r="B346" s="105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8"/>
      <c r="AD346" s="1058"/>
      <c r="AE346" s="1058"/>
      <c r="AF346" s="1058"/>
      <c r="AG346" s="105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9">
        <v>14</v>
      </c>
      <c r="B347" s="105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8"/>
      <c r="AD347" s="1058"/>
      <c r="AE347" s="1058"/>
      <c r="AF347" s="1058"/>
      <c r="AG347" s="105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9">
        <v>15</v>
      </c>
      <c r="B348" s="105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8"/>
      <c r="AD348" s="1058"/>
      <c r="AE348" s="1058"/>
      <c r="AF348" s="1058"/>
      <c r="AG348" s="105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9">
        <v>16</v>
      </c>
      <c r="B349" s="105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8"/>
      <c r="AD349" s="1058"/>
      <c r="AE349" s="1058"/>
      <c r="AF349" s="1058"/>
      <c r="AG349" s="105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9">
        <v>17</v>
      </c>
      <c r="B350" s="105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8"/>
      <c r="AD350" s="1058"/>
      <c r="AE350" s="1058"/>
      <c r="AF350" s="1058"/>
      <c r="AG350" s="105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9">
        <v>18</v>
      </c>
      <c r="B351" s="105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8"/>
      <c r="AD351" s="1058"/>
      <c r="AE351" s="1058"/>
      <c r="AF351" s="1058"/>
      <c r="AG351" s="105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9">
        <v>19</v>
      </c>
      <c r="B352" s="105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8"/>
      <c r="AD352" s="1058"/>
      <c r="AE352" s="1058"/>
      <c r="AF352" s="1058"/>
      <c r="AG352" s="105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9">
        <v>20</v>
      </c>
      <c r="B353" s="105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8"/>
      <c r="AD353" s="1058"/>
      <c r="AE353" s="1058"/>
      <c r="AF353" s="1058"/>
      <c r="AG353" s="105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9">
        <v>21</v>
      </c>
      <c r="B354" s="105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8"/>
      <c r="AD354" s="1058"/>
      <c r="AE354" s="1058"/>
      <c r="AF354" s="1058"/>
      <c r="AG354" s="105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9">
        <v>22</v>
      </c>
      <c r="B355" s="105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8"/>
      <c r="AD355" s="1058"/>
      <c r="AE355" s="1058"/>
      <c r="AF355" s="1058"/>
      <c r="AG355" s="105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9">
        <v>23</v>
      </c>
      <c r="B356" s="105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8"/>
      <c r="AD356" s="1058"/>
      <c r="AE356" s="1058"/>
      <c r="AF356" s="1058"/>
      <c r="AG356" s="105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9">
        <v>24</v>
      </c>
      <c r="B357" s="105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8"/>
      <c r="AD357" s="1058"/>
      <c r="AE357" s="1058"/>
      <c r="AF357" s="1058"/>
      <c r="AG357" s="105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9">
        <v>25</v>
      </c>
      <c r="B358" s="105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8"/>
      <c r="AD358" s="1058"/>
      <c r="AE358" s="1058"/>
      <c r="AF358" s="1058"/>
      <c r="AG358" s="105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9">
        <v>26</v>
      </c>
      <c r="B359" s="105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8"/>
      <c r="AD359" s="1058"/>
      <c r="AE359" s="1058"/>
      <c r="AF359" s="1058"/>
      <c r="AG359" s="105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9">
        <v>27</v>
      </c>
      <c r="B360" s="105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8"/>
      <c r="AD360" s="1058"/>
      <c r="AE360" s="1058"/>
      <c r="AF360" s="1058"/>
      <c r="AG360" s="105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9">
        <v>28</v>
      </c>
      <c r="B361" s="105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8"/>
      <c r="AD361" s="1058"/>
      <c r="AE361" s="1058"/>
      <c r="AF361" s="1058"/>
      <c r="AG361" s="105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9">
        <v>29</v>
      </c>
      <c r="B362" s="105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8"/>
      <c r="AD362" s="1058"/>
      <c r="AE362" s="1058"/>
      <c r="AF362" s="1058"/>
      <c r="AG362" s="105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9">
        <v>30</v>
      </c>
      <c r="B363" s="105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8"/>
      <c r="AD363" s="1058"/>
      <c r="AE363" s="1058"/>
      <c r="AF363" s="1058"/>
      <c r="AG363" s="105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256</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x14ac:dyDescent="0.15">
      <c r="A367" s="1059">
        <v>1</v>
      </c>
      <c r="B367" s="105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8"/>
      <c r="AD367" s="1058"/>
      <c r="AE367" s="1058"/>
      <c r="AF367" s="1058"/>
      <c r="AG367" s="105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9">
        <v>2</v>
      </c>
      <c r="B368" s="105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8"/>
      <c r="AD368" s="1058"/>
      <c r="AE368" s="1058"/>
      <c r="AF368" s="1058"/>
      <c r="AG368" s="105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9">
        <v>3</v>
      </c>
      <c r="B369" s="105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8"/>
      <c r="AD369" s="1058"/>
      <c r="AE369" s="1058"/>
      <c r="AF369" s="1058"/>
      <c r="AG369" s="105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9">
        <v>4</v>
      </c>
      <c r="B370" s="105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8"/>
      <c r="AD370" s="1058"/>
      <c r="AE370" s="1058"/>
      <c r="AF370" s="1058"/>
      <c r="AG370" s="105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9">
        <v>5</v>
      </c>
      <c r="B371" s="105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8"/>
      <c r="AD371" s="1058"/>
      <c r="AE371" s="1058"/>
      <c r="AF371" s="1058"/>
      <c r="AG371" s="105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9">
        <v>6</v>
      </c>
      <c r="B372" s="105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8"/>
      <c r="AD372" s="1058"/>
      <c r="AE372" s="1058"/>
      <c r="AF372" s="1058"/>
      <c r="AG372" s="105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9">
        <v>7</v>
      </c>
      <c r="B373" s="105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8"/>
      <c r="AD373" s="1058"/>
      <c r="AE373" s="1058"/>
      <c r="AF373" s="1058"/>
      <c r="AG373" s="105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9">
        <v>8</v>
      </c>
      <c r="B374" s="105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8"/>
      <c r="AD374" s="1058"/>
      <c r="AE374" s="1058"/>
      <c r="AF374" s="1058"/>
      <c r="AG374" s="105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9">
        <v>9</v>
      </c>
      <c r="B375" s="105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8"/>
      <c r="AD375" s="1058"/>
      <c r="AE375" s="1058"/>
      <c r="AF375" s="1058"/>
      <c r="AG375" s="105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9">
        <v>10</v>
      </c>
      <c r="B376" s="105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8"/>
      <c r="AD376" s="1058"/>
      <c r="AE376" s="1058"/>
      <c r="AF376" s="1058"/>
      <c r="AG376" s="105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9">
        <v>11</v>
      </c>
      <c r="B377" s="105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8"/>
      <c r="AD377" s="1058"/>
      <c r="AE377" s="1058"/>
      <c r="AF377" s="1058"/>
      <c r="AG377" s="105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9">
        <v>12</v>
      </c>
      <c r="B378" s="105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8"/>
      <c r="AD378" s="1058"/>
      <c r="AE378" s="1058"/>
      <c r="AF378" s="1058"/>
      <c r="AG378" s="105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9">
        <v>13</v>
      </c>
      <c r="B379" s="105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8"/>
      <c r="AD379" s="1058"/>
      <c r="AE379" s="1058"/>
      <c r="AF379" s="1058"/>
      <c r="AG379" s="105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9">
        <v>14</v>
      </c>
      <c r="B380" s="105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8"/>
      <c r="AD380" s="1058"/>
      <c r="AE380" s="1058"/>
      <c r="AF380" s="1058"/>
      <c r="AG380" s="105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9">
        <v>15</v>
      </c>
      <c r="B381" s="105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8"/>
      <c r="AD381" s="1058"/>
      <c r="AE381" s="1058"/>
      <c r="AF381" s="1058"/>
      <c r="AG381" s="105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9">
        <v>16</v>
      </c>
      <c r="B382" s="105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8"/>
      <c r="AD382" s="1058"/>
      <c r="AE382" s="1058"/>
      <c r="AF382" s="1058"/>
      <c r="AG382" s="105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9">
        <v>17</v>
      </c>
      <c r="B383" s="105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8"/>
      <c r="AD383" s="1058"/>
      <c r="AE383" s="1058"/>
      <c r="AF383" s="1058"/>
      <c r="AG383" s="105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9">
        <v>18</v>
      </c>
      <c r="B384" s="105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8"/>
      <c r="AD384" s="1058"/>
      <c r="AE384" s="1058"/>
      <c r="AF384" s="1058"/>
      <c r="AG384" s="105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9">
        <v>19</v>
      </c>
      <c r="B385" s="105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8"/>
      <c r="AD385" s="1058"/>
      <c r="AE385" s="1058"/>
      <c r="AF385" s="1058"/>
      <c r="AG385" s="105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9">
        <v>20</v>
      </c>
      <c r="B386" s="105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8"/>
      <c r="AD386" s="1058"/>
      <c r="AE386" s="1058"/>
      <c r="AF386" s="1058"/>
      <c r="AG386" s="105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9">
        <v>21</v>
      </c>
      <c r="B387" s="105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8"/>
      <c r="AD387" s="1058"/>
      <c r="AE387" s="1058"/>
      <c r="AF387" s="1058"/>
      <c r="AG387" s="105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9">
        <v>22</v>
      </c>
      <c r="B388" s="105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8"/>
      <c r="AD388" s="1058"/>
      <c r="AE388" s="1058"/>
      <c r="AF388" s="1058"/>
      <c r="AG388" s="105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9">
        <v>23</v>
      </c>
      <c r="B389" s="105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8"/>
      <c r="AD389" s="1058"/>
      <c r="AE389" s="1058"/>
      <c r="AF389" s="1058"/>
      <c r="AG389" s="105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9">
        <v>24</v>
      </c>
      <c r="B390" s="105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8"/>
      <c r="AD390" s="1058"/>
      <c r="AE390" s="1058"/>
      <c r="AF390" s="1058"/>
      <c r="AG390" s="105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9">
        <v>25</v>
      </c>
      <c r="B391" s="105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8"/>
      <c r="AD391" s="1058"/>
      <c r="AE391" s="1058"/>
      <c r="AF391" s="1058"/>
      <c r="AG391" s="105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9">
        <v>26</v>
      </c>
      <c r="B392" s="105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8"/>
      <c r="AD392" s="1058"/>
      <c r="AE392" s="1058"/>
      <c r="AF392" s="1058"/>
      <c r="AG392" s="105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9">
        <v>27</v>
      </c>
      <c r="B393" s="105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8"/>
      <c r="AD393" s="1058"/>
      <c r="AE393" s="1058"/>
      <c r="AF393" s="1058"/>
      <c r="AG393" s="105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9">
        <v>28</v>
      </c>
      <c r="B394" s="105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8"/>
      <c r="AD394" s="1058"/>
      <c r="AE394" s="1058"/>
      <c r="AF394" s="1058"/>
      <c r="AG394" s="105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9">
        <v>29</v>
      </c>
      <c r="B395" s="105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8"/>
      <c r="AD395" s="1058"/>
      <c r="AE395" s="1058"/>
      <c r="AF395" s="1058"/>
      <c r="AG395" s="105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9">
        <v>30</v>
      </c>
      <c r="B396" s="105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8"/>
      <c r="AD396" s="1058"/>
      <c r="AE396" s="1058"/>
      <c r="AF396" s="1058"/>
      <c r="AG396" s="105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256</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x14ac:dyDescent="0.15">
      <c r="A400" s="1059">
        <v>1</v>
      </c>
      <c r="B400" s="105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8"/>
      <c r="AD400" s="1058"/>
      <c r="AE400" s="1058"/>
      <c r="AF400" s="1058"/>
      <c r="AG400" s="105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9">
        <v>2</v>
      </c>
      <c r="B401" s="105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8"/>
      <c r="AD401" s="1058"/>
      <c r="AE401" s="1058"/>
      <c r="AF401" s="1058"/>
      <c r="AG401" s="105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9">
        <v>3</v>
      </c>
      <c r="B402" s="105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8"/>
      <c r="AD402" s="1058"/>
      <c r="AE402" s="1058"/>
      <c r="AF402" s="1058"/>
      <c r="AG402" s="105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9">
        <v>4</v>
      </c>
      <c r="B403" s="105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8"/>
      <c r="AD403" s="1058"/>
      <c r="AE403" s="1058"/>
      <c r="AF403" s="1058"/>
      <c r="AG403" s="105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9">
        <v>5</v>
      </c>
      <c r="B404" s="105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8"/>
      <c r="AD404" s="1058"/>
      <c r="AE404" s="1058"/>
      <c r="AF404" s="1058"/>
      <c r="AG404" s="105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9">
        <v>6</v>
      </c>
      <c r="B405" s="105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8"/>
      <c r="AD405" s="1058"/>
      <c r="AE405" s="1058"/>
      <c r="AF405" s="1058"/>
      <c r="AG405" s="105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9">
        <v>7</v>
      </c>
      <c r="B406" s="105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8"/>
      <c r="AD406" s="1058"/>
      <c r="AE406" s="1058"/>
      <c r="AF406" s="1058"/>
      <c r="AG406" s="105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9">
        <v>8</v>
      </c>
      <c r="B407" s="105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8"/>
      <c r="AD407" s="1058"/>
      <c r="AE407" s="1058"/>
      <c r="AF407" s="1058"/>
      <c r="AG407" s="105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9">
        <v>9</v>
      </c>
      <c r="B408" s="105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8"/>
      <c r="AD408" s="1058"/>
      <c r="AE408" s="1058"/>
      <c r="AF408" s="1058"/>
      <c r="AG408" s="105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9">
        <v>10</v>
      </c>
      <c r="B409" s="105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8"/>
      <c r="AD409" s="1058"/>
      <c r="AE409" s="1058"/>
      <c r="AF409" s="1058"/>
      <c r="AG409" s="105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9">
        <v>11</v>
      </c>
      <c r="B410" s="105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8"/>
      <c r="AD410" s="1058"/>
      <c r="AE410" s="1058"/>
      <c r="AF410" s="1058"/>
      <c r="AG410" s="105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9">
        <v>12</v>
      </c>
      <c r="B411" s="105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8"/>
      <c r="AD411" s="1058"/>
      <c r="AE411" s="1058"/>
      <c r="AF411" s="1058"/>
      <c r="AG411" s="105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9">
        <v>13</v>
      </c>
      <c r="B412" s="105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8"/>
      <c r="AD412" s="1058"/>
      <c r="AE412" s="1058"/>
      <c r="AF412" s="1058"/>
      <c r="AG412" s="105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9">
        <v>14</v>
      </c>
      <c r="B413" s="105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8"/>
      <c r="AD413" s="1058"/>
      <c r="AE413" s="1058"/>
      <c r="AF413" s="1058"/>
      <c r="AG413" s="105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9">
        <v>15</v>
      </c>
      <c r="B414" s="105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8"/>
      <c r="AD414" s="1058"/>
      <c r="AE414" s="1058"/>
      <c r="AF414" s="1058"/>
      <c r="AG414" s="105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9">
        <v>16</v>
      </c>
      <c r="B415" s="105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8"/>
      <c r="AD415" s="1058"/>
      <c r="AE415" s="1058"/>
      <c r="AF415" s="1058"/>
      <c r="AG415" s="105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9">
        <v>17</v>
      </c>
      <c r="B416" s="105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8"/>
      <c r="AD416" s="1058"/>
      <c r="AE416" s="1058"/>
      <c r="AF416" s="1058"/>
      <c r="AG416" s="105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9">
        <v>18</v>
      </c>
      <c r="B417" s="105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8"/>
      <c r="AD417" s="1058"/>
      <c r="AE417" s="1058"/>
      <c r="AF417" s="1058"/>
      <c r="AG417" s="105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9">
        <v>19</v>
      </c>
      <c r="B418" s="105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8"/>
      <c r="AD418" s="1058"/>
      <c r="AE418" s="1058"/>
      <c r="AF418" s="1058"/>
      <c r="AG418" s="105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9">
        <v>20</v>
      </c>
      <c r="B419" s="105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8"/>
      <c r="AD419" s="1058"/>
      <c r="AE419" s="1058"/>
      <c r="AF419" s="1058"/>
      <c r="AG419" s="105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9">
        <v>21</v>
      </c>
      <c r="B420" s="105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8"/>
      <c r="AD420" s="1058"/>
      <c r="AE420" s="1058"/>
      <c r="AF420" s="1058"/>
      <c r="AG420" s="105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9">
        <v>22</v>
      </c>
      <c r="B421" s="105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8"/>
      <c r="AD421" s="1058"/>
      <c r="AE421" s="1058"/>
      <c r="AF421" s="1058"/>
      <c r="AG421" s="105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9">
        <v>23</v>
      </c>
      <c r="B422" s="105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8"/>
      <c r="AD422" s="1058"/>
      <c r="AE422" s="1058"/>
      <c r="AF422" s="1058"/>
      <c r="AG422" s="105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9">
        <v>24</v>
      </c>
      <c r="B423" s="105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8"/>
      <c r="AD423" s="1058"/>
      <c r="AE423" s="1058"/>
      <c r="AF423" s="1058"/>
      <c r="AG423" s="105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9">
        <v>25</v>
      </c>
      <c r="B424" s="105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8"/>
      <c r="AD424" s="1058"/>
      <c r="AE424" s="1058"/>
      <c r="AF424" s="1058"/>
      <c r="AG424" s="105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9">
        <v>26</v>
      </c>
      <c r="B425" s="105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8"/>
      <c r="AD425" s="1058"/>
      <c r="AE425" s="1058"/>
      <c r="AF425" s="1058"/>
      <c r="AG425" s="105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9">
        <v>27</v>
      </c>
      <c r="B426" s="105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8"/>
      <c r="AD426" s="1058"/>
      <c r="AE426" s="1058"/>
      <c r="AF426" s="1058"/>
      <c r="AG426" s="105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9">
        <v>28</v>
      </c>
      <c r="B427" s="105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8"/>
      <c r="AD427" s="1058"/>
      <c r="AE427" s="1058"/>
      <c r="AF427" s="1058"/>
      <c r="AG427" s="105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9">
        <v>29</v>
      </c>
      <c r="B428" s="105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8"/>
      <c r="AD428" s="1058"/>
      <c r="AE428" s="1058"/>
      <c r="AF428" s="1058"/>
      <c r="AG428" s="105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9">
        <v>30</v>
      </c>
      <c r="B429" s="105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8"/>
      <c r="AD429" s="1058"/>
      <c r="AE429" s="1058"/>
      <c r="AF429" s="1058"/>
      <c r="AG429" s="105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256</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x14ac:dyDescent="0.15">
      <c r="A433" s="1059">
        <v>1</v>
      </c>
      <c r="B433" s="105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8"/>
      <c r="AD433" s="1058"/>
      <c r="AE433" s="1058"/>
      <c r="AF433" s="1058"/>
      <c r="AG433" s="105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9">
        <v>2</v>
      </c>
      <c r="B434" s="105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8"/>
      <c r="AD434" s="1058"/>
      <c r="AE434" s="1058"/>
      <c r="AF434" s="1058"/>
      <c r="AG434" s="105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9">
        <v>3</v>
      </c>
      <c r="B435" s="105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8"/>
      <c r="AD435" s="1058"/>
      <c r="AE435" s="1058"/>
      <c r="AF435" s="1058"/>
      <c r="AG435" s="105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9">
        <v>4</v>
      </c>
      <c r="B436" s="105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8"/>
      <c r="AD436" s="1058"/>
      <c r="AE436" s="1058"/>
      <c r="AF436" s="1058"/>
      <c r="AG436" s="105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9">
        <v>5</v>
      </c>
      <c r="B437" s="105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8"/>
      <c r="AD437" s="1058"/>
      <c r="AE437" s="1058"/>
      <c r="AF437" s="1058"/>
      <c r="AG437" s="105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9">
        <v>6</v>
      </c>
      <c r="B438" s="105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8"/>
      <c r="AD438" s="1058"/>
      <c r="AE438" s="1058"/>
      <c r="AF438" s="1058"/>
      <c r="AG438" s="105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9">
        <v>7</v>
      </c>
      <c r="B439" s="105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8"/>
      <c r="AD439" s="1058"/>
      <c r="AE439" s="1058"/>
      <c r="AF439" s="1058"/>
      <c r="AG439" s="105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9">
        <v>8</v>
      </c>
      <c r="B440" s="105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8"/>
      <c r="AD440" s="1058"/>
      <c r="AE440" s="1058"/>
      <c r="AF440" s="1058"/>
      <c r="AG440" s="105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9">
        <v>9</v>
      </c>
      <c r="B441" s="105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8"/>
      <c r="AD441" s="1058"/>
      <c r="AE441" s="1058"/>
      <c r="AF441" s="1058"/>
      <c r="AG441" s="105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9">
        <v>10</v>
      </c>
      <c r="B442" s="105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8"/>
      <c r="AD442" s="1058"/>
      <c r="AE442" s="1058"/>
      <c r="AF442" s="1058"/>
      <c r="AG442" s="105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9">
        <v>11</v>
      </c>
      <c r="B443" s="105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8"/>
      <c r="AD443" s="1058"/>
      <c r="AE443" s="1058"/>
      <c r="AF443" s="1058"/>
      <c r="AG443" s="105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9">
        <v>12</v>
      </c>
      <c r="B444" s="105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8"/>
      <c r="AD444" s="1058"/>
      <c r="AE444" s="1058"/>
      <c r="AF444" s="1058"/>
      <c r="AG444" s="105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9">
        <v>13</v>
      </c>
      <c r="B445" s="105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8"/>
      <c r="AD445" s="1058"/>
      <c r="AE445" s="1058"/>
      <c r="AF445" s="1058"/>
      <c r="AG445" s="105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9">
        <v>14</v>
      </c>
      <c r="B446" s="105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8"/>
      <c r="AD446" s="1058"/>
      <c r="AE446" s="1058"/>
      <c r="AF446" s="1058"/>
      <c r="AG446" s="105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9">
        <v>15</v>
      </c>
      <c r="B447" s="105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8"/>
      <c r="AD447" s="1058"/>
      <c r="AE447" s="1058"/>
      <c r="AF447" s="1058"/>
      <c r="AG447" s="105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9">
        <v>16</v>
      </c>
      <c r="B448" s="105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8"/>
      <c r="AD448" s="1058"/>
      <c r="AE448" s="1058"/>
      <c r="AF448" s="1058"/>
      <c r="AG448" s="105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9">
        <v>17</v>
      </c>
      <c r="B449" s="105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8"/>
      <c r="AD449" s="1058"/>
      <c r="AE449" s="1058"/>
      <c r="AF449" s="1058"/>
      <c r="AG449" s="105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9">
        <v>18</v>
      </c>
      <c r="B450" s="105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8"/>
      <c r="AD450" s="1058"/>
      <c r="AE450" s="1058"/>
      <c r="AF450" s="1058"/>
      <c r="AG450" s="105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9">
        <v>19</v>
      </c>
      <c r="B451" s="105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8"/>
      <c r="AD451" s="1058"/>
      <c r="AE451" s="1058"/>
      <c r="AF451" s="1058"/>
      <c r="AG451" s="105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9">
        <v>20</v>
      </c>
      <c r="B452" s="105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8"/>
      <c r="AD452" s="1058"/>
      <c r="AE452" s="1058"/>
      <c r="AF452" s="1058"/>
      <c r="AG452" s="105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9">
        <v>21</v>
      </c>
      <c r="B453" s="105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8"/>
      <c r="AD453" s="1058"/>
      <c r="AE453" s="1058"/>
      <c r="AF453" s="1058"/>
      <c r="AG453" s="105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9">
        <v>22</v>
      </c>
      <c r="B454" s="105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8"/>
      <c r="AD454" s="1058"/>
      <c r="AE454" s="1058"/>
      <c r="AF454" s="1058"/>
      <c r="AG454" s="105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9">
        <v>23</v>
      </c>
      <c r="B455" s="105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8"/>
      <c r="AD455" s="1058"/>
      <c r="AE455" s="1058"/>
      <c r="AF455" s="1058"/>
      <c r="AG455" s="105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9">
        <v>24</v>
      </c>
      <c r="B456" s="105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8"/>
      <c r="AD456" s="1058"/>
      <c r="AE456" s="1058"/>
      <c r="AF456" s="1058"/>
      <c r="AG456" s="105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9">
        <v>25</v>
      </c>
      <c r="B457" s="105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8"/>
      <c r="AD457" s="1058"/>
      <c r="AE457" s="1058"/>
      <c r="AF457" s="1058"/>
      <c r="AG457" s="105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9">
        <v>26</v>
      </c>
      <c r="B458" s="105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8"/>
      <c r="AD458" s="1058"/>
      <c r="AE458" s="1058"/>
      <c r="AF458" s="1058"/>
      <c r="AG458" s="105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9">
        <v>27</v>
      </c>
      <c r="B459" s="105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8"/>
      <c r="AD459" s="1058"/>
      <c r="AE459" s="1058"/>
      <c r="AF459" s="1058"/>
      <c r="AG459" s="105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9">
        <v>28</v>
      </c>
      <c r="B460" s="105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8"/>
      <c r="AD460" s="1058"/>
      <c r="AE460" s="1058"/>
      <c r="AF460" s="1058"/>
      <c r="AG460" s="105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9">
        <v>29</v>
      </c>
      <c r="B461" s="105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8"/>
      <c r="AD461" s="1058"/>
      <c r="AE461" s="1058"/>
      <c r="AF461" s="1058"/>
      <c r="AG461" s="105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9">
        <v>30</v>
      </c>
      <c r="B462" s="105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8"/>
      <c r="AD462" s="1058"/>
      <c r="AE462" s="1058"/>
      <c r="AF462" s="1058"/>
      <c r="AG462" s="105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256</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x14ac:dyDescent="0.15">
      <c r="A466" s="1059">
        <v>1</v>
      </c>
      <c r="B466" s="105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8"/>
      <c r="AD466" s="1058"/>
      <c r="AE466" s="1058"/>
      <c r="AF466" s="1058"/>
      <c r="AG466" s="105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9">
        <v>2</v>
      </c>
      <c r="B467" s="105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8"/>
      <c r="AD467" s="1058"/>
      <c r="AE467" s="1058"/>
      <c r="AF467" s="1058"/>
      <c r="AG467" s="105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9">
        <v>3</v>
      </c>
      <c r="B468" s="105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8"/>
      <c r="AD468" s="1058"/>
      <c r="AE468" s="1058"/>
      <c r="AF468" s="1058"/>
      <c r="AG468" s="105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9">
        <v>4</v>
      </c>
      <c r="B469" s="105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8"/>
      <c r="AD469" s="1058"/>
      <c r="AE469" s="1058"/>
      <c r="AF469" s="1058"/>
      <c r="AG469" s="105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9">
        <v>5</v>
      </c>
      <c r="B470" s="105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8"/>
      <c r="AD470" s="1058"/>
      <c r="AE470" s="1058"/>
      <c r="AF470" s="1058"/>
      <c r="AG470" s="105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9">
        <v>6</v>
      </c>
      <c r="B471" s="105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8"/>
      <c r="AD471" s="1058"/>
      <c r="AE471" s="1058"/>
      <c r="AF471" s="1058"/>
      <c r="AG471" s="105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9">
        <v>7</v>
      </c>
      <c r="B472" s="105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8"/>
      <c r="AD472" s="1058"/>
      <c r="AE472" s="1058"/>
      <c r="AF472" s="1058"/>
      <c r="AG472" s="105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9">
        <v>8</v>
      </c>
      <c r="B473" s="105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8"/>
      <c r="AD473" s="1058"/>
      <c r="AE473" s="1058"/>
      <c r="AF473" s="1058"/>
      <c r="AG473" s="105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9">
        <v>9</v>
      </c>
      <c r="B474" s="105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8"/>
      <c r="AD474" s="1058"/>
      <c r="AE474" s="1058"/>
      <c r="AF474" s="1058"/>
      <c r="AG474" s="105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9">
        <v>10</v>
      </c>
      <c r="B475" s="105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8"/>
      <c r="AD475" s="1058"/>
      <c r="AE475" s="1058"/>
      <c r="AF475" s="1058"/>
      <c r="AG475" s="105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9">
        <v>11</v>
      </c>
      <c r="B476" s="105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8"/>
      <c r="AD476" s="1058"/>
      <c r="AE476" s="1058"/>
      <c r="AF476" s="1058"/>
      <c r="AG476" s="105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9">
        <v>12</v>
      </c>
      <c r="B477" s="105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8"/>
      <c r="AD477" s="1058"/>
      <c r="AE477" s="1058"/>
      <c r="AF477" s="1058"/>
      <c r="AG477" s="105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9">
        <v>13</v>
      </c>
      <c r="B478" s="105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8"/>
      <c r="AD478" s="1058"/>
      <c r="AE478" s="1058"/>
      <c r="AF478" s="1058"/>
      <c r="AG478" s="105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9">
        <v>14</v>
      </c>
      <c r="B479" s="105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8"/>
      <c r="AD479" s="1058"/>
      <c r="AE479" s="1058"/>
      <c r="AF479" s="1058"/>
      <c r="AG479" s="105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9">
        <v>15</v>
      </c>
      <c r="B480" s="105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8"/>
      <c r="AD480" s="1058"/>
      <c r="AE480" s="1058"/>
      <c r="AF480" s="1058"/>
      <c r="AG480" s="105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9">
        <v>16</v>
      </c>
      <c r="B481" s="105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8"/>
      <c r="AD481" s="1058"/>
      <c r="AE481" s="1058"/>
      <c r="AF481" s="1058"/>
      <c r="AG481" s="105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9">
        <v>17</v>
      </c>
      <c r="B482" s="105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8"/>
      <c r="AD482" s="1058"/>
      <c r="AE482" s="1058"/>
      <c r="AF482" s="1058"/>
      <c r="AG482" s="105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9">
        <v>18</v>
      </c>
      <c r="B483" s="105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8"/>
      <c r="AD483" s="1058"/>
      <c r="AE483" s="1058"/>
      <c r="AF483" s="1058"/>
      <c r="AG483" s="105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9">
        <v>19</v>
      </c>
      <c r="B484" s="105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8"/>
      <c r="AD484" s="1058"/>
      <c r="AE484" s="1058"/>
      <c r="AF484" s="1058"/>
      <c r="AG484" s="105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9">
        <v>20</v>
      </c>
      <c r="B485" s="105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8"/>
      <c r="AD485" s="1058"/>
      <c r="AE485" s="1058"/>
      <c r="AF485" s="1058"/>
      <c r="AG485" s="105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9">
        <v>21</v>
      </c>
      <c r="B486" s="105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8"/>
      <c r="AD486" s="1058"/>
      <c r="AE486" s="1058"/>
      <c r="AF486" s="1058"/>
      <c r="AG486" s="105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9">
        <v>22</v>
      </c>
      <c r="B487" s="105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8"/>
      <c r="AD487" s="1058"/>
      <c r="AE487" s="1058"/>
      <c r="AF487" s="1058"/>
      <c r="AG487" s="105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9">
        <v>23</v>
      </c>
      <c r="B488" s="105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8"/>
      <c r="AD488" s="1058"/>
      <c r="AE488" s="1058"/>
      <c r="AF488" s="1058"/>
      <c r="AG488" s="105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9">
        <v>24</v>
      </c>
      <c r="B489" s="105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8"/>
      <c r="AD489" s="1058"/>
      <c r="AE489" s="1058"/>
      <c r="AF489" s="1058"/>
      <c r="AG489" s="105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9">
        <v>25</v>
      </c>
      <c r="B490" s="105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8"/>
      <c r="AD490" s="1058"/>
      <c r="AE490" s="1058"/>
      <c r="AF490" s="1058"/>
      <c r="AG490" s="105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9">
        <v>26</v>
      </c>
      <c r="B491" s="105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8"/>
      <c r="AD491" s="1058"/>
      <c r="AE491" s="1058"/>
      <c r="AF491" s="1058"/>
      <c r="AG491" s="105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9">
        <v>27</v>
      </c>
      <c r="B492" s="105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8"/>
      <c r="AD492" s="1058"/>
      <c r="AE492" s="1058"/>
      <c r="AF492" s="1058"/>
      <c r="AG492" s="105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9">
        <v>28</v>
      </c>
      <c r="B493" s="105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8"/>
      <c r="AD493" s="1058"/>
      <c r="AE493" s="1058"/>
      <c r="AF493" s="1058"/>
      <c r="AG493" s="105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9">
        <v>29</v>
      </c>
      <c r="B494" s="105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8"/>
      <c r="AD494" s="1058"/>
      <c r="AE494" s="1058"/>
      <c r="AF494" s="1058"/>
      <c r="AG494" s="105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9">
        <v>30</v>
      </c>
      <c r="B495" s="105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8"/>
      <c r="AD495" s="1058"/>
      <c r="AE495" s="1058"/>
      <c r="AF495" s="1058"/>
      <c r="AG495" s="105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256</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x14ac:dyDescent="0.15">
      <c r="A499" s="1059">
        <v>1</v>
      </c>
      <c r="B499" s="105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8"/>
      <c r="AD499" s="1058"/>
      <c r="AE499" s="1058"/>
      <c r="AF499" s="1058"/>
      <c r="AG499" s="105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9">
        <v>2</v>
      </c>
      <c r="B500" s="105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8"/>
      <c r="AD500" s="1058"/>
      <c r="AE500" s="1058"/>
      <c r="AF500" s="1058"/>
      <c r="AG500" s="105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9">
        <v>3</v>
      </c>
      <c r="B501" s="105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8"/>
      <c r="AD501" s="1058"/>
      <c r="AE501" s="1058"/>
      <c r="AF501" s="1058"/>
      <c r="AG501" s="105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9">
        <v>4</v>
      </c>
      <c r="B502" s="105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8"/>
      <c r="AD502" s="1058"/>
      <c r="AE502" s="1058"/>
      <c r="AF502" s="1058"/>
      <c r="AG502" s="105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9">
        <v>5</v>
      </c>
      <c r="B503" s="105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8"/>
      <c r="AD503" s="1058"/>
      <c r="AE503" s="1058"/>
      <c r="AF503" s="1058"/>
      <c r="AG503" s="105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9">
        <v>6</v>
      </c>
      <c r="B504" s="105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8"/>
      <c r="AD504" s="1058"/>
      <c r="AE504" s="1058"/>
      <c r="AF504" s="1058"/>
      <c r="AG504" s="105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9">
        <v>7</v>
      </c>
      <c r="B505" s="105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8"/>
      <c r="AD505" s="1058"/>
      <c r="AE505" s="1058"/>
      <c r="AF505" s="1058"/>
      <c r="AG505" s="105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9">
        <v>8</v>
      </c>
      <c r="B506" s="105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8"/>
      <c r="AD506" s="1058"/>
      <c r="AE506" s="1058"/>
      <c r="AF506" s="1058"/>
      <c r="AG506" s="105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9">
        <v>9</v>
      </c>
      <c r="B507" s="105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8"/>
      <c r="AD507" s="1058"/>
      <c r="AE507" s="1058"/>
      <c r="AF507" s="1058"/>
      <c r="AG507" s="105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9">
        <v>10</v>
      </c>
      <c r="B508" s="105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8"/>
      <c r="AD508" s="1058"/>
      <c r="AE508" s="1058"/>
      <c r="AF508" s="1058"/>
      <c r="AG508" s="105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9">
        <v>11</v>
      </c>
      <c r="B509" s="105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8"/>
      <c r="AD509" s="1058"/>
      <c r="AE509" s="1058"/>
      <c r="AF509" s="1058"/>
      <c r="AG509" s="105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9">
        <v>12</v>
      </c>
      <c r="B510" s="105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8"/>
      <c r="AD510" s="1058"/>
      <c r="AE510" s="1058"/>
      <c r="AF510" s="1058"/>
      <c r="AG510" s="105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9">
        <v>13</v>
      </c>
      <c r="B511" s="105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8"/>
      <c r="AD511" s="1058"/>
      <c r="AE511" s="1058"/>
      <c r="AF511" s="1058"/>
      <c r="AG511" s="105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9">
        <v>14</v>
      </c>
      <c r="B512" s="105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8"/>
      <c r="AD512" s="1058"/>
      <c r="AE512" s="1058"/>
      <c r="AF512" s="1058"/>
      <c r="AG512" s="105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9">
        <v>15</v>
      </c>
      <c r="B513" s="105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8"/>
      <c r="AD513" s="1058"/>
      <c r="AE513" s="1058"/>
      <c r="AF513" s="1058"/>
      <c r="AG513" s="105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9">
        <v>16</v>
      </c>
      <c r="B514" s="105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8"/>
      <c r="AD514" s="1058"/>
      <c r="AE514" s="1058"/>
      <c r="AF514" s="1058"/>
      <c r="AG514" s="105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9">
        <v>17</v>
      </c>
      <c r="B515" s="105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8"/>
      <c r="AD515" s="1058"/>
      <c r="AE515" s="1058"/>
      <c r="AF515" s="1058"/>
      <c r="AG515" s="105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9">
        <v>18</v>
      </c>
      <c r="B516" s="105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8"/>
      <c r="AD516" s="1058"/>
      <c r="AE516" s="1058"/>
      <c r="AF516" s="1058"/>
      <c r="AG516" s="105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9">
        <v>19</v>
      </c>
      <c r="B517" s="105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8"/>
      <c r="AD517" s="1058"/>
      <c r="AE517" s="1058"/>
      <c r="AF517" s="1058"/>
      <c r="AG517" s="105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9">
        <v>20</v>
      </c>
      <c r="B518" s="105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8"/>
      <c r="AD518" s="1058"/>
      <c r="AE518" s="1058"/>
      <c r="AF518" s="1058"/>
      <c r="AG518" s="105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9">
        <v>21</v>
      </c>
      <c r="B519" s="105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8"/>
      <c r="AD519" s="1058"/>
      <c r="AE519" s="1058"/>
      <c r="AF519" s="1058"/>
      <c r="AG519" s="105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9">
        <v>22</v>
      </c>
      <c r="B520" s="105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8"/>
      <c r="AD520" s="1058"/>
      <c r="AE520" s="1058"/>
      <c r="AF520" s="1058"/>
      <c r="AG520" s="105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9">
        <v>23</v>
      </c>
      <c r="B521" s="105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8"/>
      <c r="AD521" s="1058"/>
      <c r="AE521" s="1058"/>
      <c r="AF521" s="1058"/>
      <c r="AG521" s="105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9">
        <v>24</v>
      </c>
      <c r="B522" s="105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8"/>
      <c r="AD522" s="1058"/>
      <c r="AE522" s="1058"/>
      <c r="AF522" s="1058"/>
      <c r="AG522" s="105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9">
        <v>25</v>
      </c>
      <c r="B523" s="105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8"/>
      <c r="AD523" s="1058"/>
      <c r="AE523" s="1058"/>
      <c r="AF523" s="1058"/>
      <c r="AG523" s="105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9">
        <v>26</v>
      </c>
      <c r="B524" s="105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8"/>
      <c r="AD524" s="1058"/>
      <c r="AE524" s="1058"/>
      <c r="AF524" s="1058"/>
      <c r="AG524" s="105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9">
        <v>27</v>
      </c>
      <c r="B525" s="105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8"/>
      <c r="AD525" s="1058"/>
      <c r="AE525" s="1058"/>
      <c r="AF525" s="1058"/>
      <c r="AG525" s="105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9">
        <v>28</v>
      </c>
      <c r="B526" s="105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8"/>
      <c r="AD526" s="1058"/>
      <c r="AE526" s="1058"/>
      <c r="AF526" s="1058"/>
      <c r="AG526" s="105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9">
        <v>29</v>
      </c>
      <c r="B527" s="105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8"/>
      <c r="AD527" s="1058"/>
      <c r="AE527" s="1058"/>
      <c r="AF527" s="1058"/>
      <c r="AG527" s="105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9">
        <v>30</v>
      </c>
      <c r="B528" s="105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8"/>
      <c r="AD528" s="1058"/>
      <c r="AE528" s="1058"/>
      <c r="AF528" s="1058"/>
      <c r="AG528" s="105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256</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x14ac:dyDescent="0.15">
      <c r="A532" s="1059">
        <v>1</v>
      </c>
      <c r="B532" s="105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8"/>
      <c r="AD532" s="1058"/>
      <c r="AE532" s="1058"/>
      <c r="AF532" s="1058"/>
      <c r="AG532" s="105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9">
        <v>2</v>
      </c>
      <c r="B533" s="105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8"/>
      <c r="AD533" s="1058"/>
      <c r="AE533" s="1058"/>
      <c r="AF533" s="1058"/>
      <c r="AG533" s="105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9">
        <v>3</v>
      </c>
      <c r="B534" s="105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8"/>
      <c r="AD534" s="1058"/>
      <c r="AE534" s="1058"/>
      <c r="AF534" s="1058"/>
      <c r="AG534" s="105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9">
        <v>4</v>
      </c>
      <c r="B535" s="105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8"/>
      <c r="AD535" s="1058"/>
      <c r="AE535" s="1058"/>
      <c r="AF535" s="1058"/>
      <c r="AG535" s="105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9">
        <v>5</v>
      </c>
      <c r="B536" s="105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8"/>
      <c r="AD536" s="1058"/>
      <c r="AE536" s="1058"/>
      <c r="AF536" s="1058"/>
      <c r="AG536" s="105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9">
        <v>6</v>
      </c>
      <c r="B537" s="105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8"/>
      <c r="AD537" s="1058"/>
      <c r="AE537" s="1058"/>
      <c r="AF537" s="1058"/>
      <c r="AG537" s="105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9">
        <v>7</v>
      </c>
      <c r="B538" s="105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8"/>
      <c r="AD538" s="1058"/>
      <c r="AE538" s="1058"/>
      <c r="AF538" s="1058"/>
      <c r="AG538" s="105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9">
        <v>8</v>
      </c>
      <c r="B539" s="105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8"/>
      <c r="AD539" s="1058"/>
      <c r="AE539" s="1058"/>
      <c r="AF539" s="1058"/>
      <c r="AG539" s="105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9">
        <v>9</v>
      </c>
      <c r="B540" s="105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8"/>
      <c r="AD540" s="1058"/>
      <c r="AE540" s="1058"/>
      <c r="AF540" s="1058"/>
      <c r="AG540" s="105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9">
        <v>10</v>
      </c>
      <c r="B541" s="105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8"/>
      <c r="AD541" s="1058"/>
      <c r="AE541" s="1058"/>
      <c r="AF541" s="1058"/>
      <c r="AG541" s="105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9">
        <v>11</v>
      </c>
      <c r="B542" s="105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8"/>
      <c r="AD542" s="1058"/>
      <c r="AE542" s="1058"/>
      <c r="AF542" s="1058"/>
      <c r="AG542" s="105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9">
        <v>12</v>
      </c>
      <c r="B543" s="105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8"/>
      <c r="AD543" s="1058"/>
      <c r="AE543" s="1058"/>
      <c r="AF543" s="1058"/>
      <c r="AG543" s="105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9">
        <v>13</v>
      </c>
      <c r="B544" s="105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8"/>
      <c r="AD544" s="1058"/>
      <c r="AE544" s="1058"/>
      <c r="AF544" s="1058"/>
      <c r="AG544" s="105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9">
        <v>14</v>
      </c>
      <c r="B545" s="105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8"/>
      <c r="AD545" s="1058"/>
      <c r="AE545" s="1058"/>
      <c r="AF545" s="1058"/>
      <c r="AG545" s="105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9">
        <v>15</v>
      </c>
      <c r="B546" s="105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8"/>
      <c r="AD546" s="1058"/>
      <c r="AE546" s="1058"/>
      <c r="AF546" s="1058"/>
      <c r="AG546" s="105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9">
        <v>16</v>
      </c>
      <c r="B547" s="105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8"/>
      <c r="AD547" s="1058"/>
      <c r="AE547" s="1058"/>
      <c r="AF547" s="1058"/>
      <c r="AG547" s="105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9">
        <v>17</v>
      </c>
      <c r="B548" s="105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8"/>
      <c r="AD548" s="1058"/>
      <c r="AE548" s="1058"/>
      <c r="AF548" s="1058"/>
      <c r="AG548" s="105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9">
        <v>18</v>
      </c>
      <c r="B549" s="105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8"/>
      <c r="AD549" s="1058"/>
      <c r="AE549" s="1058"/>
      <c r="AF549" s="1058"/>
      <c r="AG549" s="105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9">
        <v>19</v>
      </c>
      <c r="B550" s="105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8"/>
      <c r="AD550" s="1058"/>
      <c r="AE550" s="1058"/>
      <c r="AF550" s="1058"/>
      <c r="AG550" s="105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9">
        <v>20</v>
      </c>
      <c r="B551" s="105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8"/>
      <c r="AD551" s="1058"/>
      <c r="AE551" s="1058"/>
      <c r="AF551" s="1058"/>
      <c r="AG551" s="105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9">
        <v>21</v>
      </c>
      <c r="B552" s="105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8"/>
      <c r="AD552" s="1058"/>
      <c r="AE552" s="1058"/>
      <c r="AF552" s="1058"/>
      <c r="AG552" s="105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9">
        <v>22</v>
      </c>
      <c r="B553" s="105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8"/>
      <c r="AD553" s="1058"/>
      <c r="AE553" s="1058"/>
      <c r="AF553" s="1058"/>
      <c r="AG553" s="105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9">
        <v>23</v>
      </c>
      <c r="B554" s="105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8"/>
      <c r="AD554" s="1058"/>
      <c r="AE554" s="1058"/>
      <c r="AF554" s="1058"/>
      <c r="AG554" s="105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9">
        <v>24</v>
      </c>
      <c r="B555" s="105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8"/>
      <c r="AD555" s="1058"/>
      <c r="AE555" s="1058"/>
      <c r="AF555" s="1058"/>
      <c r="AG555" s="105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9">
        <v>25</v>
      </c>
      <c r="B556" s="105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8"/>
      <c r="AD556" s="1058"/>
      <c r="AE556" s="1058"/>
      <c r="AF556" s="1058"/>
      <c r="AG556" s="105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9">
        <v>26</v>
      </c>
      <c r="B557" s="105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8"/>
      <c r="AD557" s="1058"/>
      <c r="AE557" s="1058"/>
      <c r="AF557" s="1058"/>
      <c r="AG557" s="105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9">
        <v>27</v>
      </c>
      <c r="B558" s="105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8"/>
      <c r="AD558" s="1058"/>
      <c r="AE558" s="1058"/>
      <c r="AF558" s="1058"/>
      <c r="AG558" s="105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9">
        <v>28</v>
      </c>
      <c r="B559" s="105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8"/>
      <c r="AD559" s="1058"/>
      <c r="AE559" s="1058"/>
      <c r="AF559" s="1058"/>
      <c r="AG559" s="105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9">
        <v>29</v>
      </c>
      <c r="B560" s="105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8"/>
      <c r="AD560" s="1058"/>
      <c r="AE560" s="1058"/>
      <c r="AF560" s="1058"/>
      <c r="AG560" s="105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9">
        <v>30</v>
      </c>
      <c r="B561" s="105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8"/>
      <c r="AD561" s="1058"/>
      <c r="AE561" s="1058"/>
      <c r="AF561" s="1058"/>
      <c r="AG561" s="105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256</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x14ac:dyDescent="0.15">
      <c r="A565" s="1059">
        <v>1</v>
      </c>
      <c r="B565" s="105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8"/>
      <c r="AD565" s="1058"/>
      <c r="AE565" s="1058"/>
      <c r="AF565" s="1058"/>
      <c r="AG565" s="105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9">
        <v>2</v>
      </c>
      <c r="B566" s="105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8"/>
      <c r="AD566" s="1058"/>
      <c r="AE566" s="1058"/>
      <c r="AF566" s="1058"/>
      <c r="AG566" s="105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9">
        <v>3</v>
      </c>
      <c r="B567" s="105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8"/>
      <c r="AD567" s="1058"/>
      <c r="AE567" s="1058"/>
      <c r="AF567" s="1058"/>
      <c r="AG567" s="105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9">
        <v>4</v>
      </c>
      <c r="B568" s="105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8"/>
      <c r="AD568" s="1058"/>
      <c r="AE568" s="1058"/>
      <c r="AF568" s="1058"/>
      <c r="AG568" s="105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9">
        <v>5</v>
      </c>
      <c r="B569" s="105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8"/>
      <c r="AD569" s="1058"/>
      <c r="AE569" s="1058"/>
      <c r="AF569" s="1058"/>
      <c r="AG569" s="105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9">
        <v>6</v>
      </c>
      <c r="B570" s="105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8"/>
      <c r="AD570" s="1058"/>
      <c r="AE570" s="1058"/>
      <c r="AF570" s="1058"/>
      <c r="AG570" s="105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9">
        <v>7</v>
      </c>
      <c r="B571" s="105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8"/>
      <c r="AD571" s="1058"/>
      <c r="AE571" s="1058"/>
      <c r="AF571" s="1058"/>
      <c r="AG571" s="105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9">
        <v>8</v>
      </c>
      <c r="B572" s="105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8"/>
      <c r="AD572" s="1058"/>
      <c r="AE572" s="1058"/>
      <c r="AF572" s="1058"/>
      <c r="AG572" s="105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9">
        <v>9</v>
      </c>
      <c r="B573" s="105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8"/>
      <c r="AD573" s="1058"/>
      <c r="AE573" s="1058"/>
      <c r="AF573" s="1058"/>
      <c r="AG573" s="105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9">
        <v>10</v>
      </c>
      <c r="B574" s="105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8"/>
      <c r="AD574" s="1058"/>
      <c r="AE574" s="1058"/>
      <c r="AF574" s="1058"/>
      <c r="AG574" s="105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9">
        <v>11</v>
      </c>
      <c r="B575" s="105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8"/>
      <c r="AD575" s="1058"/>
      <c r="AE575" s="1058"/>
      <c r="AF575" s="1058"/>
      <c r="AG575" s="105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9">
        <v>12</v>
      </c>
      <c r="B576" s="105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8"/>
      <c r="AD576" s="1058"/>
      <c r="AE576" s="1058"/>
      <c r="AF576" s="1058"/>
      <c r="AG576" s="105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9">
        <v>13</v>
      </c>
      <c r="B577" s="105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8"/>
      <c r="AD577" s="1058"/>
      <c r="AE577" s="1058"/>
      <c r="AF577" s="1058"/>
      <c r="AG577" s="105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9">
        <v>14</v>
      </c>
      <c r="B578" s="105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8"/>
      <c r="AD578" s="1058"/>
      <c r="AE578" s="1058"/>
      <c r="AF578" s="1058"/>
      <c r="AG578" s="105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9">
        <v>15</v>
      </c>
      <c r="B579" s="105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8"/>
      <c r="AD579" s="1058"/>
      <c r="AE579" s="1058"/>
      <c r="AF579" s="1058"/>
      <c r="AG579" s="105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9">
        <v>16</v>
      </c>
      <c r="B580" s="105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8"/>
      <c r="AD580" s="1058"/>
      <c r="AE580" s="1058"/>
      <c r="AF580" s="1058"/>
      <c r="AG580" s="105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9">
        <v>17</v>
      </c>
      <c r="B581" s="105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8"/>
      <c r="AD581" s="1058"/>
      <c r="AE581" s="1058"/>
      <c r="AF581" s="1058"/>
      <c r="AG581" s="105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9">
        <v>18</v>
      </c>
      <c r="B582" s="105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8"/>
      <c r="AD582" s="1058"/>
      <c r="AE582" s="1058"/>
      <c r="AF582" s="1058"/>
      <c r="AG582" s="105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9">
        <v>19</v>
      </c>
      <c r="B583" s="105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8"/>
      <c r="AD583" s="1058"/>
      <c r="AE583" s="1058"/>
      <c r="AF583" s="1058"/>
      <c r="AG583" s="105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9">
        <v>20</v>
      </c>
      <c r="B584" s="105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8"/>
      <c r="AD584" s="1058"/>
      <c r="AE584" s="1058"/>
      <c r="AF584" s="1058"/>
      <c r="AG584" s="105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9">
        <v>21</v>
      </c>
      <c r="B585" s="105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8"/>
      <c r="AD585" s="1058"/>
      <c r="AE585" s="1058"/>
      <c r="AF585" s="1058"/>
      <c r="AG585" s="105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9">
        <v>22</v>
      </c>
      <c r="B586" s="105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8"/>
      <c r="AD586" s="1058"/>
      <c r="AE586" s="1058"/>
      <c r="AF586" s="1058"/>
      <c r="AG586" s="105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9">
        <v>23</v>
      </c>
      <c r="B587" s="105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8"/>
      <c r="AD587" s="1058"/>
      <c r="AE587" s="1058"/>
      <c r="AF587" s="1058"/>
      <c r="AG587" s="105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9">
        <v>24</v>
      </c>
      <c r="B588" s="105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8"/>
      <c r="AD588" s="1058"/>
      <c r="AE588" s="1058"/>
      <c r="AF588" s="1058"/>
      <c r="AG588" s="105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9">
        <v>25</v>
      </c>
      <c r="B589" s="105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8"/>
      <c r="AD589" s="1058"/>
      <c r="AE589" s="1058"/>
      <c r="AF589" s="1058"/>
      <c r="AG589" s="105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9">
        <v>26</v>
      </c>
      <c r="B590" s="105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8"/>
      <c r="AD590" s="1058"/>
      <c r="AE590" s="1058"/>
      <c r="AF590" s="1058"/>
      <c r="AG590" s="105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9">
        <v>27</v>
      </c>
      <c r="B591" s="105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8"/>
      <c r="AD591" s="1058"/>
      <c r="AE591" s="1058"/>
      <c r="AF591" s="1058"/>
      <c r="AG591" s="105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9">
        <v>28</v>
      </c>
      <c r="B592" s="105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8"/>
      <c r="AD592" s="1058"/>
      <c r="AE592" s="1058"/>
      <c r="AF592" s="1058"/>
      <c r="AG592" s="105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9">
        <v>29</v>
      </c>
      <c r="B593" s="105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8"/>
      <c r="AD593" s="1058"/>
      <c r="AE593" s="1058"/>
      <c r="AF593" s="1058"/>
      <c r="AG593" s="105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9">
        <v>30</v>
      </c>
      <c r="B594" s="105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8"/>
      <c r="AD594" s="1058"/>
      <c r="AE594" s="1058"/>
      <c r="AF594" s="1058"/>
      <c r="AG594" s="105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256</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x14ac:dyDescent="0.15">
      <c r="A598" s="1059">
        <v>1</v>
      </c>
      <c r="B598" s="105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8"/>
      <c r="AD598" s="1058"/>
      <c r="AE598" s="1058"/>
      <c r="AF598" s="1058"/>
      <c r="AG598" s="105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9">
        <v>2</v>
      </c>
      <c r="B599" s="105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8"/>
      <c r="AD599" s="1058"/>
      <c r="AE599" s="1058"/>
      <c r="AF599" s="1058"/>
      <c r="AG599" s="105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9">
        <v>3</v>
      </c>
      <c r="B600" s="105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8"/>
      <c r="AD600" s="1058"/>
      <c r="AE600" s="1058"/>
      <c r="AF600" s="1058"/>
      <c r="AG600" s="105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9">
        <v>4</v>
      </c>
      <c r="B601" s="105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8"/>
      <c r="AD601" s="1058"/>
      <c r="AE601" s="1058"/>
      <c r="AF601" s="1058"/>
      <c r="AG601" s="105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9">
        <v>5</v>
      </c>
      <c r="B602" s="105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8"/>
      <c r="AD602" s="1058"/>
      <c r="AE602" s="1058"/>
      <c r="AF602" s="1058"/>
      <c r="AG602" s="105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9">
        <v>6</v>
      </c>
      <c r="B603" s="105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8"/>
      <c r="AD603" s="1058"/>
      <c r="AE603" s="1058"/>
      <c r="AF603" s="1058"/>
      <c r="AG603" s="105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9">
        <v>7</v>
      </c>
      <c r="B604" s="105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8"/>
      <c r="AD604" s="1058"/>
      <c r="AE604" s="1058"/>
      <c r="AF604" s="1058"/>
      <c r="AG604" s="105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9">
        <v>8</v>
      </c>
      <c r="B605" s="105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8"/>
      <c r="AD605" s="1058"/>
      <c r="AE605" s="1058"/>
      <c r="AF605" s="1058"/>
      <c r="AG605" s="105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9">
        <v>9</v>
      </c>
      <c r="B606" s="105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8"/>
      <c r="AD606" s="1058"/>
      <c r="AE606" s="1058"/>
      <c r="AF606" s="1058"/>
      <c r="AG606" s="105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9">
        <v>10</v>
      </c>
      <c r="B607" s="105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8"/>
      <c r="AD607" s="1058"/>
      <c r="AE607" s="1058"/>
      <c r="AF607" s="1058"/>
      <c r="AG607" s="105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9">
        <v>11</v>
      </c>
      <c r="B608" s="105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8"/>
      <c r="AD608" s="1058"/>
      <c r="AE608" s="1058"/>
      <c r="AF608" s="1058"/>
      <c r="AG608" s="105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9">
        <v>12</v>
      </c>
      <c r="B609" s="105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8"/>
      <c r="AD609" s="1058"/>
      <c r="AE609" s="1058"/>
      <c r="AF609" s="1058"/>
      <c r="AG609" s="105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9">
        <v>13</v>
      </c>
      <c r="B610" s="105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8"/>
      <c r="AD610" s="1058"/>
      <c r="AE610" s="1058"/>
      <c r="AF610" s="1058"/>
      <c r="AG610" s="105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9">
        <v>14</v>
      </c>
      <c r="B611" s="105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8"/>
      <c r="AD611" s="1058"/>
      <c r="AE611" s="1058"/>
      <c r="AF611" s="1058"/>
      <c r="AG611" s="105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9">
        <v>15</v>
      </c>
      <c r="B612" s="105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8"/>
      <c r="AD612" s="1058"/>
      <c r="AE612" s="1058"/>
      <c r="AF612" s="1058"/>
      <c r="AG612" s="105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9">
        <v>16</v>
      </c>
      <c r="B613" s="105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8"/>
      <c r="AD613" s="1058"/>
      <c r="AE613" s="1058"/>
      <c r="AF613" s="1058"/>
      <c r="AG613" s="105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9">
        <v>17</v>
      </c>
      <c r="B614" s="105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8"/>
      <c r="AD614" s="1058"/>
      <c r="AE614" s="1058"/>
      <c r="AF614" s="1058"/>
      <c r="AG614" s="105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9">
        <v>18</v>
      </c>
      <c r="B615" s="105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8"/>
      <c r="AD615" s="1058"/>
      <c r="AE615" s="1058"/>
      <c r="AF615" s="1058"/>
      <c r="AG615" s="105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9">
        <v>19</v>
      </c>
      <c r="B616" s="105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8"/>
      <c r="AD616" s="1058"/>
      <c r="AE616" s="1058"/>
      <c r="AF616" s="1058"/>
      <c r="AG616" s="105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9">
        <v>20</v>
      </c>
      <c r="B617" s="105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8"/>
      <c r="AD617" s="1058"/>
      <c r="AE617" s="1058"/>
      <c r="AF617" s="1058"/>
      <c r="AG617" s="105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9">
        <v>21</v>
      </c>
      <c r="B618" s="105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8"/>
      <c r="AD618" s="1058"/>
      <c r="AE618" s="1058"/>
      <c r="AF618" s="1058"/>
      <c r="AG618" s="105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9">
        <v>22</v>
      </c>
      <c r="B619" s="105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8"/>
      <c r="AD619" s="1058"/>
      <c r="AE619" s="1058"/>
      <c r="AF619" s="1058"/>
      <c r="AG619" s="105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9">
        <v>23</v>
      </c>
      <c r="B620" s="105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8"/>
      <c r="AD620" s="1058"/>
      <c r="AE620" s="1058"/>
      <c r="AF620" s="1058"/>
      <c r="AG620" s="105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9">
        <v>24</v>
      </c>
      <c r="B621" s="105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8"/>
      <c r="AD621" s="1058"/>
      <c r="AE621" s="1058"/>
      <c r="AF621" s="1058"/>
      <c r="AG621" s="105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9">
        <v>25</v>
      </c>
      <c r="B622" s="105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8"/>
      <c r="AD622" s="1058"/>
      <c r="AE622" s="1058"/>
      <c r="AF622" s="1058"/>
      <c r="AG622" s="105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9">
        <v>26</v>
      </c>
      <c r="B623" s="105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8"/>
      <c r="AD623" s="1058"/>
      <c r="AE623" s="1058"/>
      <c r="AF623" s="1058"/>
      <c r="AG623" s="105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9">
        <v>27</v>
      </c>
      <c r="B624" s="105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8"/>
      <c r="AD624" s="1058"/>
      <c r="AE624" s="1058"/>
      <c r="AF624" s="1058"/>
      <c r="AG624" s="105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9">
        <v>28</v>
      </c>
      <c r="B625" s="105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8"/>
      <c r="AD625" s="1058"/>
      <c r="AE625" s="1058"/>
      <c r="AF625" s="1058"/>
      <c r="AG625" s="105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9">
        <v>29</v>
      </c>
      <c r="B626" s="105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8"/>
      <c r="AD626" s="1058"/>
      <c r="AE626" s="1058"/>
      <c r="AF626" s="1058"/>
      <c r="AG626" s="105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9">
        <v>30</v>
      </c>
      <c r="B627" s="105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8"/>
      <c r="AD627" s="1058"/>
      <c r="AE627" s="1058"/>
      <c r="AF627" s="1058"/>
      <c r="AG627" s="105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256</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x14ac:dyDescent="0.15">
      <c r="A631" s="1059">
        <v>1</v>
      </c>
      <c r="B631" s="105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8"/>
      <c r="AD631" s="1058"/>
      <c r="AE631" s="1058"/>
      <c r="AF631" s="1058"/>
      <c r="AG631" s="105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9">
        <v>2</v>
      </c>
      <c r="B632" s="105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8"/>
      <c r="AD632" s="1058"/>
      <c r="AE632" s="1058"/>
      <c r="AF632" s="1058"/>
      <c r="AG632" s="105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9">
        <v>3</v>
      </c>
      <c r="B633" s="105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8"/>
      <c r="AD633" s="1058"/>
      <c r="AE633" s="1058"/>
      <c r="AF633" s="1058"/>
      <c r="AG633" s="105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9">
        <v>4</v>
      </c>
      <c r="B634" s="105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8"/>
      <c r="AD634" s="1058"/>
      <c r="AE634" s="1058"/>
      <c r="AF634" s="1058"/>
      <c r="AG634" s="105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9">
        <v>5</v>
      </c>
      <c r="B635" s="105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8"/>
      <c r="AD635" s="1058"/>
      <c r="AE635" s="1058"/>
      <c r="AF635" s="1058"/>
      <c r="AG635" s="105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9">
        <v>6</v>
      </c>
      <c r="B636" s="105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8"/>
      <c r="AD636" s="1058"/>
      <c r="AE636" s="1058"/>
      <c r="AF636" s="1058"/>
      <c r="AG636" s="105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9">
        <v>7</v>
      </c>
      <c r="B637" s="105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8"/>
      <c r="AD637" s="1058"/>
      <c r="AE637" s="1058"/>
      <c r="AF637" s="1058"/>
      <c r="AG637" s="105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9">
        <v>8</v>
      </c>
      <c r="B638" s="105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8"/>
      <c r="AD638" s="1058"/>
      <c r="AE638" s="1058"/>
      <c r="AF638" s="1058"/>
      <c r="AG638" s="105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9">
        <v>9</v>
      </c>
      <c r="B639" s="105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8"/>
      <c r="AD639" s="1058"/>
      <c r="AE639" s="1058"/>
      <c r="AF639" s="1058"/>
      <c r="AG639" s="105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9">
        <v>10</v>
      </c>
      <c r="B640" s="105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8"/>
      <c r="AD640" s="1058"/>
      <c r="AE640" s="1058"/>
      <c r="AF640" s="1058"/>
      <c r="AG640" s="105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9">
        <v>11</v>
      </c>
      <c r="B641" s="105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8"/>
      <c r="AD641" s="1058"/>
      <c r="AE641" s="1058"/>
      <c r="AF641" s="1058"/>
      <c r="AG641" s="105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9">
        <v>12</v>
      </c>
      <c r="B642" s="105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8"/>
      <c r="AD642" s="1058"/>
      <c r="AE642" s="1058"/>
      <c r="AF642" s="1058"/>
      <c r="AG642" s="105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9">
        <v>13</v>
      </c>
      <c r="B643" s="105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8"/>
      <c r="AD643" s="1058"/>
      <c r="AE643" s="1058"/>
      <c r="AF643" s="1058"/>
      <c r="AG643" s="105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9">
        <v>14</v>
      </c>
      <c r="B644" s="105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8"/>
      <c r="AD644" s="1058"/>
      <c r="AE644" s="1058"/>
      <c r="AF644" s="1058"/>
      <c r="AG644" s="105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9">
        <v>15</v>
      </c>
      <c r="B645" s="105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8"/>
      <c r="AD645" s="1058"/>
      <c r="AE645" s="1058"/>
      <c r="AF645" s="1058"/>
      <c r="AG645" s="105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9">
        <v>16</v>
      </c>
      <c r="B646" s="105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8"/>
      <c r="AD646" s="1058"/>
      <c r="AE646" s="1058"/>
      <c r="AF646" s="1058"/>
      <c r="AG646" s="105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9">
        <v>17</v>
      </c>
      <c r="B647" s="105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8"/>
      <c r="AD647" s="1058"/>
      <c r="AE647" s="1058"/>
      <c r="AF647" s="1058"/>
      <c r="AG647" s="105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9">
        <v>18</v>
      </c>
      <c r="B648" s="105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8"/>
      <c r="AD648" s="1058"/>
      <c r="AE648" s="1058"/>
      <c r="AF648" s="1058"/>
      <c r="AG648" s="105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9">
        <v>19</v>
      </c>
      <c r="B649" s="105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8"/>
      <c r="AD649" s="1058"/>
      <c r="AE649" s="1058"/>
      <c r="AF649" s="1058"/>
      <c r="AG649" s="105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9">
        <v>20</v>
      </c>
      <c r="B650" s="105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8"/>
      <c r="AD650" s="1058"/>
      <c r="AE650" s="1058"/>
      <c r="AF650" s="1058"/>
      <c r="AG650" s="105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9">
        <v>21</v>
      </c>
      <c r="B651" s="105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8"/>
      <c r="AD651" s="1058"/>
      <c r="AE651" s="1058"/>
      <c r="AF651" s="1058"/>
      <c r="AG651" s="105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9">
        <v>22</v>
      </c>
      <c r="B652" s="105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8"/>
      <c r="AD652" s="1058"/>
      <c r="AE652" s="1058"/>
      <c r="AF652" s="1058"/>
      <c r="AG652" s="105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9">
        <v>23</v>
      </c>
      <c r="B653" s="105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8"/>
      <c r="AD653" s="1058"/>
      <c r="AE653" s="1058"/>
      <c r="AF653" s="1058"/>
      <c r="AG653" s="105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9">
        <v>24</v>
      </c>
      <c r="B654" s="105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8"/>
      <c r="AD654" s="1058"/>
      <c r="AE654" s="1058"/>
      <c r="AF654" s="1058"/>
      <c r="AG654" s="105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9">
        <v>25</v>
      </c>
      <c r="B655" s="105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8"/>
      <c r="AD655" s="1058"/>
      <c r="AE655" s="1058"/>
      <c r="AF655" s="1058"/>
      <c r="AG655" s="105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9">
        <v>26</v>
      </c>
      <c r="B656" s="105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8"/>
      <c r="AD656" s="1058"/>
      <c r="AE656" s="1058"/>
      <c r="AF656" s="1058"/>
      <c r="AG656" s="105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9">
        <v>27</v>
      </c>
      <c r="B657" s="105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8"/>
      <c r="AD657" s="1058"/>
      <c r="AE657" s="1058"/>
      <c r="AF657" s="1058"/>
      <c r="AG657" s="105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9">
        <v>28</v>
      </c>
      <c r="B658" s="105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8"/>
      <c r="AD658" s="1058"/>
      <c r="AE658" s="1058"/>
      <c r="AF658" s="1058"/>
      <c r="AG658" s="105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9">
        <v>29</v>
      </c>
      <c r="B659" s="105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8"/>
      <c r="AD659" s="1058"/>
      <c r="AE659" s="1058"/>
      <c r="AF659" s="1058"/>
      <c r="AG659" s="105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9">
        <v>30</v>
      </c>
      <c r="B660" s="105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8"/>
      <c r="AD660" s="1058"/>
      <c r="AE660" s="1058"/>
      <c r="AF660" s="1058"/>
      <c r="AG660" s="105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256</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x14ac:dyDescent="0.15">
      <c r="A664" s="1059">
        <v>1</v>
      </c>
      <c r="B664" s="105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8"/>
      <c r="AD664" s="1058"/>
      <c r="AE664" s="1058"/>
      <c r="AF664" s="1058"/>
      <c r="AG664" s="105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9">
        <v>2</v>
      </c>
      <c r="B665" s="105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8"/>
      <c r="AD665" s="1058"/>
      <c r="AE665" s="1058"/>
      <c r="AF665" s="1058"/>
      <c r="AG665" s="105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9">
        <v>3</v>
      </c>
      <c r="B666" s="105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8"/>
      <c r="AD666" s="1058"/>
      <c r="AE666" s="1058"/>
      <c r="AF666" s="1058"/>
      <c r="AG666" s="105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9">
        <v>4</v>
      </c>
      <c r="B667" s="105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8"/>
      <c r="AD667" s="1058"/>
      <c r="AE667" s="1058"/>
      <c r="AF667" s="1058"/>
      <c r="AG667" s="105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9">
        <v>5</v>
      </c>
      <c r="B668" s="105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8"/>
      <c r="AD668" s="1058"/>
      <c r="AE668" s="1058"/>
      <c r="AF668" s="1058"/>
      <c r="AG668" s="105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9">
        <v>6</v>
      </c>
      <c r="B669" s="105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8"/>
      <c r="AD669" s="1058"/>
      <c r="AE669" s="1058"/>
      <c r="AF669" s="1058"/>
      <c r="AG669" s="105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9">
        <v>7</v>
      </c>
      <c r="B670" s="105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8"/>
      <c r="AD670" s="1058"/>
      <c r="AE670" s="1058"/>
      <c r="AF670" s="1058"/>
      <c r="AG670" s="105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9">
        <v>8</v>
      </c>
      <c r="B671" s="105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8"/>
      <c r="AD671" s="1058"/>
      <c r="AE671" s="1058"/>
      <c r="AF671" s="1058"/>
      <c r="AG671" s="105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9">
        <v>9</v>
      </c>
      <c r="B672" s="105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8"/>
      <c r="AD672" s="1058"/>
      <c r="AE672" s="1058"/>
      <c r="AF672" s="1058"/>
      <c r="AG672" s="105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9">
        <v>10</v>
      </c>
      <c r="B673" s="105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8"/>
      <c r="AD673" s="1058"/>
      <c r="AE673" s="1058"/>
      <c r="AF673" s="1058"/>
      <c r="AG673" s="105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9">
        <v>11</v>
      </c>
      <c r="B674" s="105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8"/>
      <c r="AD674" s="1058"/>
      <c r="AE674" s="1058"/>
      <c r="AF674" s="1058"/>
      <c r="AG674" s="105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9">
        <v>12</v>
      </c>
      <c r="B675" s="105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8"/>
      <c r="AD675" s="1058"/>
      <c r="AE675" s="1058"/>
      <c r="AF675" s="1058"/>
      <c r="AG675" s="105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9">
        <v>13</v>
      </c>
      <c r="B676" s="105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8"/>
      <c r="AD676" s="1058"/>
      <c r="AE676" s="1058"/>
      <c r="AF676" s="1058"/>
      <c r="AG676" s="105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9">
        <v>14</v>
      </c>
      <c r="B677" s="105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8"/>
      <c r="AD677" s="1058"/>
      <c r="AE677" s="1058"/>
      <c r="AF677" s="1058"/>
      <c r="AG677" s="105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9">
        <v>15</v>
      </c>
      <c r="B678" s="105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8"/>
      <c r="AD678" s="1058"/>
      <c r="AE678" s="1058"/>
      <c r="AF678" s="1058"/>
      <c r="AG678" s="105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9">
        <v>16</v>
      </c>
      <c r="B679" s="105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8"/>
      <c r="AD679" s="1058"/>
      <c r="AE679" s="1058"/>
      <c r="AF679" s="1058"/>
      <c r="AG679" s="105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9">
        <v>17</v>
      </c>
      <c r="B680" s="105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8"/>
      <c r="AD680" s="1058"/>
      <c r="AE680" s="1058"/>
      <c r="AF680" s="1058"/>
      <c r="AG680" s="105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9">
        <v>18</v>
      </c>
      <c r="B681" s="105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8"/>
      <c r="AD681" s="1058"/>
      <c r="AE681" s="1058"/>
      <c r="AF681" s="1058"/>
      <c r="AG681" s="105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9">
        <v>19</v>
      </c>
      <c r="B682" s="105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8"/>
      <c r="AD682" s="1058"/>
      <c r="AE682" s="1058"/>
      <c r="AF682" s="1058"/>
      <c r="AG682" s="105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9">
        <v>20</v>
      </c>
      <c r="B683" s="105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8"/>
      <c r="AD683" s="1058"/>
      <c r="AE683" s="1058"/>
      <c r="AF683" s="1058"/>
      <c r="AG683" s="105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9">
        <v>21</v>
      </c>
      <c r="B684" s="105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8"/>
      <c r="AD684" s="1058"/>
      <c r="AE684" s="1058"/>
      <c r="AF684" s="1058"/>
      <c r="AG684" s="105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9">
        <v>22</v>
      </c>
      <c r="B685" s="105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8"/>
      <c r="AD685" s="1058"/>
      <c r="AE685" s="1058"/>
      <c r="AF685" s="1058"/>
      <c r="AG685" s="105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9">
        <v>23</v>
      </c>
      <c r="B686" s="105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8"/>
      <c r="AD686" s="1058"/>
      <c r="AE686" s="1058"/>
      <c r="AF686" s="1058"/>
      <c r="AG686" s="105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9">
        <v>24</v>
      </c>
      <c r="B687" s="105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8"/>
      <c r="AD687" s="1058"/>
      <c r="AE687" s="1058"/>
      <c r="AF687" s="1058"/>
      <c r="AG687" s="105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9">
        <v>25</v>
      </c>
      <c r="B688" s="105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8"/>
      <c r="AD688" s="1058"/>
      <c r="AE688" s="1058"/>
      <c r="AF688" s="1058"/>
      <c r="AG688" s="105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9">
        <v>26</v>
      </c>
      <c r="B689" s="105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8"/>
      <c r="AD689" s="1058"/>
      <c r="AE689" s="1058"/>
      <c r="AF689" s="1058"/>
      <c r="AG689" s="105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9">
        <v>27</v>
      </c>
      <c r="B690" s="105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8"/>
      <c r="AD690" s="1058"/>
      <c r="AE690" s="1058"/>
      <c r="AF690" s="1058"/>
      <c r="AG690" s="105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9">
        <v>28</v>
      </c>
      <c r="B691" s="105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8"/>
      <c r="AD691" s="1058"/>
      <c r="AE691" s="1058"/>
      <c r="AF691" s="1058"/>
      <c r="AG691" s="105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9">
        <v>29</v>
      </c>
      <c r="B692" s="105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8"/>
      <c r="AD692" s="1058"/>
      <c r="AE692" s="1058"/>
      <c r="AF692" s="1058"/>
      <c r="AG692" s="105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9">
        <v>30</v>
      </c>
      <c r="B693" s="105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8"/>
      <c r="AD693" s="1058"/>
      <c r="AE693" s="1058"/>
      <c r="AF693" s="1058"/>
      <c r="AG693" s="105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256</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x14ac:dyDescent="0.15">
      <c r="A697" s="1059">
        <v>1</v>
      </c>
      <c r="B697" s="105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8"/>
      <c r="AD697" s="1058"/>
      <c r="AE697" s="1058"/>
      <c r="AF697" s="1058"/>
      <c r="AG697" s="105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9">
        <v>2</v>
      </c>
      <c r="B698" s="105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8"/>
      <c r="AD698" s="1058"/>
      <c r="AE698" s="1058"/>
      <c r="AF698" s="1058"/>
      <c r="AG698" s="105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9">
        <v>3</v>
      </c>
      <c r="B699" s="105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8"/>
      <c r="AD699" s="1058"/>
      <c r="AE699" s="1058"/>
      <c r="AF699" s="1058"/>
      <c r="AG699" s="105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9">
        <v>4</v>
      </c>
      <c r="B700" s="105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8"/>
      <c r="AD700" s="1058"/>
      <c r="AE700" s="1058"/>
      <c r="AF700" s="1058"/>
      <c r="AG700" s="105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9">
        <v>5</v>
      </c>
      <c r="B701" s="105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8"/>
      <c r="AD701" s="1058"/>
      <c r="AE701" s="1058"/>
      <c r="AF701" s="1058"/>
      <c r="AG701" s="105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9">
        <v>6</v>
      </c>
      <c r="B702" s="105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8"/>
      <c r="AD702" s="1058"/>
      <c r="AE702" s="1058"/>
      <c r="AF702" s="1058"/>
      <c r="AG702" s="105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9">
        <v>7</v>
      </c>
      <c r="B703" s="105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8"/>
      <c r="AD703" s="1058"/>
      <c r="AE703" s="1058"/>
      <c r="AF703" s="1058"/>
      <c r="AG703" s="105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9">
        <v>8</v>
      </c>
      <c r="B704" s="105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8"/>
      <c r="AD704" s="1058"/>
      <c r="AE704" s="1058"/>
      <c r="AF704" s="1058"/>
      <c r="AG704" s="105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9">
        <v>9</v>
      </c>
      <c r="B705" s="105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8"/>
      <c r="AD705" s="1058"/>
      <c r="AE705" s="1058"/>
      <c r="AF705" s="1058"/>
      <c r="AG705" s="105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9">
        <v>10</v>
      </c>
      <c r="B706" s="105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8"/>
      <c r="AD706" s="1058"/>
      <c r="AE706" s="1058"/>
      <c r="AF706" s="1058"/>
      <c r="AG706" s="105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9">
        <v>11</v>
      </c>
      <c r="B707" s="105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8"/>
      <c r="AD707" s="1058"/>
      <c r="AE707" s="1058"/>
      <c r="AF707" s="1058"/>
      <c r="AG707" s="105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9">
        <v>12</v>
      </c>
      <c r="B708" s="105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8"/>
      <c r="AD708" s="1058"/>
      <c r="AE708" s="1058"/>
      <c r="AF708" s="1058"/>
      <c r="AG708" s="105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9">
        <v>13</v>
      </c>
      <c r="B709" s="105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8"/>
      <c r="AD709" s="1058"/>
      <c r="AE709" s="1058"/>
      <c r="AF709" s="1058"/>
      <c r="AG709" s="105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9">
        <v>14</v>
      </c>
      <c r="B710" s="105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8"/>
      <c r="AD710" s="1058"/>
      <c r="AE710" s="1058"/>
      <c r="AF710" s="1058"/>
      <c r="AG710" s="105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9">
        <v>15</v>
      </c>
      <c r="B711" s="105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8"/>
      <c r="AD711" s="1058"/>
      <c r="AE711" s="1058"/>
      <c r="AF711" s="1058"/>
      <c r="AG711" s="105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9">
        <v>16</v>
      </c>
      <c r="B712" s="105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8"/>
      <c r="AD712" s="1058"/>
      <c r="AE712" s="1058"/>
      <c r="AF712" s="1058"/>
      <c r="AG712" s="105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9">
        <v>17</v>
      </c>
      <c r="B713" s="105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8"/>
      <c r="AD713" s="1058"/>
      <c r="AE713" s="1058"/>
      <c r="AF713" s="1058"/>
      <c r="AG713" s="105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9">
        <v>18</v>
      </c>
      <c r="B714" s="105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8"/>
      <c r="AD714" s="1058"/>
      <c r="AE714" s="1058"/>
      <c r="AF714" s="1058"/>
      <c r="AG714" s="105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9">
        <v>19</v>
      </c>
      <c r="B715" s="105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8"/>
      <c r="AD715" s="1058"/>
      <c r="AE715" s="1058"/>
      <c r="AF715" s="1058"/>
      <c r="AG715" s="105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9">
        <v>20</v>
      </c>
      <c r="B716" s="105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8"/>
      <c r="AD716" s="1058"/>
      <c r="AE716" s="1058"/>
      <c r="AF716" s="1058"/>
      <c r="AG716" s="105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9">
        <v>21</v>
      </c>
      <c r="B717" s="105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8"/>
      <c r="AD717" s="1058"/>
      <c r="AE717" s="1058"/>
      <c r="AF717" s="1058"/>
      <c r="AG717" s="105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9">
        <v>22</v>
      </c>
      <c r="B718" s="105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8"/>
      <c r="AD718" s="1058"/>
      <c r="AE718" s="1058"/>
      <c r="AF718" s="1058"/>
      <c r="AG718" s="105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9">
        <v>23</v>
      </c>
      <c r="B719" s="105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8"/>
      <c r="AD719" s="1058"/>
      <c r="AE719" s="1058"/>
      <c r="AF719" s="1058"/>
      <c r="AG719" s="105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9">
        <v>24</v>
      </c>
      <c r="B720" s="105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8"/>
      <c r="AD720" s="1058"/>
      <c r="AE720" s="1058"/>
      <c r="AF720" s="1058"/>
      <c r="AG720" s="105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9">
        <v>25</v>
      </c>
      <c r="B721" s="105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8"/>
      <c r="AD721" s="1058"/>
      <c r="AE721" s="1058"/>
      <c r="AF721" s="1058"/>
      <c r="AG721" s="105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9">
        <v>26</v>
      </c>
      <c r="B722" s="105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8"/>
      <c r="AD722" s="1058"/>
      <c r="AE722" s="1058"/>
      <c r="AF722" s="1058"/>
      <c r="AG722" s="105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9">
        <v>27</v>
      </c>
      <c r="B723" s="105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8"/>
      <c r="AD723" s="1058"/>
      <c r="AE723" s="1058"/>
      <c r="AF723" s="1058"/>
      <c r="AG723" s="105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9">
        <v>28</v>
      </c>
      <c r="B724" s="105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8"/>
      <c r="AD724" s="1058"/>
      <c r="AE724" s="1058"/>
      <c r="AF724" s="1058"/>
      <c r="AG724" s="105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9">
        <v>29</v>
      </c>
      <c r="B725" s="105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8"/>
      <c r="AD725" s="1058"/>
      <c r="AE725" s="1058"/>
      <c r="AF725" s="1058"/>
      <c r="AG725" s="105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9">
        <v>30</v>
      </c>
      <c r="B726" s="105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8"/>
      <c r="AD726" s="1058"/>
      <c r="AE726" s="1058"/>
      <c r="AF726" s="1058"/>
      <c r="AG726" s="105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256</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x14ac:dyDescent="0.15">
      <c r="A730" s="1059">
        <v>1</v>
      </c>
      <c r="B730" s="105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8"/>
      <c r="AD730" s="1058"/>
      <c r="AE730" s="1058"/>
      <c r="AF730" s="1058"/>
      <c r="AG730" s="105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9">
        <v>2</v>
      </c>
      <c r="B731" s="105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8"/>
      <c r="AD731" s="1058"/>
      <c r="AE731" s="1058"/>
      <c r="AF731" s="1058"/>
      <c r="AG731" s="105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9">
        <v>3</v>
      </c>
      <c r="B732" s="105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8"/>
      <c r="AD732" s="1058"/>
      <c r="AE732" s="1058"/>
      <c r="AF732" s="1058"/>
      <c r="AG732" s="105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9">
        <v>4</v>
      </c>
      <c r="B733" s="105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8"/>
      <c r="AD733" s="1058"/>
      <c r="AE733" s="1058"/>
      <c r="AF733" s="1058"/>
      <c r="AG733" s="105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9">
        <v>5</v>
      </c>
      <c r="B734" s="105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8"/>
      <c r="AD734" s="1058"/>
      <c r="AE734" s="1058"/>
      <c r="AF734" s="1058"/>
      <c r="AG734" s="105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9">
        <v>6</v>
      </c>
      <c r="B735" s="105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8"/>
      <c r="AD735" s="1058"/>
      <c r="AE735" s="1058"/>
      <c r="AF735" s="1058"/>
      <c r="AG735" s="105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9">
        <v>7</v>
      </c>
      <c r="B736" s="105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8"/>
      <c r="AD736" s="1058"/>
      <c r="AE736" s="1058"/>
      <c r="AF736" s="1058"/>
      <c r="AG736" s="105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9">
        <v>8</v>
      </c>
      <c r="B737" s="105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8"/>
      <c r="AD737" s="1058"/>
      <c r="AE737" s="1058"/>
      <c r="AF737" s="1058"/>
      <c r="AG737" s="105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9">
        <v>9</v>
      </c>
      <c r="B738" s="105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8"/>
      <c r="AD738" s="1058"/>
      <c r="AE738" s="1058"/>
      <c r="AF738" s="1058"/>
      <c r="AG738" s="105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9">
        <v>10</v>
      </c>
      <c r="B739" s="105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8"/>
      <c r="AD739" s="1058"/>
      <c r="AE739" s="1058"/>
      <c r="AF739" s="1058"/>
      <c r="AG739" s="105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9">
        <v>11</v>
      </c>
      <c r="B740" s="105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8"/>
      <c r="AD740" s="1058"/>
      <c r="AE740" s="1058"/>
      <c r="AF740" s="1058"/>
      <c r="AG740" s="105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9">
        <v>12</v>
      </c>
      <c r="B741" s="105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8"/>
      <c r="AD741" s="1058"/>
      <c r="AE741" s="1058"/>
      <c r="AF741" s="1058"/>
      <c r="AG741" s="105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9">
        <v>13</v>
      </c>
      <c r="B742" s="105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8"/>
      <c r="AD742" s="1058"/>
      <c r="AE742" s="1058"/>
      <c r="AF742" s="1058"/>
      <c r="AG742" s="105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9">
        <v>14</v>
      </c>
      <c r="B743" s="105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8"/>
      <c r="AD743" s="1058"/>
      <c r="AE743" s="1058"/>
      <c r="AF743" s="1058"/>
      <c r="AG743" s="105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9">
        <v>15</v>
      </c>
      <c r="B744" s="105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8"/>
      <c r="AD744" s="1058"/>
      <c r="AE744" s="1058"/>
      <c r="AF744" s="1058"/>
      <c r="AG744" s="105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9">
        <v>16</v>
      </c>
      <c r="B745" s="105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8"/>
      <c r="AD745" s="1058"/>
      <c r="AE745" s="1058"/>
      <c r="AF745" s="1058"/>
      <c r="AG745" s="105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9">
        <v>17</v>
      </c>
      <c r="B746" s="105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8"/>
      <c r="AD746" s="1058"/>
      <c r="AE746" s="1058"/>
      <c r="AF746" s="1058"/>
      <c r="AG746" s="105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9">
        <v>18</v>
      </c>
      <c r="B747" s="105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8"/>
      <c r="AD747" s="1058"/>
      <c r="AE747" s="1058"/>
      <c r="AF747" s="1058"/>
      <c r="AG747" s="105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9">
        <v>19</v>
      </c>
      <c r="B748" s="105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8"/>
      <c r="AD748" s="1058"/>
      <c r="AE748" s="1058"/>
      <c r="AF748" s="1058"/>
      <c r="AG748" s="105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9">
        <v>20</v>
      </c>
      <c r="B749" s="105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8"/>
      <c r="AD749" s="1058"/>
      <c r="AE749" s="1058"/>
      <c r="AF749" s="1058"/>
      <c r="AG749" s="105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9">
        <v>21</v>
      </c>
      <c r="B750" s="105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8"/>
      <c r="AD750" s="1058"/>
      <c r="AE750" s="1058"/>
      <c r="AF750" s="1058"/>
      <c r="AG750" s="105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9">
        <v>22</v>
      </c>
      <c r="B751" s="105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8"/>
      <c r="AD751" s="1058"/>
      <c r="AE751" s="1058"/>
      <c r="AF751" s="1058"/>
      <c r="AG751" s="105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9">
        <v>23</v>
      </c>
      <c r="B752" s="105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8"/>
      <c r="AD752" s="1058"/>
      <c r="AE752" s="1058"/>
      <c r="AF752" s="1058"/>
      <c r="AG752" s="105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9">
        <v>24</v>
      </c>
      <c r="B753" s="105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8"/>
      <c r="AD753" s="1058"/>
      <c r="AE753" s="1058"/>
      <c r="AF753" s="1058"/>
      <c r="AG753" s="105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9">
        <v>25</v>
      </c>
      <c r="B754" s="105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8"/>
      <c r="AD754" s="1058"/>
      <c r="AE754" s="1058"/>
      <c r="AF754" s="1058"/>
      <c r="AG754" s="105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9">
        <v>26</v>
      </c>
      <c r="B755" s="105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8"/>
      <c r="AD755" s="1058"/>
      <c r="AE755" s="1058"/>
      <c r="AF755" s="1058"/>
      <c r="AG755" s="105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9">
        <v>27</v>
      </c>
      <c r="B756" s="105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8"/>
      <c r="AD756" s="1058"/>
      <c r="AE756" s="1058"/>
      <c r="AF756" s="1058"/>
      <c r="AG756" s="105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9">
        <v>28</v>
      </c>
      <c r="B757" s="105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8"/>
      <c r="AD757" s="1058"/>
      <c r="AE757" s="1058"/>
      <c r="AF757" s="1058"/>
      <c r="AG757" s="105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9">
        <v>29</v>
      </c>
      <c r="B758" s="105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8"/>
      <c r="AD758" s="1058"/>
      <c r="AE758" s="1058"/>
      <c r="AF758" s="1058"/>
      <c r="AG758" s="105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9">
        <v>30</v>
      </c>
      <c r="B759" s="105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8"/>
      <c r="AD759" s="1058"/>
      <c r="AE759" s="1058"/>
      <c r="AF759" s="1058"/>
      <c r="AG759" s="105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256</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x14ac:dyDescent="0.15">
      <c r="A763" s="1059">
        <v>1</v>
      </c>
      <c r="B763" s="105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8"/>
      <c r="AD763" s="1058"/>
      <c r="AE763" s="1058"/>
      <c r="AF763" s="1058"/>
      <c r="AG763" s="105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9">
        <v>2</v>
      </c>
      <c r="B764" s="105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8"/>
      <c r="AD764" s="1058"/>
      <c r="AE764" s="1058"/>
      <c r="AF764" s="1058"/>
      <c r="AG764" s="105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9">
        <v>3</v>
      </c>
      <c r="B765" s="105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8"/>
      <c r="AD765" s="1058"/>
      <c r="AE765" s="1058"/>
      <c r="AF765" s="1058"/>
      <c r="AG765" s="105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9">
        <v>4</v>
      </c>
      <c r="B766" s="105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8"/>
      <c r="AD766" s="1058"/>
      <c r="AE766" s="1058"/>
      <c r="AF766" s="1058"/>
      <c r="AG766" s="105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9">
        <v>5</v>
      </c>
      <c r="B767" s="105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8"/>
      <c r="AD767" s="1058"/>
      <c r="AE767" s="1058"/>
      <c r="AF767" s="1058"/>
      <c r="AG767" s="105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9">
        <v>6</v>
      </c>
      <c r="B768" s="105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8"/>
      <c r="AD768" s="1058"/>
      <c r="AE768" s="1058"/>
      <c r="AF768" s="1058"/>
      <c r="AG768" s="105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9">
        <v>7</v>
      </c>
      <c r="B769" s="105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8"/>
      <c r="AD769" s="1058"/>
      <c r="AE769" s="1058"/>
      <c r="AF769" s="1058"/>
      <c r="AG769" s="105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9">
        <v>8</v>
      </c>
      <c r="B770" s="105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8"/>
      <c r="AD770" s="1058"/>
      <c r="AE770" s="1058"/>
      <c r="AF770" s="1058"/>
      <c r="AG770" s="105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9">
        <v>9</v>
      </c>
      <c r="B771" s="105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8"/>
      <c r="AD771" s="1058"/>
      <c r="AE771" s="1058"/>
      <c r="AF771" s="1058"/>
      <c r="AG771" s="105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9">
        <v>10</v>
      </c>
      <c r="B772" s="105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8"/>
      <c r="AD772" s="1058"/>
      <c r="AE772" s="1058"/>
      <c r="AF772" s="1058"/>
      <c r="AG772" s="105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9">
        <v>11</v>
      </c>
      <c r="B773" s="105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8"/>
      <c r="AD773" s="1058"/>
      <c r="AE773" s="1058"/>
      <c r="AF773" s="1058"/>
      <c r="AG773" s="105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9">
        <v>12</v>
      </c>
      <c r="B774" s="105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8"/>
      <c r="AD774" s="1058"/>
      <c r="AE774" s="1058"/>
      <c r="AF774" s="1058"/>
      <c r="AG774" s="105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9">
        <v>13</v>
      </c>
      <c r="B775" s="105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8"/>
      <c r="AD775" s="1058"/>
      <c r="AE775" s="1058"/>
      <c r="AF775" s="1058"/>
      <c r="AG775" s="105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9">
        <v>14</v>
      </c>
      <c r="B776" s="105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8"/>
      <c r="AD776" s="1058"/>
      <c r="AE776" s="1058"/>
      <c r="AF776" s="1058"/>
      <c r="AG776" s="105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9">
        <v>15</v>
      </c>
      <c r="B777" s="105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8"/>
      <c r="AD777" s="1058"/>
      <c r="AE777" s="1058"/>
      <c r="AF777" s="1058"/>
      <c r="AG777" s="105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9">
        <v>16</v>
      </c>
      <c r="B778" s="105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8"/>
      <c r="AD778" s="1058"/>
      <c r="AE778" s="1058"/>
      <c r="AF778" s="1058"/>
      <c r="AG778" s="105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9">
        <v>17</v>
      </c>
      <c r="B779" s="105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8"/>
      <c r="AD779" s="1058"/>
      <c r="AE779" s="1058"/>
      <c r="AF779" s="1058"/>
      <c r="AG779" s="105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9">
        <v>18</v>
      </c>
      <c r="B780" s="105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8"/>
      <c r="AD780" s="1058"/>
      <c r="AE780" s="1058"/>
      <c r="AF780" s="1058"/>
      <c r="AG780" s="105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9">
        <v>19</v>
      </c>
      <c r="B781" s="105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8"/>
      <c r="AD781" s="1058"/>
      <c r="AE781" s="1058"/>
      <c r="AF781" s="1058"/>
      <c r="AG781" s="105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9">
        <v>20</v>
      </c>
      <c r="B782" s="105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8"/>
      <c r="AD782" s="1058"/>
      <c r="AE782" s="1058"/>
      <c r="AF782" s="1058"/>
      <c r="AG782" s="105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9">
        <v>21</v>
      </c>
      <c r="B783" s="105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8"/>
      <c r="AD783" s="1058"/>
      <c r="AE783" s="1058"/>
      <c r="AF783" s="1058"/>
      <c r="AG783" s="105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9">
        <v>22</v>
      </c>
      <c r="B784" s="105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8"/>
      <c r="AD784" s="1058"/>
      <c r="AE784" s="1058"/>
      <c r="AF784" s="1058"/>
      <c r="AG784" s="105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9">
        <v>23</v>
      </c>
      <c r="B785" s="105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8"/>
      <c r="AD785" s="1058"/>
      <c r="AE785" s="1058"/>
      <c r="AF785" s="1058"/>
      <c r="AG785" s="105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9">
        <v>24</v>
      </c>
      <c r="B786" s="105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8"/>
      <c r="AD786" s="1058"/>
      <c r="AE786" s="1058"/>
      <c r="AF786" s="1058"/>
      <c r="AG786" s="105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9">
        <v>25</v>
      </c>
      <c r="B787" s="105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8"/>
      <c r="AD787" s="1058"/>
      <c r="AE787" s="1058"/>
      <c r="AF787" s="1058"/>
      <c r="AG787" s="105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9">
        <v>26</v>
      </c>
      <c r="B788" s="105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8"/>
      <c r="AD788" s="1058"/>
      <c r="AE788" s="1058"/>
      <c r="AF788" s="1058"/>
      <c r="AG788" s="105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9">
        <v>27</v>
      </c>
      <c r="B789" s="105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8"/>
      <c r="AD789" s="1058"/>
      <c r="AE789" s="1058"/>
      <c r="AF789" s="1058"/>
      <c r="AG789" s="105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9">
        <v>28</v>
      </c>
      <c r="B790" s="105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8"/>
      <c r="AD790" s="1058"/>
      <c r="AE790" s="1058"/>
      <c r="AF790" s="1058"/>
      <c r="AG790" s="105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9">
        <v>29</v>
      </c>
      <c r="B791" s="105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8"/>
      <c r="AD791" s="1058"/>
      <c r="AE791" s="1058"/>
      <c r="AF791" s="1058"/>
      <c r="AG791" s="105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9">
        <v>30</v>
      </c>
      <c r="B792" s="105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8"/>
      <c r="AD792" s="1058"/>
      <c r="AE792" s="1058"/>
      <c r="AF792" s="1058"/>
      <c r="AG792" s="105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256</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x14ac:dyDescent="0.15">
      <c r="A796" s="1059">
        <v>1</v>
      </c>
      <c r="B796" s="105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8"/>
      <c r="AD796" s="1058"/>
      <c r="AE796" s="1058"/>
      <c r="AF796" s="1058"/>
      <c r="AG796" s="105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9">
        <v>2</v>
      </c>
      <c r="B797" s="105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8"/>
      <c r="AD797" s="1058"/>
      <c r="AE797" s="1058"/>
      <c r="AF797" s="1058"/>
      <c r="AG797" s="105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9">
        <v>3</v>
      </c>
      <c r="B798" s="105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8"/>
      <c r="AD798" s="1058"/>
      <c r="AE798" s="1058"/>
      <c r="AF798" s="1058"/>
      <c r="AG798" s="105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9">
        <v>4</v>
      </c>
      <c r="B799" s="105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8"/>
      <c r="AD799" s="1058"/>
      <c r="AE799" s="1058"/>
      <c r="AF799" s="1058"/>
      <c r="AG799" s="105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9">
        <v>5</v>
      </c>
      <c r="B800" s="105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8"/>
      <c r="AD800" s="1058"/>
      <c r="AE800" s="1058"/>
      <c r="AF800" s="1058"/>
      <c r="AG800" s="105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9">
        <v>6</v>
      </c>
      <c r="B801" s="105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8"/>
      <c r="AD801" s="1058"/>
      <c r="AE801" s="1058"/>
      <c r="AF801" s="1058"/>
      <c r="AG801" s="105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9">
        <v>7</v>
      </c>
      <c r="B802" s="105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8"/>
      <c r="AD802" s="1058"/>
      <c r="AE802" s="1058"/>
      <c r="AF802" s="1058"/>
      <c r="AG802" s="105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9">
        <v>8</v>
      </c>
      <c r="B803" s="105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8"/>
      <c r="AD803" s="1058"/>
      <c r="AE803" s="1058"/>
      <c r="AF803" s="1058"/>
      <c r="AG803" s="105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9">
        <v>9</v>
      </c>
      <c r="B804" s="105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8"/>
      <c r="AD804" s="1058"/>
      <c r="AE804" s="1058"/>
      <c r="AF804" s="1058"/>
      <c r="AG804" s="105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9">
        <v>10</v>
      </c>
      <c r="B805" s="105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8"/>
      <c r="AD805" s="1058"/>
      <c r="AE805" s="1058"/>
      <c r="AF805" s="1058"/>
      <c r="AG805" s="105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9">
        <v>11</v>
      </c>
      <c r="B806" s="105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8"/>
      <c r="AD806" s="1058"/>
      <c r="AE806" s="1058"/>
      <c r="AF806" s="1058"/>
      <c r="AG806" s="105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9">
        <v>12</v>
      </c>
      <c r="B807" s="105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8"/>
      <c r="AD807" s="1058"/>
      <c r="AE807" s="1058"/>
      <c r="AF807" s="1058"/>
      <c r="AG807" s="105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9">
        <v>13</v>
      </c>
      <c r="B808" s="105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8"/>
      <c r="AD808" s="1058"/>
      <c r="AE808" s="1058"/>
      <c r="AF808" s="1058"/>
      <c r="AG808" s="105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9">
        <v>14</v>
      </c>
      <c r="B809" s="105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8"/>
      <c r="AD809" s="1058"/>
      <c r="AE809" s="1058"/>
      <c r="AF809" s="1058"/>
      <c r="AG809" s="105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9">
        <v>15</v>
      </c>
      <c r="B810" s="105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8"/>
      <c r="AD810" s="1058"/>
      <c r="AE810" s="1058"/>
      <c r="AF810" s="1058"/>
      <c r="AG810" s="105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9">
        <v>16</v>
      </c>
      <c r="B811" s="105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8"/>
      <c r="AD811" s="1058"/>
      <c r="AE811" s="1058"/>
      <c r="AF811" s="1058"/>
      <c r="AG811" s="105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9">
        <v>17</v>
      </c>
      <c r="B812" s="105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8"/>
      <c r="AD812" s="1058"/>
      <c r="AE812" s="1058"/>
      <c r="AF812" s="1058"/>
      <c r="AG812" s="105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9">
        <v>18</v>
      </c>
      <c r="B813" s="105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8"/>
      <c r="AD813" s="1058"/>
      <c r="AE813" s="1058"/>
      <c r="AF813" s="1058"/>
      <c r="AG813" s="105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9">
        <v>19</v>
      </c>
      <c r="B814" s="105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8"/>
      <c r="AD814" s="1058"/>
      <c r="AE814" s="1058"/>
      <c r="AF814" s="1058"/>
      <c r="AG814" s="105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9">
        <v>20</v>
      </c>
      <c r="B815" s="105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8"/>
      <c r="AD815" s="1058"/>
      <c r="AE815" s="1058"/>
      <c r="AF815" s="1058"/>
      <c r="AG815" s="105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9">
        <v>21</v>
      </c>
      <c r="B816" s="105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8"/>
      <c r="AD816" s="1058"/>
      <c r="AE816" s="1058"/>
      <c r="AF816" s="1058"/>
      <c r="AG816" s="105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9">
        <v>22</v>
      </c>
      <c r="B817" s="105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8"/>
      <c r="AD817" s="1058"/>
      <c r="AE817" s="1058"/>
      <c r="AF817" s="1058"/>
      <c r="AG817" s="105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9">
        <v>23</v>
      </c>
      <c r="B818" s="105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8"/>
      <c r="AD818" s="1058"/>
      <c r="AE818" s="1058"/>
      <c r="AF818" s="1058"/>
      <c r="AG818" s="105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9">
        <v>24</v>
      </c>
      <c r="B819" s="105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8"/>
      <c r="AD819" s="1058"/>
      <c r="AE819" s="1058"/>
      <c r="AF819" s="1058"/>
      <c r="AG819" s="105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9">
        <v>25</v>
      </c>
      <c r="B820" s="105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8"/>
      <c r="AD820" s="1058"/>
      <c r="AE820" s="1058"/>
      <c r="AF820" s="1058"/>
      <c r="AG820" s="105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9">
        <v>26</v>
      </c>
      <c r="B821" s="105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8"/>
      <c r="AD821" s="1058"/>
      <c r="AE821" s="1058"/>
      <c r="AF821" s="1058"/>
      <c r="AG821" s="105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9">
        <v>27</v>
      </c>
      <c r="B822" s="105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8"/>
      <c r="AD822" s="1058"/>
      <c r="AE822" s="1058"/>
      <c r="AF822" s="1058"/>
      <c r="AG822" s="105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9">
        <v>28</v>
      </c>
      <c r="B823" s="105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8"/>
      <c r="AD823" s="1058"/>
      <c r="AE823" s="1058"/>
      <c r="AF823" s="1058"/>
      <c r="AG823" s="105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9">
        <v>29</v>
      </c>
      <c r="B824" s="105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8"/>
      <c r="AD824" s="1058"/>
      <c r="AE824" s="1058"/>
      <c r="AF824" s="1058"/>
      <c r="AG824" s="105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9">
        <v>30</v>
      </c>
      <c r="B825" s="105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8"/>
      <c r="AD825" s="1058"/>
      <c r="AE825" s="1058"/>
      <c r="AF825" s="1058"/>
      <c r="AG825" s="105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256</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x14ac:dyDescent="0.15">
      <c r="A829" s="1059">
        <v>1</v>
      </c>
      <c r="B829" s="105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8"/>
      <c r="AD829" s="1058"/>
      <c r="AE829" s="1058"/>
      <c r="AF829" s="1058"/>
      <c r="AG829" s="105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9">
        <v>2</v>
      </c>
      <c r="B830" s="105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8"/>
      <c r="AD830" s="1058"/>
      <c r="AE830" s="1058"/>
      <c r="AF830" s="1058"/>
      <c r="AG830" s="105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9">
        <v>3</v>
      </c>
      <c r="B831" s="105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8"/>
      <c r="AD831" s="1058"/>
      <c r="AE831" s="1058"/>
      <c r="AF831" s="1058"/>
      <c r="AG831" s="105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9">
        <v>4</v>
      </c>
      <c r="B832" s="105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8"/>
      <c r="AD832" s="1058"/>
      <c r="AE832" s="1058"/>
      <c r="AF832" s="1058"/>
      <c r="AG832" s="105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9">
        <v>5</v>
      </c>
      <c r="B833" s="105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8"/>
      <c r="AD833" s="1058"/>
      <c r="AE833" s="1058"/>
      <c r="AF833" s="1058"/>
      <c r="AG833" s="105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9">
        <v>6</v>
      </c>
      <c r="B834" s="105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8"/>
      <c r="AD834" s="1058"/>
      <c r="AE834" s="1058"/>
      <c r="AF834" s="1058"/>
      <c r="AG834" s="105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9">
        <v>7</v>
      </c>
      <c r="B835" s="105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8"/>
      <c r="AD835" s="1058"/>
      <c r="AE835" s="1058"/>
      <c r="AF835" s="1058"/>
      <c r="AG835" s="105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9">
        <v>8</v>
      </c>
      <c r="B836" s="105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8"/>
      <c r="AD836" s="1058"/>
      <c r="AE836" s="1058"/>
      <c r="AF836" s="1058"/>
      <c r="AG836" s="105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9">
        <v>9</v>
      </c>
      <c r="B837" s="105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8"/>
      <c r="AD837" s="1058"/>
      <c r="AE837" s="1058"/>
      <c r="AF837" s="1058"/>
      <c r="AG837" s="105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9">
        <v>10</v>
      </c>
      <c r="B838" s="105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8"/>
      <c r="AD838" s="1058"/>
      <c r="AE838" s="1058"/>
      <c r="AF838" s="1058"/>
      <c r="AG838" s="105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9">
        <v>11</v>
      </c>
      <c r="B839" s="105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8"/>
      <c r="AD839" s="1058"/>
      <c r="AE839" s="1058"/>
      <c r="AF839" s="1058"/>
      <c r="AG839" s="105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9">
        <v>12</v>
      </c>
      <c r="B840" s="105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8"/>
      <c r="AD840" s="1058"/>
      <c r="AE840" s="1058"/>
      <c r="AF840" s="1058"/>
      <c r="AG840" s="105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9">
        <v>13</v>
      </c>
      <c r="B841" s="105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8"/>
      <c r="AD841" s="1058"/>
      <c r="AE841" s="1058"/>
      <c r="AF841" s="1058"/>
      <c r="AG841" s="105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9">
        <v>14</v>
      </c>
      <c r="B842" s="105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8"/>
      <c r="AD842" s="1058"/>
      <c r="AE842" s="1058"/>
      <c r="AF842" s="1058"/>
      <c r="AG842" s="105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9">
        <v>15</v>
      </c>
      <c r="B843" s="105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8"/>
      <c r="AD843" s="1058"/>
      <c r="AE843" s="1058"/>
      <c r="AF843" s="1058"/>
      <c r="AG843" s="105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9">
        <v>16</v>
      </c>
      <c r="B844" s="105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8"/>
      <c r="AD844" s="1058"/>
      <c r="AE844" s="1058"/>
      <c r="AF844" s="1058"/>
      <c r="AG844" s="105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9">
        <v>17</v>
      </c>
      <c r="B845" s="105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8"/>
      <c r="AD845" s="1058"/>
      <c r="AE845" s="1058"/>
      <c r="AF845" s="1058"/>
      <c r="AG845" s="105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9">
        <v>18</v>
      </c>
      <c r="B846" s="105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8"/>
      <c r="AD846" s="1058"/>
      <c r="AE846" s="1058"/>
      <c r="AF846" s="1058"/>
      <c r="AG846" s="105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9">
        <v>19</v>
      </c>
      <c r="B847" s="105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8"/>
      <c r="AD847" s="1058"/>
      <c r="AE847" s="1058"/>
      <c r="AF847" s="1058"/>
      <c r="AG847" s="105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9">
        <v>20</v>
      </c>
      <c r="B848" s="105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8"/>
      <c r="AD848" s="1058"/>
      <c r="AE848" s="1058"/>
      <c r="AF848" s="1058"/>
      <c r="AG848" s="105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9">
        <v>21</v>
      </c>
      <c r="B849" s="105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8"/>
      <c r="AD849" s="1058"/>
      <c r="AE849" s="1058"/>
      <c r="AF849" s="1058"/>
      <c r="AG849" s="105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9">
        <v>22</v>
      </c>
      <c r="B850" s="105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8"/>
      <c r="AD850" s="1058"/>
      <c r="AE850" s="1058"/>
      <c r="AF850" s="1058"/>
      <c r="AG850" s="105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9">
        <v>23</v>
      </c>
      <c r="B851" s="105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8"/>
      <c r="AD851" s="1058"/>
      <c r="AE851" s="1058"/>
      <c r="AF851" s="1058"/>
      <c r="AG851" s="105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9">
        <v>24</v>
      </c>
      <c r="B852" s="105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8"/>
      <c r="AD852" s="1058"/>
      <c r="AE852" s="1058"/>
      <c r="AF852" s="1058"/>
      <c r="AG852" s="105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9">
        <v>25</v>
      </c>
      <c r="B853" s="105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8"/>
      <c r="AD853" s="1058"/>
      <c r="AE853" s="1058"/>
      <c r="AF853" s="1058"/>
      <c r="AG853" s="105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9">
        <v>26</v>
      </c>
      <c r="B854" s="105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8"/>
      <c r="AD854" s="1058"/>
      <c r="AE854" s="1058"/>
      <c r="AF854" s="1058"/>
      <c r="AG854" s="105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9">
        <v>27</v>
      </c>
      <c r="B855" s="105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8"/>
      <c r="AD855" s="1058"/>
      <c r="AE855" s="1058"/>
      <c r="AF855" s="1058"/>
      <c r="AG855" s="105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9">
        <v>28</v>
      </c>
      <c r="B856" s="105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8"/>
      <c r="AD856" s="1058"/>
      <c r="AE856" s="1058"/>
      <c r="AF856" s="1058"/>
      <c r="AG856" s="105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9">
        <v>29</v>
      </c>
      <c r="B857" s="105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8"/>
      <c r="AD857" s="1058"/>
      <c r="AE857" s="1058"/>
      <c r="AF857" s="1058"/>
      <c r="AG857" s="105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9">
        <v>30</v>
      </c>
      <c r="B858" s="105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8"/>
      <c r="AD858" s="1058"/>
      <c r="AE858" s="1058"/>
      <c r="AF858" s="1058"/>
      <c r="AG858" s="105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256</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x14ac:dyDescent="0.15">
      <c r="A862" s="1059">
        <v>1</v>
      </c>
      <c r="B862" s="105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8"/>
      <c r="AD862" s="1058"/>
      <c r="AE862" s="1058"/>
      <c r="AF862" s="1058"/>
      <c r="AG862" s="105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9">
        <v>2</v>
      </c>
      <c r="B863" s="105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8"/>
      <c r="AD863" s="1058"/>
      <c r="AE863" s="1058"/>
      <c r="AF863" s="1058"/>
      <c r="AG863" s="105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9">
        <v>3</v>
      </c>
      <c r="B864" s="105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8"/>
      <c r="AD864" s="1058"/>
      <c r="AE864" s="1058"/>
      <c r="AF864" s="1058"/>
      <c r="AG864" s="105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9">
        <v>4</v>
      </c>
      <c r="B865" s="105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8"/>
      <c r="AD865" s="1058"/>
      <c r="AE865" s="1058"/>
      <c r="AF865" s="1058"/>
      <c r="AG865" s="105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9">
        <v>5</v>
      </c>
      <c r="B866" s="105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8"/>
      <c r="AD866" s="1058"/>
      <c r="AE866" s="1058"/>
      <c r="AF866" s="1058"/>
      <c r="AG866" s="105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9">
        <v>6</v>
      </c>
      <c r="B867" s="105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8"/>
      <c r="AD867" s="1058"/>
      <c r="AE867" s="1058"/>
      <c r="AF867" s="1058"/>
      <c r="AG867" s="105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9">
        <v>7</v>
      </c>
      <c r="B868" s="105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8"/>
      <c r="AD868" s="1058"/>
      <c r="AE868" s="1058"/>
      <c r="AF868" s="1058"/>
      <c r="AG868" s="105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9">
        <v>8</v>
      </c>
      <c r="B869" s="105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8"/>
      <c r="AD869" s="1058"/>
      <c r="AE869" s="1058"/>
      <c r="AF869" s="1058"/>
      <c r="AG869" s="105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9">
        <v>9</v>
      </c>
      <c r="B870" s="105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8"/>
      <c r="AD870" s="1058"/>
      <c r="AE870" s="1058"/>
      <c r="AF870" s="1058"/>
      <c r="AG870" s="105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9">
        <v>10</v>
      </c>
      <c r="B871" s="105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8"/>
      <c r="AD871" s="1058"/>
      <c r="AE871" s="1058"/>
      <c r="AF871" s="1058"/>
      <c r="AG871" s="105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9">
        <v>11</v>
      </c>
      <c r="B872" s="105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8"/>
      <c r="AD872" s="1058"/>
      <c r="AE872" s="1058"/>
      <c r="AF872" s="1058"/>
      <c r="AG872" s="105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9">
        <v>12</v>
      </c>
      <c r="B873" s="105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8"/>
      <c r="AD873" s="1058"/>
      <c r="AE873" s="1058"/>
      <c r="AF873" s="1058"/>
      <c r="AG873" s="105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9">
        <v>13</v>
      </c>
      <c r="B874" s="105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8"/>
      <c r="AD874" s="1058"/>
      <c r="AE874" s="1058"/>
      <c r="AF874" s="1058"/>
      <c r="AG874" s="105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9">
        <v>14</v>
      </c>
      <c r="B875" s="105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8"/>
      <c r="AD875" s="1058"/>
      <c r="AE875" s="1058"/>
      <c r="AF875" s="1058"/>
      <c r="AG875" s="105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9">
        <v>15</v>
      </c>
      <c r="B876" s="105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8"/>
      <c r="AD876" s="1058"/>
      <c r="AE876" s="1058"/>
      <c r="AF876" s="1058"/>
      <c r="AG876" s="105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9">
        <v>16</v>
      </c>
      <c r="B877" s="105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8"/>
      <c r="AD877" s="1058"/>
      <c r="AE877" s="1058"/>
      <c r="AF877" s="1058"/>
      <c r="AG877" s="105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9">
        <v>17</v>
      </c>
      <c r="B878" s="105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8"/>
      <c r="AD878" s="1058"/>
      <c r="AE878" s="1058"/>
      <c r="AF878" s="1058"/>
      <c r="AG878" s="105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9">
        <v>18</v>
      </c>
      <c r="B879" s="105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8"/>
      <c r="AD879" s="1058"/>
      <c r="AE879" s="1058"/>
      <c r="AF879" s="1058"/>
      <c r="AG879" s="105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9">
        <v>19</v>
      </c>
      <c r="B880" s="105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8"/>
      <c r="AD880" s="1058"/>
      <c r="AE880" s="1058"/>
      <c r="AF880" s="1058"/>
      <c r="AG880" s="105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9">
        <v>20</v>
      </c>
      <c r="B881" s="105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8"/>
      <c r="AD881" s="1058"/>
      <c r="AE881" s="1058"/>
      <c r="AF881" s="1058"/>
      <c r="AG881" s="105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9">
        <v>21</v>
      </c>
      <c r="B882" s="105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8"/>
      <c r="AD882" s="1058"/>
      <c r="AE882" s="1058"/>
      <c r="AF882" s="1058"/>
      <c r="AG882" s="105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9">
        <v>22</v>
      </c>
      <c r="B883" s="105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8"/>
      <c r="AD883" s="1058"/>
      <c r="AE883" s="1058"/>
      <c r="AF883" s="1058"/>
      <c r="AG883" s="105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9">
        <v>23</v>
      </c>
      <c r="B884" s="105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8"/>
      <c r="AD884" s="1058"/>
      <c r="AE884" s="1058"/>
      <c r="AF884" s="1058"/>
      <c r="AG884" s="105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9">
        <v>24</v>
      </c>
      <c r="B885" s="105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8"/>
      <c r="AD885" s="1058"/>
      <c r="AE885" s="1058"/>
      <c r="AF885" s="1058"/>
      <c r="AG885" s="105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9">
        <v>25</v>
      </c>
      <c r="B886" s="105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8"/>
      <c r="AD886" s="1058"/>
      <c r="AE886" s="1058"/>
      <c r="AF886" s="1058"/>
      <c r="AG886" s="105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9">
        <v>26</v>
      </c>
      <c r="B887" s="105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8"/>
      <c r="AD887" s="1058"/>
      <c r="AE887" s="1058"/>
      <c r="AF887" s="1058"/>
      <c r="AG887" s="105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9">
        <v>27</v>
      </c>
      <c r="B888" s="105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8"/>
      <c r="AD888" s="1058"/>
      <c r="AE888" s="1058"/>
      <c r="AF888" s="1058"/>
      <c r="AG888" s="105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9">
        <v>28</v>
      </c>
      <c r="B889" s="105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8"/>
      <c r="AD889" s="1058"/>
      <c r="AE889" s="1058"/>
      <c r="AF889" s="1058"/>
      <c r="AG889" s="105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9">
        <v>29</v>
      </c>
      <c r="B890" s="105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8"/>
      <c r="AD890" s="1058"/>
      <c r="AE890" s="1058"/>
      <c r="AF890" s="1058"/>
      <c r="AG890" s="105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9">
        <v>30</v>
      </c>
      <c r="B891" s="105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8"/>
      <c r="AD891" s="1058"/>
      <c r="AE891" s="1058"/>
      <c r="AF891" s="1058"/>
      <c r="AG891" s="105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256</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x14ac:dyDescent="0.15">
      <c r="A895" s="1059">
        <v>1</v>
      </c>
      <c r="B895" s="105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8"/>
      <c r="AD895" s="1058"/>
      <c r="AE895" s="1058"/>
      <c r="AF895" s="1058"/>
      <c r="AG895" s="105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9">
        <v>2</v>
      </c>
      <c r="B896" s="105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8"/>
      <c r="AD896" s="1058"/>
      <c r="AE896" s="1058"/>
      <c r="AF896" s="1058"/>
      <c r="AG896" s="105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9">
        <v>3</v>
      </c>
      <c r="B897" s="105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8"/>
      <c r="AD897" s="1058"/>
      <c r="AE897" s="1058"/>
      <c r="AF897" s="1058"/>
      <c r="AG897" s="105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9">
        <v>4</v>
      </c>
      <c r="B898" s="105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8"/>
      <c r="AD898" s="1058"/>
      <c r="AE898" s="1058"/>
      <c r="AF898" s="1058"/>
      <c r="AG898" s="105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9">
        <v>5</v>
      </c>
      <c r="B899" s="105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8"/>
      <c r="AD899" s="1058"/>
      <c r="AE899" s="1058"/>
      <c r="AF899" s="1058"/>
      <c r="AG899" s="105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9">
        <v>6</v>
      </c>
      <c r="B900" s="105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8"/>
      <c r="AD900" s="1058"/>
      <c r="AE900" s="1058"/>
      <c r="AF900" s="1058"/>
      <c r="AG900" s="105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9">
        <v>7</v>
      </c>
      <c r="B901" s="105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8"/>
      <c r="AD901" s="1058"/>
      <c r="AE901" s="1058"/>
      <c r="AF901" s="1058"/>
      <c r="AG901" s="105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9">
        <v>8</v>
      </c>
      <c r="B902" s="105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8"/>
      <c r="AD902" s="1058"/>
      <c r="AE902" s="1058"/>
      <c r="AF902" s="1058"/>
      <c r="AG902" s="105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9">
        <v>9</v>
      </c>
      <c r="B903" s="105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8"/>
      <c r="AD903" s="1058"/>
      <c r="AE903" s="1058"/>
      <c r="AF903" s="1058"/>
      <c r="AG903" s="105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9">
        <v>10</v>
      </c>
      <c r="B904" s="105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8"/>
      <c r="AD904" s="1058"/>
      <c r="AE904" s="1058"/>
      <c r="AF904" s="1058"/>
      <c r="AG904" s="105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9">
        <v>11</v>
      </c>
      <c r="B905" s="105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8"/>
      <c r="AD905" s="1058"/>
      <c r="AE905" s="1058"/>
      <c r="AF905" s="1058"/>
      <c r="AG905" s="105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9">
        <v>12</v>
      </c>
      <c r="B906" s="105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8"/>
      <c r="AD906" s="1058"/>
      <c r="AE906" s="1058"/>
      <c r="AF906" s="1058"/>
      <c r="AG906" s="105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9">
        <v>13</v>
      </c>
      <c r="B907" s="105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8"/>
      <c r="AD907" s="1058"/>
      <c r="AE907" s="1058"/>
      <c r="AF907" s="1058"/>
      <c r="AG907" s="105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9">
        <v>14</v>
      </c>
      <c r="B908" s="105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8"/>
      <c r="AD908" s="1058"/>
      <c r="AE908" s="1058"/>
      <c r="AF908" s="1058"/>
      <c r="AG908" s="105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9">
        <v>15</v>
      </c>
      <c r="B909" s="105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8"/>
      <c r="AD909" s="1058"/>
      <c r="AE909" s="1058"/>
      <c r="AF909" s="1058"/>
      <c r="AG909" s="105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9">
        <v>16</v>
      </c>
      <c r="B910" s="105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8"/>
      <c r="AD910" s="1058"/>
      <c r="AE910" s="1058"/>
      <c r="AF910" s="1058"/>
      <c r="AG910" s="105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9">
        <v>17</v>
      </c>
      <c r="B911" s="105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8"/>
      <c r="AD911" s="1058"/>
      <c r="AE911" s="1058"/>
      <c r="AF911" s="1058"/>
      <c r="AG911" s="105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9">
        <v>18</v>
      </c>
      <c r="B912" s="105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8"/>
      <c r="AD912" s="1058"/>
      <c r="AE912" s="1058"/>
      <c r="AF912" s="1058"/>
      <c r="AG912" s="105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9">
        <v>19</v>
      </c>
      <c r="B913" s="105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8"/>
      <c r="AD913" s="1058"/>
      <c r="AE913" s="1058"/>
      <c r="AF913" s="1058"/>
      <c r="AG913" s="105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9">
        <v>20</v>
      </c>
      <c r="B914" s="105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8"/>
      <c r="AD914" s="1058"/>
      <c r="AE914" s="1058"/>
      <c r="AF914" s="1058"/>
      <c r="AG914" s="105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9">
        <v>21</v>
      </c>
      <c r="B915" s="105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8"/>
      <c r="AD915" s="1058"/>
      <c r="AE915" s="1058"/>
      <c r="AF915" s="1058"/>
      <c r="AG915" s="105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9">
        <v>22</v>
      </c>
      <c r="B916" s="105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8"/>
      <c r="AD916" s="1058"/>
      <c r="AE916" s="1058"/>
      <c r="AF916" s="1058"/>
      <c r="AG916" s="105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9">
        <v>23</v>
      </c>
      <c r="B917" s="105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8"/>
      <c r="AD917" s="1058"/>
      <c r="AE917" s="1058"/>
      <c r="AF917" s="1058"/>
      <c r="AG917" s="105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9">
        <v>24</v>
      </c>
      <c r="B918" s="105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8"/>
      <c r="AD918" s="1058"/>
      <c r="AE918" s="1058"/>
      <c r="AF918" s="1058"/>
      <c r="AG918" s="105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9">
        <v>25</v>
      </c>
      <c r="B919" s="105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8"/>
      <c r="AD919" s="1058"/>
      <c r="AE919" s="1058"/>
      <c r="AF919" s="1058"/>
      <c r="AG919" s="105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9">
        <v>26</v>
      </c>
      <c r="B920" s="105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8"/>
      <c r="AD920" s="1058"/>
      <c r="AE920" s="1058"/>
      <c r="AF920" s="1058"/>
      <c r="AG920" s="105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9">
        <v>27</v>
      </c>
      <c r="B921" s="105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8"/>
      <c r="AD921" s="1058"/>
      <c r="AE921" s="1058"/>
      <c r="AF921" s="1058"/>
      <c r="AG921" s="105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9">
        <v>28</v>
      </c>
      <c r="B922" s="105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8"/>
      <c r="AD922" s="1058"/>
      <c r="AE922" s="1058"/>
      <c r="AF922" s="1058"/>
      <c r="AG922" s="105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9">
        <v>29</v>
      </c>
      <c r="B923" s="105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8"/>
      <c r="AD923" s="1058"/>
      <c r="AE923" s="1058"/>
      <c r="AF923" s="1058"/>
      <c r="AG923" s="105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9">
        <v>30</v>
      </c>
      <c r="B924" s="105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8"/>
      <c r="AD924" s="1058"/>
      <c r="AE924" s="1058"/>
      <c r="AF924" s="1058"/>
      <c r="AG924" s="105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256</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x14ac:dyDescent="0.15">
      <c r="A928" s="1059">
        <v>1</v>
      </c>
      <c r="B928" s="105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8"/>
      <c r="AD928" s="1058"/>
      <c r="AE928" s="1058"/>
      <c r="AF928" s="1058"/>
      <c r="AG928" s="105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9">
        <v>2</v>
      </c>
      <c r="B929" s="105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8"/>
      <c r="AD929" s="1058"/>
      <c r="AE929" s="1058"/>
      <c r="AF929" s="1058"/>
      <c r="AG929" s="105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9">
        <v>3</v>
      </c>
      <c r="B930" s="105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8"/>
      <c r="AD930" s="1058"/>
      <c r="AE930" s="1058"/>
      <c r="AF930" s="1058"/>
      <c r="AG930" s="105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9">
        <v>4</v>
      </c>
      <c r="B931" s="105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8"/>
      <c r="AD931" s="1058"/>
      <c r="AE931" s="1058"/>
      <c r="AF931" s="1058"/>
      <c r="AG931" s="105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9">
        <v>5</v>
      </c>
      <c r="B932" s="105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8"/>
      <c r="AD932" s="1058"/>
      <c r="AE932" s="1058"/>
      <c r="AF932" s="1058"/>
      <c r="AG932" s="105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9">
        <v>6</v>
      </c>
      <c r="B933" s="105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8"/>
      <c r="AD933" s="1058"/>
      <c r="AE933" s="1058"/>
      <c r="AF933" s="1058"/>
      <c r="AG933" s="105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9">
        <v>7</v>
      </c>
      <c r="B934" s="105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8"/>
      <c r="AD934" s="1058"/>
      <c r="AE934" s="1058"/>
      <c r="AF934" s="1058"/>
      <c r="AG934" s="105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9">
        <v>8</v>
      </c>
      <c r="B935" s="105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8"/>
      <c r="AD935" s="1058"/>
      <c r="AE935" s="1058"/>
      <c r="AF935" s="1058"/>
      <c r="AG935" s="105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9">
        <v>9</v>
      </c>
      <c r="B936" s="105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8"/>
      <c r="AD936" s="1058"/>
      <c r="AE936" s="1058"/>
      <c r="AF936" s="1058"/>
      <c r="AG936" s="105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9">
        <v>10</v>
      </c>
      <c r="B937" s="105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8"/>
      <c r="AD937" s="1058"/>
      <c r="AE937" s="1058"/>
      <c r="AF937" s="1058"/>
      <c r="AG937" s="105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9">
        <v>11</v>
      </c>
      <c r="B938" s="105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8"/>
      <c r="AD938" s="1058"/>
      <c r="AE938" s="1058"/>
      <c r="AF938" s="1058"/>
      <c r="AG938" s="105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9">
        <v>12</v>
      </c>
      <c r="B939" s="105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8"/>
      <c r="AD939" s="1058"/>
      <c r="AE939" s="1058"/>
      <c r="AF939" s="1058"/>
      <c r="AG939" s="105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9">
        <v>13</v>
      </c>
      <c r="B940" s="105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8"/>
      <c r="AD940" s="1058"/>
      <c r="AE940" s="1058"/>
      <c r="AF940" s="1058"/>
      <c r="AG940" s="105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9">
        <v>14</v>
      </c>
      <c r="B941" s="105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8"/>
      <c r="AD941" s="1058"/>
      <c r="AE941" s="1058"/>
      <c r="AF941" s="1058"/>
      <c r="AG941" s="105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9">
        <v>15</v>
      </c>
      <c r="B942" s="105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8"/>
      <c r="AD942" s="1058"/>
      <c r="AE942" s="1058"/>
      <c r="AF942" s="1058"/>
      <c r="AG942" s="105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9">
        <v>16</v>
      </c>
      <c r="B943" s="105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8"/>
      <c r="AD943" s="1058"/>
      <c r="AE943" s="1058"/>
      <c r="AF943" s="1058"/>
      <c r="AG943" s="105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9">
        <v>17</v>
      </c>
      <c r="B944" s="105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8"/>
      <c r="AD944" s="1058"/>
      <c r="AE944" s="1058"/>
      <c r="AF944" s="1058"/>
      <c r="AG944" s="105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9">
        <v>18</v>
      </c>
      <c r="B945" s="105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8"/>
      <c r="AD945" s="1058"/>
      <c r="AE945" s="1058"/>
      <c r="AF945" s="1058"/>
      <c r="AG945" s="105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9">
        <v>19</v>
      </c>
      <c r="B946" s="105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8"/>
      <c r="AD946" s="1058"/>
      <c r="AE946" s="1058"/>
      <c r="AF946" s="1058"/>
      <c r="AG946" s="105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9">
        <v>20</v>
      </c>
      <c r="B947" s="105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8"/>
      <c r="AD947" s="1058"/>
      <c r="AE947" s="1058"/>
      <c r="AF947" s="1058"/>
      <c r="AG947" s="105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9">
        <v>21</v>
      </c>
      <c r="B948" s="105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8"/>
      <c r="AD948" s="1058"/>
      <c r="AE948" s="1058"/>
      <c r="AF948" s="1058"/>
      <c r="AG948" s="105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9">
        <v>22</v>
      </c>
      <c r="B949" s="105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8"/>
      <c r="AD949" s="1058"/>
      <c r="AE949" s="1058"/>
      <c r="AF949" s="1058"/>
      <c r="AG949" s="105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9">
        <v>23</v>
      </c>
      <c r="B950" s="105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8"/>
      <c r="AD950" s="1058"/>
      <c r="AE950" s="1058"/>
      <c r="AF950" s="1058"/>
      <c r="AG950" s="105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9">
        <v>24</v>
      </c>
      <c r="B951" s="105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8"/>
      <c r="AD951" s="1058"/>
      <c r="AE951" s="1058"/>
      <c r="AF951" s="1058"/>
      <c r="AG951" s="105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9">
        <v>25</v>
      </c>
      <c r="B952" s="105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8"/>
      <c r="AD952" s="1058"/>
      <c r="AE952" s="1058"/>
      <c r="AF952" s="1058"/>
      <c r="AG952" s="105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9">
        <v>26</v>
      </c>
      <c r="B953" s="105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8"/>
      <c r="AD953" s="1058"/>
      <c r="AE953" s="1058"/>
      <c r="AF953" s="1058"/>
      <c r="AG953" s="105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9">
        <v>27</v>
      </c>
      <c r="B954" s="105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8"/>
      <c r="AD954" s="1058"/>
      <c r="AE954" s="1058"/>
      <c r="AF954" s="1058"/>
      <c r="AG954" s="105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9">
        <v>28</v>
      </c>
      <c r="B955" s="105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8"/>
      <c r="AD955" s="1058"/>
      <c r="AE955" s="1058"/>
      <c r="AF955" s="1058"/>
      <c r="AG955" s="105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9">
        <v>29</v>
      </c>
      <c r="B956" s="105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8"/>
      <c r="AD956" s="1058"/>
      <c r="AE956" s="1058"/>
      <c r="AF956" s="1058"/>
      <c r="AG956" s="105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9">
        <v>30</v>
      </c>
      <c r="B957" s="105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8"/>
      <c r="AD957" s="1058"/>
      <c r="AE957" s="1058"/>
      <c r="AF957" s="1058"/>
      <c r="AG957" s="105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256</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x14ac:dyDescent="0.15">
      <c r="A961" s="1059">
        <v>1</v>
      </c>
      <c r="B961" s="105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8"/>
      <c r="AD961" s="1058"/>
      <c r="AE961" s="1058"/>
      <c r="AF961" s="1058"/>
      <c r="AG961" s="105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9">
        <v>2</v>
      </c>
      <c r="B962" s="105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8"/>
      <c r="AD962" s="1058"/>
      <c r="AE962" s="1058"/>
      <c r="AF962" s="1058"/>
      <c r="AG962" s="105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9">
        <v>3</v>
      </c>
      <c r="B963" s="105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8"/>
      <c r="AD963" s="1058"/>
      <c r="AE963" s="1058"/>
      <c r="AF963" s="1058"/>
      <c r="AG963" s="105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9">
        <v>4</v>
      </c>
      <c r="B964" s="105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8"/>
      <c r="AD964" s="1058"/>
      <c r="AE964" s="1058"/>
      <c r="AF964" s="1058"/>
      <c r="AG964" s="105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9">
        <v>5</v>
      </c>
      <c r="B965" s="105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8"/>
      <c r="AD965" s="1058"/>
      <c r="AE965" s="1058"/>
      <c r="AF965" s="1058"/>
      <c r="AG965" s="105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9">
        <v>6</v>
      </c>
      <c r="B966" s="105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8"/>
      <c r="AD966" s="1058"/>
      <c r="AE966" s="1058"/>
      <c r="AF966" s="1058"/>
      <c r="AG966" s="105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9">
        <v>7</v>
      </c>
      <c r="B967" s="105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8"/>
      <c r="AD967" s="1058"/>
      <c r="AE967" s="1058"/>
      <c r="AF967" s="1058"/>
      <c r="AG967" s="105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9">
        <v>8</v>
      </c>
      <c r="B968" s="105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8"/>
      <c r="AD968" s="1058"/>
      <c r="AE968" s="1058"/>
      <c r="AF968" s="1058"/>
      <c r="AG968" s="105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9">
        <v>9</v>
      </c>
      <c r="B969" s="105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8"/>
      <c r="AD969" s="1058"/>
      <c r="AE969" s="1058"/>
      <c r="AF969" s="1058"/>
      <c r="AG969" s="105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9">
        <v>10</v>
      </c>
      <c r="B970" s="105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8"/>
      <c r="AD970" s="1058"/>
      <c r="AE970" s="1058"/>
      <c r="AF970" s="1058"/>
      <c r="AG970" s="105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9">
        <v>11</v>
      </c>
      <c r="B971" s="105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8"/>
      <c r="AD971" s="1058"/>
      <c r="AE971" s="1058"/>
      <c r="AF971" s="1058"/>
      <c r="AG971" s="105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9">
        <v>12</v>
      </c>
      <c r="B972" s="105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8"/>
      <c r="AD972" s="1058"/>
      <c r="AE972" s="1058"/>
      <c r="AF972" s="1058"/>
      <c r="AG972" s="105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9">
        <v>13</v>
      </c>
      <c r="B973" s="105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8"/>
      <c r="AD973" s="1058"/>
      <c r="AE973" s="1058"/>
      <c r="AF973" s="1058"/>
      <c r="AG973" s="105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9">
        <v>14</v>
      </c>
      <c r="B974" s="105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8"/>
      <c r="AD974" s="1058"/>
      <c r="AE974" s="1058"/>
      <c r="AF974" s="1058"/>
      <c r="AG974" s="105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9">
        <v>15</v>
      </c>
      <c r="B975" s="105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8"/>
      <c r="AD975" s="1058"/>
      <c r="AE975" s="1058"/>
      <c r="AF975" s="1058"/>
      <c r="AG975" s="105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9">
        <v>16</v>
      </c>
      <c r="B976" s="105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8"/>
      <c r="AD976" s="1058"/>
      <c r="AE976" s="1058"/>
      <c r="AF976" s="1058"/>
      <c r="AG976" s="105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9">
        <v>17</v>
      </c>
      <c r="B977" s="105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8"/>
      <c r="AD977" s="1058"/>
      <c r="AE977" s="1058"/>
      <c r="AF977" s="1058"/>
      <c r="AG977" s="105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9">
        <v>18</v>
      </c>
      <c r="B978" s="105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8"/>
      <c r="AD978" s="1058"/>
      <c r="AE978" s="1058"/>
      <c r="AF978" s="1058"/>
      <c r="AG978" s="105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9">
        <v>19</v>
      </c>
      <c r="B979" s="105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8"/>
      <c r="AD979" s="1058"/>
      <c r="AE979" s="1058"/>
      <c r="AF979" s="1058"/>
      <c r="AG979" s="105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9">
        <v>20</v>
      </c>
      <c r="B980" s="105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8"/>
      <c r="AD980" s="1058"/>
      <c r="AE980" s="1058"/>
      <c r="AF980" s="1058"/>
      <c r="AG980" s="105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9">
        <v>21</v>
      </c>
      <c r="B981" s="105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8"/>
      <c r="AD981" s="1058"/>
      <c r="AE981" s="1058"/>
      <c r="AF981" s="1058"/>
      <c r="AG981" s="105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9">
        <v>22</v>
      </c>
      <c r="B982" s="105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8"/>
      <c r="AD982" s="1058"/>
      <c r="AE982" s="1058"/>
      <c r="AF982" s="1058"/>
      <c r="AG982" s="105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9">
        <v>23</v>
      </c>
      <c r="B983" s="105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8"/>
      <c r="AD983" s="1058"/>
      <c r="AE983" s="1058"/>
      <c r="AF983" s="1058"/>
      <c r="AG983" s="105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9">
        <v>24</v>
      </c>
      <c r="B984" s="105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8"/>
      <c r="AD984" s="1058"/>
      <c r="AE984" s="1058"/>
      <c r="AF984" s="1058"/>
      <c r="AG984" s="105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9">
        <v>25</v>
      </c>
      <c r="B985" s="105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8"/>
      <c r="AD985" s="1058"/>
      <c r="AE985" s="1058"/>
      <c r="AF985" s="1058"/>
      <c r="AG985" s="105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9">
        <v>26</v>
      </c>
      <c r="B986" s="105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8"/>
      <c r="AD986" s="1058"/>
      <c r="AE986" s="1058"/>
      <c r="AF986" s="1058"/>
      <c r="AG986" s="105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9">
        <v>27</v>
      </c>
      <c r="B987" s="105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8"/>
      <c r="AD987" s="1058"/>
      <c r="AE987" s="1058"/>
      <c r="AF987" s="1058"/>
      <c r="AG987" s="105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9">
        <v>28</v>
      </c>
      <c r="B988" s="105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8"/>
      <c r="AD988" s="1058"/>
      <c r="AE988" s="1058"/>
      <c r="AF988" s="1058"/>
      <c r="AG988" s="105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9">
        <v>29</v>
      </c>
      <c r="B989" s="105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8"/>
      <c r="AD989" s="1058"/>
      <c r="AE989" s="1058"/>
      <c r="AF989" s="1058"/>
      <c r="AG989" s="105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9">
        <v>30</v>
      </c>
      <c r="B990" s="105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8"/>
      <c r="AD990" s="1058"/>
      <c r="AE990" s="1058"/>
      <c r="AF990" s="1058"/>
      <c r="AG990" s="105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256</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x14ac:dyDescent="0.15">
      <c r="A994" s="1059">
        <v>1</v>
      </c>
      <c r="B994" s="105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8"/>
      <c r="AD994" s="1058"/>
      <c r="AE994" s="1058"/>
      <c r="AF994" s="1058"/>
      <c r="AG994" s="105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9">
        <v>2</v>
      </c>
      <c r="B995" s="105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8"/>
      <c r="AD995" s="1058"/>
      <c r="AE995" s="1058"/>
      <c r="AF995" s="1058"/>
      <c r="AG995" s="105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9">
        <v>3</v>
      </c>
      <c r="B996" s="105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8"/>
      <c r="AD996" s="1058"/>
      <c r="AE996" s="1058"/>
      <c r="AF996" s="1058"/>
      <c r="AG996" s="105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9">
        <v>4</v>
      </c>
      <c r="B997" s="105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8"/>
      <c r="AD997" s="1058"/>
      <c r="AE997" s="1058"/>
      <c r="AF997" s="1058"/>
      <c r="AG997" s="105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9">
        <v>5</v>
      </c>
      <c r="B998" s="105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8"/>
      <c r="AD998" s="1058"/>
      <c r="AE998" s="1058"/>
      <c r="AF998" s="1058"/>
      <c r="AG998" s="105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9">
        <v>6</v>
      </c>
      <c r="B999" s="105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8"/>
      <c r="AD999" s="1058"/>
      <c r="AE999" s="1058"/>
      <c r="AF999" s="1058"/>
      <c r="AG999" s="105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9">
        <v>7</v>
      </c>
      <c r="B1000" s="105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8"/>
      <c r="AD1000" s="1058"/>
      <c r="AE1000" s="1058"/>
      <c r="AF1000" s="1058"/>
      <c r="AG1000" s="105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9">
        <v>8</v>
      </c>
      <c r="B1001" s="105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8"/>
      <c r="AD1001" s="1058"/>
      <c r="AE1001" s="1058"/>
      <c r="AF1001" s="1058"/>
      <c r="AG1001" s="105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9">
        <v>9</v>
      </c>
      <c r="B1002" s="105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8"/>
      <c r="AD1002" s="1058"/>
      <c r="AE1002" s="1058"/>
      <c r="AF1002" s="1058"/>
      <c r="AG1002" s="105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9">
        <v>10</v>
      </c>
      <c r="B1003" s="105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8"/>
      <c r="AD1003" s="1058"/>
      <c r="AE1003" s="1058"/>
      <c r="AF1003" s="1058"/>
      <c r="AG1003" s="105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9">
        <v>11</v>
      </c>
      <c r="B1004" s="105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8"/>
      <c r="AD1004" s="1058"/>
      <c r="AE1004" s="1058"/>
      <c r="AF1004" s="1058"/>
      <c r="AG1004" s="105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9">
        <v>12</v>
      </c>
      <c r="B1005" s="105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8"/>
      <c r="AD1005" s="1058"/>
      <c r="AE1005" s="1058"/>
      <c r="AF1005" s="1058"/>
      <c r="AG1005" s="105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9">
        <v>13</v>
      </c>
      <c r="B1006" s="105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8"/>
      <c r="AD1006" s="1058"/>
      <c r="AE1006" s="1058"/>
      <c r="AF1006" s="1058"/>
      <c r="AG1006" s="105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9">
        <v>14</v>
      </c>
      <c r="B1007" s="105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8"/>
      <c r="AD1007" s="1058"/>
      <c r="AE1007" s="1058"/>
      <c r="AF1007" s="1058"/>
      <c r="AG1007" s="105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9">
        <v>15</v>
      </c>
      <c r="B1008" s="105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8"/>
      <c r="AD1008" s="1058"/>
      <c r="AE1008" s="1058"/>
      <c r="AF1008" s="1058"/>
      <c r="AG1008" s="105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9">
        <v>16</v>
      </c>
      <c r="B1009" s="105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8"/>
      <c r="AD1009" s="1058"/>
      <c r="AE1009" s="1058"/>
      <c r="AF1009" s="1058"/>
      <c r="AG1009" s="105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9">
        <v>17</v>
      </c>
      <c r="B1010" s="105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8"/>
      <c r="AD1010" s="1058"/>
      <c r="AE1010" s="1058"/>
      <c r="AF1010" s="1058"/>
      <c r="AG1010" s="105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9">
        <v>18</v>
      </c>
      <c r="B1011" s="105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8"/>
      <c r="AD1011" s="1058"/>
      <c r="AE1011" s="1058"/>
      <c r="AF1011" s="1058"/>
      <c r="AG1011" s="105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9">
        <v>19</v>
      </c>
      <c r="B1012" s="105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8"/>
      <c r="AD1012" s="1058"/>
      <c r="AE1012" s="1058"/>
      <c r="AF1012" s="1058"/>
      <c r="AG1012" s="105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9">
        <v>20</v>
      </c>
      <c r="B1013" s="105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8"/>
      <c r="AD1013" s="1058"/>
      <c r="AE1013" s="1058"/>
      <c r="AF1013" s="1058"/>
      <c r="AG1013" s="105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9">
        <v>21</v>
      </c>
      <c r="B1014" s="105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8"/>
      <c r="AD1014" s="1058"/>
      <c r="AE1014" s="1058"/>
      <c r="AF1014" s="1058"/>
      <c r="AG1014" s="105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9">
        <v>22</v>
      </c>
      <c r="B1015" s="105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8"/>
      <c r="AD1015" s="1058"/>
      <c r="AE1015" s="1058"/>
      <c r="AF1015" s="1058"/>
      <c r="AG1015" s="105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9">
        <v>23</v>
      </c>
      <c r="B1016" s="105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8"/>
      <c r="AD1016" s="1058"/>
      <c r="AE1016" s="1058"/>
      <c r="AF1016" s="1058"/>
      <c r="AG1016" s="105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9">
        <v>24</v>
      </c>
      <c r="B1017" s="105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8"/>
      <c r="AD1017" s="1058"/>
      <c r="AE1017" s="1058"/>
      <c r="AF1017" s="1058"/>
      <c r="AG1017" s="105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9">
        <v>25</v>
      </c>
      <c r="B1018" s="105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8"/>
      <c r="AD1018" s="1058"/>
      <c r="AE1018" s="1058"/>
      <c r="AF1018" s="1058"/>
      <c r="AG1018" s="105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9">
        <v>26</v>
      </c>
      <c r="B1019" s="105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8"/>
      <c r="AD1019" s="1058"/>
      <c r="AE1019" s="1058"/>
      <c r="AF1019" s="1058"/>
      <c r="AG1019" s="105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9">
        <v>27</v>
      </c>
      <c r="B1020" s="105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8"/>
      <c r="AD1020" s="1058"/>
      <c r="AE1020" s="1058"/>
      <c r="AF1020" s="1058"/>
      <c r="AG1020" s="105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9">
        <v>28</v>
      </c>
      <c r="B1021" s="105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8"/>
      <c r="AD1021" s="1058"/>
      <c r="AE1021" s="1058"/>
      <c r="AF1021" s="1058"/>
      <c r="AG1021" s="105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9">
        <v>29</v>
      </c>
      <c r="B1022" s="105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8"/>
      <c r="AD1022" s="1058"/>
      <c r="AE1022" s="1058"/>
      <c r="AF1022" s="1058"/>
      <c r="AG1022" s="105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9">
        <v>30</v>
      </c>
      <c r="B1023" s="105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8"/>
      <c r="AD1023" s="1058"/>
      <c r="AE1023" s="1058"/>
      <c r="AF1023" s="1058"/>
      <c r="AG1023" s="105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256</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x14ac:dyDescent="0.15">
      <c r="A1027" s="1059">
        <v>1</v>
      </c>
      <c r="B1027" s="105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8"/>
      <c r="AD1027" s="1058"/>
      <c r="AE1027" s="1058"/>
      <c r="AF1027" s="1058"/>
      <c r="AG1027" s="105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9">
        <v>2</v>
      </c>
      <c r="B1028" s="105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8"/>
      <c r="AD1028" s="1058"/>
      <c r="AE1028" s="1058"/>
      <c r="AF1028" s="1058"/>
      <c r="AG1028" s="105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9">
        <v>3</v>
      </c>
      <c r="B1029" s="105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8"/>
      <c r="AD1029" s="1058"/>
      <c r="AE1029" s="1058"/>
      <c r="AF1029" s="1058"/>
      <c r="AG1029" s="105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9">
        <v>4</v>
      </c>
      <c r="B1030" s="105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8"/>
      <c r="AD1030" s="1058"/>
      <c r="AE1030" s="1058"/>
      <c r="AF1030" s="1058"/>
      <c r="AG1030" s="105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9">
        <v>5</v>
      </c>
      <c r="B1031" s="105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8"/>
      <c r="AD1031" s="1058"/>
      <c r="AE1031" s="1058"/>
      <c r="AF1031" s="1058"/>
      <c r="AG1031" s="105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9">
        <v>6</v>
      </c>
      <c r="B1032" s="105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8"/>
      <c r="AD1032" s="1058"/>
      <c r="AE1032" s="1058"/>
      <c r="AF1032" s="1058"/>
      <c r="AG1032" s="105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9">
        <v>7</v>
      </c>
      <c r="B1033" s="105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8"/>
      <c r="AD1033" s="1058"/>
      <c r="AE1033" s="1058"/>
      <c r="AF1033" s="1058"/>
      <c r="AG1033" s="105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9">
        <v>8</v>
      </c>
      <c r="B1034" s="105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8"/>
      <c r="AD1034" s="1058"/>
      <c r="AE1034" s="1058"/>
      <c r="AF1034" s="1058"/>
      <c r="AG1034" s="105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9">
        <v>9</v>
      </c>
      <c r="B1035" s="105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8"/>
      <c r="AD1035" s="1058"/>
      <c r="AE1035" s="1058"/>
      <c r="AF1035" s="1058"/>
      <c r="AG1035" s="105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9">
        <v>10</v>
      </c>
      <c r="B1036" s="105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8"/>
      <c r="AD1036" s="1058"/>
      <c r="AE1036" s="1058"/>
      <c r="AF1036" s="1058"/>
      <c r="AG1036" s="105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9">
        <v>11</v>
      </c>
      <c r="B1037" s="105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8"/>
      <c r="AD1037" s="1058"/>
      <c r="AE1037" s="1058"/>
      <c r="AF1037" s="1058"/>
      <c r="AG1037" s="105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9">
        <v>12</v>
      </c>
      <c r="B1038" s="105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8"/>
      <c r="AD1038" s="1058"/>
      <c r="AE1038" s="1058"/>
      <c r="AF1038" s="1058"/>
      <c r="AG1038" s="105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9">
        <v>13</v>
      </c>
      <c r="B1039" s="105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8"/>
      <c r="AD1039" s="1058"/>
      <c r="AE1039" s="1058"/>
      <c r="AF1039" s="1058"/>
      <c r="AG1039" s="105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9">
        <v>14</v>
      </c>
      <c r="B1040" s="105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8"/>
      <c r="AD1040" s="1058"/>
      <c r="AE1040" s="1058"/>
      <c r="AF1040" s="1058"/>
      <c r="AG1040" s="105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9">
        <v>15</v>
      </c>
      <c r="B1041" s="105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8"/>
      <c r="AD1041" s="1058"/>
      <c r="AE1041" s="1058"/>
      <c r="AF1041" s="1058"/>
      <c r="AG1041" s="105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9">
        <v>16</v>
      </c>
      <c r="B1042" s="105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8"/>
      <c r="AD1042" s="1058"/>
      <c r="AE1042" s="1058"/>
      <c r="AF1042" s="1058"/>
      <c r="AG1042" s="105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9">
        <v>17</v>
      </c>
      <c r="B1043" s="105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8"/>
      <c r="AD1043" s="1058"/>
      <c r="AE1043" s="1058"/>
      <c r="AF1043" s="1058"/>
      <c r="AG1043" s="105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9">
        <v>18</v>
      </c>
      <c r="B1044" s="105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8"/>
      <c r="AD1044" s="1058"/>
      <c r="AE1044" s="1058"/>
      <c r="AF1044" s="1058"/>
      <c r="AG1044" s="105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9">
        <v>19</v>
      </c>
      <c r="B1045" s="105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8"/>
      <c r="AD1045" s="1058"/>
      <c r="AE1045" s="1058"/>
      <c r="AF1045" s="1058"/>
      <c r="AG1045" s="105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9">
        <v>20</v>
      </c>
      <c r="B1046" s="105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8"/>
      <c r="AD1046" s="1058"/>
      <c r="AE1046" s="1058"/>
      <c r="AF1046" s="1058"/>
      <c r="AG1046" s="105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9">
        <v>21</v>
      </c>
      <c r="B1047" s="105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8"/>
      <c r="AD1047" s="1058"/>
      <c r="AE1047" s="1058"/>
      <c r="AF1047" s="1058"/>
      <c r="AG1047" s="105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9">
        <v>22</v>
      </c>
      <c r="B1048" s="105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8"/>
      <c r="AD1048" s="1058"/>
      <c r="AE1048" s="1058"/>
      <c r="AF1048" s="1058"/>
      <c r="AG1048" s="105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9">
        <v>23</v>
      </c>
      <c r="B1049" s="105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8"/>
      <c r="AD1049" s="1058"/>
      <c r="AE1049" s="1058"/>
      <c r="AF1049" s="1058"/>
      <c r="AG1049" s="105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9">
        <v>24</v>
      </c>
      <c r="B1050" s="105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8"/>
      <c r="AD1050" s="1058"/>
      <c r="AE1050" s="1058"/>
      <c r="AF1050" s="1058"/>
      <c r="AG1050" s="105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9">
        <v>25</v>
      </c>
      <c r="B1051" s="105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8"/>
      <c r="AD1051" s="1058"/>
      <c r="AE1051" s="1058"/>
      <c r="AF1051" s="1058"/>
      <c r="AG1051" s="105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9">
        <v>26</v>
      </c>
      <c r="B1052" s="105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8"/>
      <c r="AD1052" s="1058"/>
      <c r="AE1052" s="1058"/>
      <c r="AF1052" s="1058"/>
      <c r="AG1052" s="105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9">
        <v>27</v>
      </c>
      <c r="B1053" s="105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8"/>
      <c r="AD1053" s="1058"/>
      <c r="AE1053" s="1058"/>
      <c r="AF1053" s="1058"/>
      <c r="AG1053" s="105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9">
        <v>28</v>
      </c>
      <c r="B1054" s="105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8"/>
      <c r="AD1054" s="1058"/>
      <c r="AE1054" s="1058"/>
      <c r="AF1054" s="1058"/>
      <c r="AG1054" s="105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9">
        <v>29</v>
      </c>
      <c r="B1055" s="105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8"/>
      <c r="AD1055" s="1058"/>
      <c r="AE1055" s="1058"/>
      <c r="AF1055" s="1058"/>
      <c r="AG1055" s="105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9">
        <v>30</v>
      </c>
      <c r="B1056" s="105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8"/>
      <c r="AD1056" s="1058"/>
      <c r="AE1056" s="1058"/>
      <c r="AF1056" s="1058"/>
      <c r="AG1056" s="105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256</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x14ac:dyDescent="0.15">
      <c r="A1060" s="1059">
        <v>1</v>
      </c>
      <c r="B1060" s="105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8"/>
      <c r="AD1060" s="1058"/>
      <c r="AE1060" s="1058"/>
      <c r="AF1060" s="1058"/>
      <c r="AG1060" s="105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9">
        <v>2</v>
      </c>
      <c r="B1061" s="105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8"/>
      <c r="AD1061" s="1058"/>
      <c r="AE1061" s="1058"/>
      <c r="AF1061" s="1058"/>
      <c r="AG1061" s="105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9">
        <v>3</v>
      </c>
      <c r="B1062" s="105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8"/>
      <c r="AD1062" s="1058"/>
      <c r="AE1062" s="1058"/>
      <c r="AF1062" s="1058"/>
      <c r="AG1062" s="105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9">
        <v>4</v>
      </c>
      <c r="B1063" s="105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8"/>
      <c r="AD1063" s="1058"/>
      <c r="AE1063" s="1058"/>
      <c r="AF1063" s="1058"/>
      <c r="AG1063" s="105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9">
        <v>5</v>
      </c>
      <c r="B1064" s="105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8"/>
      <c r="AD1064" s="1058"/>
      <c r="AE1064" s="1058"/>
      <c r="AF1064" s="1058"/>
      <c r="AG1064" s="105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9">
        <v>6</v>
      </c>
      <c r="B1065" s="105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8"/>
      <c r="AD1065" s="1058"/>
      <c r="AE1065" s="1058"/>
      <c r="AF1065" s="1058"/>
      <c r="AG1065" s="105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9">
        <v>7</v>
      </c>
      <c r="B1066" s="105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8"/>
      <c r="AD1066" s="1058"/>
      <c r="AE1066" s="1058"/>
      <c r="AF1066" s="1058"/>
      <c r="AG1066" s="105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9">
        <v>8</v>
      </c>
      <c r="B1067" s="105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8"/>
      <c r="AD1067" s="1058"/>
      <c r="AE1067" s="1058"/>
      <c r="AF1067" s="1058"/>
      <c r="AG1067" s="105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9">
        <v>9</v>
      </c>
      <c r="B1068" s="105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8"/>
      <c r="AD1068" s="1058"/>
      <c r="AE1068" s="1058"/>
      <c r="AF1068" s="1058"/>
      <c r="AG1068" s="105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9">
        <v>10</v>
      </c>
      <c r="B1069" s="105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8"/>
      <c r="AD1069" s="1058"/>
      <c r="AE1069" s="1058"/>
      <c r="AF1069" s="1058"/>
      <c r="AG1069" s="105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9">
        <v>11</v>
      </c>
      <c r="B1070" s="105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8"/>
      <c r="AD1070" s="1058"/>
      <c r="AE1070" s="1058"/>
      <c r="AF1070" s="1058"/>
      <c r="AG1070" s="105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9">
        <v>12</v>
      </c>
      <c r="B1071" s="105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8"/>
      <c r="AD1071" s="1058"/>
      <c r="AE1071" s="1058"/>
      <c r="AF1071" s="1058"/>
      <c r="AG1071" s="105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9">
        <v>13</v>
      </c>
      <c r="B1072" s="105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8"/>
      <c r="AD1072" s="1058"/>
      <c r="AE1072" s="1058"/>
      <c r="AF1072" s="1058"/>
      <c r="AG1072" s="105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9">
        <v>14</v>
      </c>
      <c r="B1073" s="105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8"/>
      <c r="AD1073" s="1058"/>
      <c r="AE1073" s="1058"/>
      <c r="AF1073" s="1058"/>
      <c r="AG1073" s="105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9">
        <v>15</v>
      </c>
      <c r="B1074" s="105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8"/>
      <c r="AD1074" s="1058"/>
      <c r="AE1074" s="1058"/>
      <c r="AF1074" s="1058"/>
      <c r="AG1074" s="105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9">
        <v>16</v>
      </c>
      <c r="B1075" s="105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8"/>
      <c r="AD1075" s="1058"/>
      <c r="AE1075" s="1058"/>
      <c r="AF1075" s="1058"/>
      <c r="AG1075" s="105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9">
        <v>17</v>
      </c>
      <c r="B1076" s="105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8"/>
      <c r="AD1076" s="1058"/>
      <c r="AE1076" s="1058"/>
      <c r="AF1076" s="1058"/>
      <c r="AG1076" s="105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9">
        <v>18</v>
      </c>
      <c r="B1077" s="105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8"/>
      <c r="AD1077" s="1058"/>
      <c r="AE1077" s="1058"/>
      <c r="AF1077" s="1058"/>
      <c r="AG1077" s="105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9">
        <v>19</v>
      </c>
      <c r="B1078" s="105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8"/>
      <c r="AD1078" s="1058"/>
      <c r="AE1078" s="1058"/>
      <c r="AF1078" s="1058"/>
      <c r="AG1078" s="105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9">
        <v>20</v>
      </c>
      <c r="B1079" s="105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8"/>
      <c r="AD1079" s="1058"/>
      <c r="AE1079" s="1058"/>
      <c r="AF1079" s="1058"/>
      <c r="AG1079" s="105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9">
        <v>21</v>
      </c>
      <c r="B1080" s="105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8"/>
      <c r="AD1080" s="1058"/>
      <c r="AE1080" s="1058"/>
      <c r="AF1080" s="1058"/>
      <c r="AG1080" s="105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9">
        <v>22</v>
      </c>
      <c r="B1081" s="105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8"/>
      <c r="AD1081" s="1058"/>
      <c r="AE1081" s="1058"/>
      <c r="AF1081" s="1058"/>
      <c r="AG1081" s="105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9">
        <v>23</v>
      </c>
      <c r="B1082" s="105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8"/>
      <c r="AD1082" s="1058"/>
      <c r="AE1082" s="1058"/>
      <c r="AF1082" s="1058"/>
      <c r="AG1082" s="105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9">
        <v>24</v>
      </c>
      <c r="B1083" s="105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8"/>
      <c r="AD1083" s="1058"/>
      <c r="AE1083" s="1058"/>
      <c r="AF1083" s="1058"/>
      <c r="AG1083" s="105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9">
        <v>25</v>
      </c>
      <c r="B1084" s="105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8"/>
      <c r="AD1084" s="1058"/>
      <c r="AE1084" s="1058"/>
      <c r="AF1084" s="1058"/>
      <c r="AG1084" s="105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9">
        <v>26</v>
      </c>
      <c r="B1085" s="105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8"/>
      <c r="AD1085" s="1058"/>
      <c r="AE1085" s="1058"/>
      <c r="AF1085" s="1058"/>
      <c r="AG1085" s="105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9">
        <v>27</v>
      </c>
      <c r="B1086" s="105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8"/>
      <c r="AD1086" s="1058"/>
      <c r="AE1086" s="1058"/>
      <c r="AF1086" s="1058"/>
      <c r="AG1086" s="105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9">
        <v>28</v>
      </c>
      <c r="B1087" s="105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8"/>
      <c r="AD1087" s="1058"/>
      <c r="AE1087" s="1058"/>
      <c r="AF1087" s="1058"/>
      <c r="AG1087" s="105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9">
        <v>29</v>
      </c>
      <c r="B1088" s="105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8"/>
      <c r="AD1088" s="1058"/>
      <c r="AE1088" s="1058"/>
      <c r="AF1088" s="1058"/>
      <c r="AG1088" s="105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9">
        <v>30</v>
      </c>
      <c r="B1089" s="105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8"/>
      <c r="AD1089" s="1058"/>
      <c r="AE1089" s="1058"/>
      <c r="AF1089" s="1058"/>
      <c r="AG1089" s="105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256</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x14ac:dyDescent="0.15">
      <c r="A1093" s="1059">
        <v>1</v>
      </c>
      <c r="B1093" s="105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8"/>
      <c r="AD1093" s="1058"/>
      <c r="AE1093" s="1058"/>
      <c r="AF1093" s="1058"/>
      <c r="AG1093" s="105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9">
        <v>2</v>
      </c>
      <c r="B1094" s="105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8"/>
      <c r="AD1094" s="1058"/>
      <c r="AE1094" s="1058"/>
      <c r="AF1094" s="1058"/>
      <c r="AG1094" s="105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9">
        <v>3</v>
      </c>
      <c r="B1095" s="105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8"/>
      <c r="AD1095" s="1058"/>
      <c r="AE1095" s="1058"/>
      <c r="AF1095" s="1058"/>
      <c r="AG1095" s="105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9">
        <v>4</v>
      </c>
      <c r="B1096" s="105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8"/>
      <c r="AD1096" s="1058"/>
      <c r="AE1096" s="1058"/>
      <c r="AF1096" s="1058"/>
      <c r="AG1096" s="105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9">
        <v>5</v>
      </c>
      <c r="B1097" s="105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8"/>
      <c r="AD1097" s="1058"/>
      <c r="AE1097" s="1058"/>
      <c r="AF1097" s="1058"/>
      <c r="AG1097" s="105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9">
        <v>6</v>
      </c>
      <c r="B1098" s="105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8"/>
      <c r="AD1098" s="1058"/>
      <c r="AE1098" s="1058"/>
      <c r="AF1098" s="1058"/>
      <c r="AG1098" s="105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9">
        <v>7</v>
      </c>
      <c r="B1099" s="105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8"/>
      <c r="AD1099" s="1058"/>
      <c r="AE1099" s="1058"/>
      <c r="AF1099" s="1058"/>
      <c r="AG1099" s="105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9">
        <v>8</v>
      </c>
      <c r="B1100" s="105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8"/>
      <c r="AD1100" s="1058"/>
      <c r="AE1100" s="1058"/>
      <c r="AF1100" s="1058"/>
      <c r="AG1100" s="105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9">
        <v>9</v>
      </c>
      <c r="B1101" s="105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8"/>
      <c r="AD1101" s="1058"/>
      <c r="AE1101" s="1058"/>
      <c r="AF1101" s="1058"/>
      <c r="AG1101" s="105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9">
        <v>10</v>
      </c>
      <c r="B1102" s="105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8"/>
      <c r="AD1102" s="1058"/>
      <c r="AE1102" s="1058"/>
      <c r="AF1102" s="1058"/>
      <c r="AG1102" s="105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9">
        <v>11</v>
      </c>
      <c r="B1103" s="105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8"/>
      <c r="AD1103" s="1058"/>
      <c r="AE1103" s="1058"/>
      <c r="AF1103" s="1058"/>
      <c r="AG1103" s="105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9">
        <v>12</v>
      </c>
      <c r="B1104" s="105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8"/>
      <c r="AD1104" s="1058"/>
      <c r="AE1104" s="1058"/>
      <c r="AF1104" s="1058"/>
      <c r="AG1104" s="105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9">
        <v>13</v>
      </c>
      <c r="B1105" s="105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8"/>
      <c r="AD1105" s="1058"/>
      <c r="AE1105" s="1058"/>
      <c r="AF1105" s="1058"/>
      <c r="AG1105" s="105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9">
        <v>14</v>
      </c>
      <c r="B1106" s="105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8"/>
      <c r="AD1106" s="1058"/>
      <c r="AE1106" s="1058"/>
      <c r="AF1106" s="1058"/>
      <c r="AG1106" s="105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9">
        <v>15</v>
      </c>
      <c r="B1107" s="105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8"/>
      <c r="AD1107" s="1058"/>
      <c r="AE1107" s="1058"/>
      <c r="AF1107" s="1058"/>
      <c r="AG1107" s="105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9">
        <v>16</v>
      </c>
      <c r="B1108" s="105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8"/>
      <c r="AD1108" s="1058"/>
      <c r="AE1108" s="1058"/>
      <c r="AF1108" s="1058"/>
      <c r="AG1108" s="105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9">
        <v>17</v>
      </c>
      <c r="B1109" s="105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8"/>
      <c r="AD1109" s="1058"/>
      <c r="AE1109" s="1058"/>
      <c r="AF1109" s="1058"/>
      <c r="AG1109" s="105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9">
        <v>18</v>
      </c>
      <c r="B1110" s="105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8"/>
      <c r="AD1110" s="1058"/>
      <c r="AE1110" s="1058"/>
      <c r="AF1110" s="1058"/>
      <c r="AG1110" s="105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9">
        <v>19</v>
      </c>
      <c r="B1111" s="105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8"/>
      <c r="AD1111" s="1058"/>
      <c r="AE1111" s="1058"/>
      <c r="AF1111" s="1058"/>
      <c r="AG1111" s="105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9">
        <v>20</v>
      </c>
      <c r="B1112" s="105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8"/>
      <c r="AD1112" s="1058"/>
      <c r="AE1112" s="1058"/>
      <c r="AF1112" s="1058"/>
      <c r="AG1112" s="105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9">
        <v>21</v>
      </c>
      <c r="B1113" s="105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8"/>
      <c r="AD1113" s="1058"/>
      <c r="AE1113" s="1058"/>
      <c r="AF1113" s="1058"/>
      <c r="AG1113" s="105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9">
        <v>22</v>
      </c>
      <c r="B1114" s="105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8"/>
      <c r="AD1114" s="1058"/>
      <c r="AE1114" s="1058"/>
      <c r="AF1114" s="1058"/>
      <c r="AG1114" s="105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9">
        <v>23</v>
      </c>
      <c r="B1115" s="105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8"/>
      <c r="AD1115" s="1058"/>
      <c r="AE1115" s="1058"/>
      <c r="AF1115" s="1058"/>
      <c r="AG1115" s="105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9">
        <v>24</v>
      </c>
      <c r="B1116" s="105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8"/>
      <c r="AD1116" s="1058"/>
      <c r="AE1116" s="1058"/>
      <c r="AF1116" s="1058"/>
      <c r="AG1116" s="105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9">
        <v>25</v>
      </c>
      <c r="B1117" s="105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8"/>
      <c r="AD1117" s="1058"/>
      <c r="AE1117" s="1058"/>
      <c r="AF1117" s="1058"/>
      <c r="AG1117" s="105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9">
        <v>26</v>
      </c>
      <c r="B1118" s="105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8"/>
      <c r="AD1118" s="1058"/>
      <c r="AE1118" s="1058"/>
      <c r="AF1118" s="1058"/>
      <c r="AG1118" s="105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9">
        <v>27</v>
      </c>
      <c r="B1119" s="105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8"/>
      <c r="AD1119" s="1058"/>
      <c r="AE1119" s="1058"/>
      <c r="AF1119" s="1058"/>
      <c r="AG1119" s="105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9">
        <v>28</v>
      </c>
      <c r="B1120" s="105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8"/>
      <c r="AD1120" s="1058"/>
      <c r="AE1120" s="1058"/>
      <c r="AF1120" s="1058"/>
      <c r="AG1120" s="105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9">
        <v>29</v>
      </c>
      <c r="B1121" s="105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8"/>
      <c r="AD1121" s="1058"/>
      <c r="AE1121" s="1058"/>
      <c r="AF1121" s="1058"/>
      <c r="AG1121" s="105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9">
        <v>30</v>
      </c>
      <c r="B1122" s="105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8"/>
      <c r="AD1122" s="1058"/>
      <c r="AE1122" s="1058"/>
      <c r="AF1122" s="1058"/>
      <c r="AG1122" s="105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256</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x14ac:dyDescent="0.15">
      <c r="A1126" s="1059">
        <v>1</v>
      </c>
      <c r="B1126" s="105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8"/>
      <c r="AD1126" s="1058"/>
      <c r="AE1126" s="1058"/>
      <c r="AF1126" s="1058"/>
      <c r="AG1126" s="105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9">
        <v>2</v>
      </c>
      <c r="B1127" s="105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8"/>
      <c r="AD1127" s="1058"/>
      <c r="AE1127" s="1058"/>
      <c r="AF1127" s="1058"/>
      <c r="AG1127" s="105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9">
        <v>3</v>
      </c>
      <c r="B1128" s="105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8"/>
      <c r="AD1128" s="1058"/>
      <c r="AE1128" s="1058"/>
      <c r="AF1128" s="1058"/>
      <c r="AG1128" s="105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9">
        <v>4</v>
      </c>
      <c r="B1129" s="105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8"/>
      <c r="AD1129" s="1058"/>
      <c r="AE1129" s="1058"/>
      <c r="AF1129" s="1058"/>
      <c r="AG1129" s="105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9">
        <v>5</v>
      </c>
      <c r="B1130" s="105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8"/>
      <c r="AD1130" s="1058"/>
      <c r="AE1130" s="1058"/>
      <c r="AF1130" s="1058"/>
      <c r="AG1130" s="105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9">
        <v>6</v>
      </c>
      <c r="B1131" s="105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8"/>
      <c r="AD1131" s="1058"/>
      <c r="AE1131" s="1058"/>
      <c r="AF1131" s="1058"/>
      <c r="AG1131" s="105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9">
        <v>7</v>
      </c>
      <c r="B1132" s="105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8"/>
      <c r="AD1132" s="1058"/>
      <c r="AE1132" s="1058"/>
      <c r="AF1132" s="1058"/>
      <c r="AG1132" s="105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9">
        <v>8</v>
      </c>
      <c r="B1133" s="105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8"/>
      <c r="AD1133" s="1058"/>
      <c r="AE1133" s="1058"/>
      <c r="AF1133" s="1058"/>
      <c r="AG1133" s="105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9">
        <v>9</v>
      </c>
      <c r="B1134" s="105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8"/>
      <c r="AD1134" s="1058"/>
      <c r="AE1134" s="1058"/>
      <c r="AF1134" s="1058"/>
      <c r="AG1134" s="105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9">
        <v>10</v>
      </c>
      <c r="B1135" s="105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8"/>
      <c r="AD1135" s="1058"/>
      <c r="AE1135" s="1058"/>
      <c r="AF1135" s="1058"/>
      <c r="AG1135" s="105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9">
        <v>11</v>
      </c>
      <c r="B1136" s="105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8"/>
      <c r="AD1136" s="1058"/>
      <c r="AE1136" s="1058"/>
      <c r="AF1136" s="1058"/>
      <c r="AG1136" s="105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9">
        <v>12</v>
      </c>
      <c r="B1137" s="105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8"/>
      <c r="AD1137" s="1058"/>
      <c r="AE1137" s="1058"/>
      <c r="AF1137" s="1058"/>
      <c r="AG1137" s="105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9">
        <v>13</v>
      </c>
      <c r="B1138" s="105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8"/>
      <c r="AD1138" s="1058"/>
      <c r="AE1138" s="1058"/>
      <c r="AF1138" s="1058"/>
      <c r="AG1138" s="105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9">
        <v>14</v>
      </c>
      <c r="B1139" s="105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8"/>
      <c r="AD1139" s="1058"/>
      <c r="AE1139" s="1058"/>
      <c r="AF1139" s="1058"/>
      <c r="AG1139" s="105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9">
        <v>15</v>
      </c>
      <c r="B1140" s="105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8"/>
      <c r="AD1140" s="1058"/>
      <c r="AE1140" s="1058"/>
      <c r="AF1140" s="1058"/>
      <c r="AG1140" s="105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9">
        <v>16</v>
      </c>
      <c r="B1141" s="105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8"/>
      <c r="AD1141" s="1058"/>
      <c r="AE1141" s="1058"/>
      <c r="AF1141" s="1058"/>
      <c r="AG1141" s="105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9">
        <v>17</v>
      </c>
      <c r="B1142" s="105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8"/>
      <c r="AD1142" s="1058"/>
      <c r="AE1142" s="1058"/>
      <c r="AF1142" s="1058"/>
      <c r="AG1142" s="105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9">
        <v>18</v>
      </c>
      <c r="B1143" s="105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8"/>
      <c r="AD1143" s="1058"/>
      <c r="AE1143" s="1058"/>
      <c r="AF1143" s="1058"/>
      <c r="AG1143" s="105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9">
        <v>19</v>
      </c>
      <c r="B1144" s="105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8"/>
      <c r="AD1144" s="1058"/>
      <c r="AE1144" s="1058"/>
      <c r="AF1144" s="1058"/>
      <c r="AG1144" s="105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9">
        <v>20</v>
      </c>
      <c r="B1145" s="105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8"/>
      <c r="AD1145" s="1058"/>
      <c r="AE1145" s="1058"/>
      <c r="AF1145" s="1058"/>
      <c r="AG1145" s="105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9">
        <v>21</v>
      </c>
      <c r="B1146" s="105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8"/>
      <c r="AD1146" s="1058"/>
      <c r="AE1146" s="1058"/>
      <c r="AF1146" s="1058"/>
      <c r="AG1146" s="105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9">
        <v>22</v>
      </c>
      <c r="B1147" s="105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8"/>
      <c r="AD1147" s="1058"/>
      <c r="AE1147" s="1058"/>
      <c r="AF1147" s="1058"/>
      <c r="AG1147" s="105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9">
        <v>23</v>
      </c>
      <c r="B1148" s="105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8"/>
      <c r="AD1148" s="1058"/>
      <c r="AE1148" s="1058"/>
      <c r="AF1148" s="1058"/>
      <c r="AG1148" s="105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9">
        <v>24</v>
      </c>
      <c r="B1149" s="105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8"/>
      <c r="AD1149" s="1058"/>
      <c r="AE1149" s="1058"/>
      <c r="AF1149" s="1058"/>
      <c r="AG1149" s="105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9">
        <v>25</v>
      </c>
      <c r="B1150" s="105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8"/>
      <c r="AD1150" s="1058"/>
      <c r="AE1150" s="1058"/>
      <c r="AF1150" s="1058"/>
      <c r="AG1150" s="105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9">
        <v>26</v>
      </c>
      <c r="B1151" s="105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8"/>
      <c r="AD1151" s="1058"/>
      <c r="AE1151" s="1058"/>
      <c r="AF1151" s="1058"/>
      <c r="AG1151" s="105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9">
        <v>27</v>
      </c>
      <c r="B1152" s="105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8"/>
      <c r="AD1152" s="1058"/>
      <c r="AE1152" s="1058"/>
      <c r="AF1152" s="1058"/>
      <c r="AG1152" s="105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9">
        <v>28</v>
      </c>
      <c r="B1153" s="105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8"/>
      <c r="AD1153" s="1058"/>
      <c r="AE1153" s="1058"/>
      <c r="AF1153" s="1058"/>
      <c r="AG1153" s="105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9">
        <v>29</v>
      </c>
      <c r="B1154" s="105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8"/>
      <c r="AD1154" s="1058"/>
      <c r="AE1154" s="1058"/>
      <c r="AF1154" s="1058"/>
      <c r="AG1154" s="105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9">
        <v>30</v>
      </c>
      <c r="B1155" s="105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8"/>
      <c r="AD1155" s="1058"/>
      <c r="AE1155" s="1058"/>
      <c r="AF1155" s="1058"/>
      <c r="AG1155" s="105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256</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x14ac:dyDescent="0.15">
      <c r="A1159" s="1059">
        <v>1</v>
      </c>
      <c r="B1159" s="105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8"/>
      <c r="AD1159" s="1058"/>
      <c r="AE1159" s="1058"/>
      <c r="AF1159" s="1058"/>
      <c r="AG1159" s="105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9">
        <v>2</v>
      </c>
      <c r="B1160" s="105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8"/>
      <c r="AD1160" s="1058"/>
      <c r="AE1160" s="1058"/>
      <c r="AF1160" s="1058"/>
      <c r="AG1160" s="105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9">
        <v>3</v>
      </c>
      <c r="B1161" s="105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8"/>
      <c r="AD1161" s="1058"/>
      <c r="AE1161" s="1058"/>
      <c r="AF1161" s="1058"/>
      <c r="AG1161" s="105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9">
        <v>4</v>
      </c>
      <c r="B1162" s="105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8"/>
      <c r="AD1162" s="1058"/>
      <c r="AE1162" s="1058"/>
      <c r="AF1162" s="1058"/>
      <c r="AG1162" s="105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9">
        <v>5</v>
      </c>
      <c r="B1163" s="105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8"/>
      <c r="AD1163" s="1058"/>
      <c r="AE1163" s="1058"/>
      <c r="AF1163" s="1058"/>
      <c r="AG1163" s="105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9">
        <v>6</v>
      </c>
      <c r="B1164" s="105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8"/>
      <c r="AD1164" s="1058"/>
      <c r="AE1164" s="1058"/>
      <c r="AF1164" s="1058"/>
      <c r="AG1164" s="105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9">
        <v>7</v>
      </c>
      <c r="B1165" s="105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8"/>
      <c r="AD1165" s="1058"/>
      <c r="AE1165" s="1058"/>
      <c r="AF1165" s="1058"/>
      <c r="AG1165" s="105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9">
        <v>8</v>
      </c>
      <c r="B1166" s="105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8"/>
      <c r="AD1166" s="1058"/>
      <c r="AE1166" s="1058"/>
      <c r="AF1166" s="1058"/>
      <c r="AG1166" s="105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9">
        <v>9</v>
      </c>
      <c r="B1167" s="105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8"/>
      <c r="AD1167" s="1058"/>
      <c r="AE1167" s="1058"/>
      <c r="AF1167" s="1058"/>
      <c r="AG1167" s="105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9">
        <v>10</v>
      </c>
      <c r="B1168" s="105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8"/>
      <c r="AD1168" s="1058"/>
      <c r="AE1168" s="1058"/>
      <c r="AF1168" s="1058"/>
      <c r="AG1168" s="105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9">
        <v>11</v>
      </c>
      <c r="B1169" s="105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8"/>
      <c r="AD1169" s="1058"/>
      <c r="AE1169" s="1058"/>
      <c r="AF1169" s="1058"/>
      <c r="AG1169" s="105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9">
        <v>12</v>
      </c>
      <c r="B1170" s="105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8"/>
      <c r="AD1170" s="1058"/>
      <c r="AE1170" s="1058"/>
      <c r="AF1170" s="1058"/>
      <c r="AG1170" s="105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9">
        <v>13</v>
      </c>
      <c r="B1171" s="105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8"/>
      <c r="AD1171" s="1058"/>
      <c r="AE1171" s="1058"/>
      <c r="AF1171" s="1058"/>
      <c r="AG1171" s="105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9">
        <v>14</v>
      </c>
      <c r="B1172" s="105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8"/>
      <c r="AD1172" s="1058"/>
      <c r="AE1172" s="1058"/>
      <c r="AF1172" s="1058"/>
      <c r="AG1172" s="105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9">
        <v>15</v>
      </c>
      <c r="B1173" s="105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8"/>
      <c r="AD1173" s="1058"/>
      <c r="AE1173" s="1058"/>
      <c r="AF1173" s="1058"/>
      <c r="AG1173" s="105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9">
        <v>16</v>
      </c>
      <c r="B1174" s="105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8"/>
      <c r="AD1174" s="1058"/>
      <c r="AE1174" s="1058"/>
      <c r="AF1174" s="1058"/>
      <c r="AG1174" s="105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9">
        <v>17</v>
      </c>
      <c r="B1175" s="105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8"/>
      <c r="AD1175" s="1058"/>
      <c r="AE1175" s="1058"/>
      <c r="AF1175" s="1058"/>
      <c r="AG1175" s="105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9">
        <v>18</v>
      </c>
      <c r="B1176" s="105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8"/>
      <c r="AD1176" s="1058"/>
      <c r="AE1176" s="1058"/>
      <c r="AF1176" s="1058"/>
      <c r="AG1176" s="105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9">
        <v>19</v>
      </c>
      <c r="B1177" s="105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8"/>
      <c r="AD1177" s="1058"/>
      <c r="AE1177" s="1058"/>
      <c r="AF1177" s="1058"/>
      <c r="AG1177" s="105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9">
        <v>20</v>
      </c>
      <c r="B1178" s="105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8"/>
      <c r="AD1178" s="1058"/>
      <c r="AE1178" s="1058"/>
      <c r="AF1178" s="1058"/>
      <c r="AG1178" s="105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9">
        <v>21</v>
      </c>
      <c r="B1179" s="105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8"/>
      <c r="AD1179" s="1058"/>
      <c r="AE1179" s="1058"/>
      <c r="AF1179" s="1058"/>
      <c r="AG1179" s="105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9">
        <v>22</v>
      </c>
      <c r="B1180" s="105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8"/>
      <c r="AD1180" s="1058"/>
      <c r="AE1180" s="1058"/>
      <c r="AF1180" s="1058"/>
      <c r="AG1180" s="105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9">
        <v>23</v>
      </c>
      <c r="B1181" s="105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8"/>
      <c r="AD1181" s="1058"/>
      <c r="AE1181" s="1058"/>
      <c r="AF1181" s="1058"/>
      <c r="AG1181" s="105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9">
        <v>24</v>
      </c>
      <c r="B1182" s="105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8"/>
      <c r="AD1182" s="1058"/>
      <c r="AE1182" s="1058"/>
      <c r="AF1182" s="1058"/>
      <c r="AG1182" s="105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9">
        <v>25</v>
      </c>
      <c r="B1183" s="105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8"/>
      <c r="AD1183" s="1058"/>
      <c r="AE1183" s="1058"/>
      <c r="AF1183" s="1058"/>
      <c r="AG1183" s="105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9">
        <v>26</v>
      </c>
      <c r="B1184" s="105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8"/>
      <c r="AD1184" s="1058"/>
      <c r="AE1184" s="1058"/>
      <c r="AF1184" s="1058"/>
      <c r="AG1184" s="105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9">
        <v>27</v>
      </c>
      <c r="B1185" s="105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8"/>
      <c r="AD1185" s="1058"/>
      <c r="AE1185" s="1058"/>
      <c r="AF1185" s="1058"/>
      <c r="AG1185" s="105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9">
        <v>28</v>
      </c>
      <c r="B1186" s="105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8"/>
      <c r="AD1186" s="1058"/>
      <c r="AE1186" s="1058"/>
      <c r="AF1186" s="1058"/>
      <c r="AG1186" s="105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9">
        <v>29</v>
      </c>
      <c r="B1187" s="105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8"/>
      <c r="AD1187" s="1058"/>
      <c r="AE1187" s="1058"/>
      <c r="AF1187" s="1058"/>
      <c r="AG1187" s="105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9">
        <v>30</v>
      </c>
      <c r="B1188" s="105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8"/>
      <c r="AD1188" s="1058"/>
      <c r="AE1188" s="1058"/>
      <c r="AF1188" s="1058"/>
      <c r="AG1188" s="105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256</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x14ac:dyDescent="0.15">
      <c r="A1192" s="1059">
        <v>1</v>
      </c>
      <c r="B1192" s="105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8"/>
      <c r="AD1192" s="1058"/>
      <c r="AE1192" s="1058"/>
      <c r="AF1192" s="1058"/>
      <c r="AG1192" s="105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9">
        <v>2</v>
      </c>
      <c r="B1193" s="105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8"/>
      <c r="AD1193" s="1058"/>
      <c r="AE1193" s="1058"/>
      <c r="AF1193" s="1058"/>
      <c r="AG1193" s="105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9">
        <v>3</v>
      </c>
      <c r="B1194" s="105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8"/>
      <c r="AD1194" s="1058"/>
      <c r="AE1194" s="1058"/>
      <c r="AF1194" s="1058"/>
      <c r="AG1194" s="105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9">
        <v>4</v>
      </c>
      <c r="B1195" s="105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8"/>
      <c r="AD1195" s="1058"/>
      <c r="AE1195" s="1058"/>
      <c r="AF1195" s="1058"/>
      <c r="AG1195" s="105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9">
        <v>5</v>
      </c>
      <c r="B1196" s="105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8"/>
      <c r="AD1196" s="1058"/>
      <c r="AE1196" s="1058"/>
      <c r="AF1196" s="1058"/>
      <c r="AG1196" s="105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9">
        <v>6</v>
      </c>
      <c r="B1197" s="105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8"/>
      <c r="AD1197" s="1058"/>
      <c r="AE1197" s="1058"/>
      <c r="AF1197" s="1058"/>
      <c r="AG1197" s="105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9">
        <v>7</v>
      </c>
      <c r="B1198" s="105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8"/>
      <c r="AD1198" s="1058"/>
      <c r="AE1198" s="1058"/>
      <c r="AF1198" s="1058"/>
      <c r="AG1198" s="105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9">
        <v>8</v>
      </c>
      <c r="B1199" s="105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8"/>
      <c r="AD1199" s="1058"/>
      <c r="AE1199" s="1058"/>
      <c r="AF1199" s="1058"/>
      <c r="AG1199" s="105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9">
        <v>9</v>
      </c>
      <c r="B1200" s="105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8"/>
      <c r="AD1200" s="1058"/>
      <c r="AE1200" s="1058"/>
      <c r="AF1200" s="1058"/>
      <c r="AG1200" s="105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9">
        <v>10</v>
      </c>
      <c r="B1201" s="105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8"/>
      <c r="AD1201" s="1058"/>
      <c r="AE1201" s="1058"/>
      <c r="AF1201" s="1058"/>
      <c r="AG1201" s="105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9">
        <v>11</v>
      </c>
      <c r="B1202" s="105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8"/>
      <c r="AD1202" s="1058"/>
      <c r="AE1202" s="1058"/>
      <c r="AF1202" s="1058"/>
      <c r="AG1202" s="105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9">
        <v>12</v>
      </c>
      <c r="B1203" s="105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8"/>
      <c r="AD1203" s="1058"/>
      <c r="AE1203" s="1058"/>
      <c r="AF1203" s="1058"/>
      <c r="AG1203" s="105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9">
        <v>13</v>
      </c>
      <c r="B1204" s="105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8"/>
      <c r="AD1204" s="1058"/>
      <c r="AE1204" s="1058"/>
      <c r="AF1204" s="1058"/>
      <c r="AG1204" s="105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9">
        <v>14</v>
      </c>
      <c r="B1205" s="105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8"/>
      <c r="AD1205" s="1058"/>
      <c r="AE1205" s="1058"/>
      <c r="AF1205" s="1058"/>
      <c r="AG1205" s="105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9">
        <v>15</v>
      </c>
      <c r="B1206" s="105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8"/>
      <c r="AD1206" s="1058"/>
      <c r="AE1206" s="1058"/>
      <c r="AF1206" s="1058"/>
      <c r="AG1206" s="105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9">
        <v>16</v>
      </c>
      <c r="B1207" s="105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8"/>
      <c r="AD1207" s="1058"/>
      <c r="AE1207" s="1058"/>
      <c r="AF1207" s="1058"/>
      <c r="AG1207" s="105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9">
        <v>17</v>
      </c>
      <c r="B1208" s="105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8"/>
      <c r="AD1208" s="1058"/>
      <c r="AE1208" s="1058"/>
      <c r="AF1208" s="1058"/>
      <c r="AG1208" s="105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9">
        <v>18</v>
      </c>
      <c r="B1209" s="105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8"/>
      <c r="AD1209" s="1058"/>
      <c r="AE1209" s="1058"/>
      <c r="AF1209" s="1058"/>
      <c r="AG1209" s="105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9">
        <v>19</v>
      </c>
      <c r="B1210" s="105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8"/>
      <c r="AD1210" s="1058"/>
      <c r="AE1210" s="1058"/>
      <c r="AF1210" s="1058"/>
      <c r="AG1210" s="105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9">
        <v>20</v>
      </c>
      <c r="B1211" s="105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8"/>
      <c r="AD1211" s="1058"/>
      <c r="AE1211" s="1058"/>
      <c r="AF1211" s="1058"/>
      <c r="AG1211" s="105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9">
        <v>21</v>
      </c>
      <c r="B1212" s="105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8"/>
      <c r="AD1212" s="1058"/>
      <c r="AE1212" s="1058"/>
      <c r="AF1212" s="1058"/>
      <c r="AG1212" s="105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9">
        <v>22</v>
      </c>
      <c r="B1213" s="105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8"/>
      <c r="AD1213" s="1058"/>
      <c r="AE1213" s="1058"/>
      <c r="AF1213" s="1058"/>
      <c r="AG1213" s="105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9">
        <v>23</v>
      </c>
      <c r="B1214" s="105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8"/>
      <c r="AD1214" s="1058"/>
      <c r="AE1214" s="1058"/>
      <c r="AF1214" s="1058"/>
      <c r="AG1214" s="105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9">
        <v>24</v>
      </c>
      <c r="B1215" s="105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8"/>
      <c r="AD1215" s="1058"/>
      <c r="AE1215" s="1058"/>
      <c r="AF1215" s="1058"/>
      <c r="AG1215" s="105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9">
        <v>25</v>
      </c>
      <c r="B1216" s="105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8"/>
      <c r="AD1216" s="1058"/>
      <c r="AE1216" s="1058"/>
      <c r="AF1216" s="1058"/>
      <c r="AG1216" s="105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9">
        <v>26</v>
      </c>
      <c r="B1217" s="105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8"/>
      <c r="AD1217" s="1058"/>
      <c r="AE1217" s="1058"/>
      <c r="AF1217" s="1058"/>
      <c r="AG1217" s="105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9">
        <v>27</v>
      </c>
      <c r="B1218" s="105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8"/>
      <c r="AD1218" s="1058"/>
      <c r="AE1218" s="1058"/>
      <c r="AF1218" s="1058"/>
      <c r="AG1218" s="105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9">
        <v>28</v>
      </c>
      <c r="B1219" s="105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8"/>
      <c r="AD1219" s="1058"/>
      <c r="AE1219" s="1058"/>
      <c r="AF1219" s="1058"/>
      <c r="AG1219" s="105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9">
        <v>29</v>
      </c>
      <c r="B1220" s="105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8"/>
      <c r="AD1220" s="1058"/>
      <c r="AE1220" s="1058"/>
      <c r="AF1220" s="1058"/>
      <c r="AG1220" s="105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9">
        <v>30</v>
      </c>
      <c r="B1221" s="105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8"/>
      <c r="AD1221" s="1058"/>
      <c r="AE1221" s="1058"/>
      <c r="AF1221" s="1058"/>
      <c r="AG1221" s="105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256</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x14ac:dyDescent="0.15">
      <c r="A1225" s="1059">
        <v>1</v>
      </c>
      <c r="B1225" s="105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8"/>
      <c r="AD1225" s="1058"/>
      <c r="AE1225" s="1058"/>
      <c r="AF1225" s="1058"/>
      <c r="AG1225" s="105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9">
        <v>2</v>
      </c>
      <c r="B1226" s="105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8"/>
      <c r="AD1226" s="1058"/>
      <c r="AE1226" s="1058"/>
      <c r="AF1226" s="1058"/>
      <c r="AG1226" s="105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9">
        <v>3</v>
      </c>
      <c r="B1227" s="105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8"/>
      <c r="AD1227" s="1058"/>
      <c r="AE1227" s="1058"/>
      <c r="AF1227" s="1058"/>
      <c r="AG1227" s="105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9">
        <v>4</v>
      </c>
      <c r="B1228" s="105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8"/>
      <c r="AD1228" s="1058"/>
      <c r="AE1228" s="1058"/>
      <c r="AF1228" s="1058"/>
      <c r="AG1228" s="105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9">
        <v>5</v>
      </c>
      <c r="B1229" s="105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8"/>
      <c r="AD1229" s="1058"/>
      <c r="AE1229" s="1058"/>
      <c r="AF1229" s="1058"/>
      <c r="AG1229" s="105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9">
        <v>6</v>
      </c>
      <c r="B1230" s="105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8"/>
      <c r="AD1230" s="1058"/>
      <c r="AE1230" s="1058"/>
      <c r="AF1230" s="1058"/>
      <c r="AG1230" s="105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9">
        <v>7</v>
      </c>
      <c r="B1231" s="105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8"/>
      <c r="AD1231" s="1058"/>
      <c r="AE1231" s="1058"/>
      <c r="AF1231" s="1058"/>
      <c r="AG1231" s="105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9">
        <v>8</v>
      </c>
      <c r="B1232" s="105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8"/>
      <c r="AD1232" s="1058"/>
      <c r="AE1232" s="1058"/>
      <c r="AF1232" s="1058"/>
      <c r="AG1232" s="105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9">
        <v>9</v>
      </c>
      <c r="B1233" s="105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8"/>
      <c r="AD1233" s="1058"/>
      <c r="AE1233" s="1058"/>
      <c r="AF1233" s="1058"/>
      <c r="AG1233" s="105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9">
        <v>10</v>
      </c>
      <c r="B1234" s="105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8"/>
      <c r="AD1234" s="1058"/>
      <c r="AE1234" s="1058"/>
      <c r="AF1234" s="1058"/>
      <c r="AG1234" s="105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9">
        <v>11</v>
      </c>
      <c r="B1235" s="105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8"/>
      <c r="AD1235" s="1058"/>
      <c r="AE1235" s="1058"/>
      <c r="AF1235" s="1058"/>
      <c r="AG1235" s="105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9">
        <v>12</v>
      </c>
      <c r="B1236" s="105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8"/>
      <c r="AD1236" s="1058"/>
      <c r="AE1236" s="1058"/>
      <c r="AF1236" s="1058"/>
      <c r="AG1236" s="105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9">
        <v>13</v>
      </c>
      <c r="B1237" s="105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8"/>
      <c r="AD1237" s="1058"/>
      <c r="AE1237" s="1058"/>
      <c r="AF1237" s="1058"/>
      <c r="AG1237" s="105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9">
        <v>14</v>
      </c>
      <c r="B1238" s="105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8"/>
      <c r="AD1238" s="1058"/>
      <c r="AE1238" s="1058"/>
      <c r="AF1238" s="1058"/>
      <c r="AG1238" s="105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9">
        <v>15</v>
      </c>
      <c r="B1239" s="105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8"/>
      <c r="AD1239" s="1058"/>
      <c r="AE1239" s="1058"/>
      <c r="AF1239" s="1058"/>
      <c r="AG1239" s="105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9">
        <v>16</v>
      </c>
      <c r="B1240" s="105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8"/>
      <c r="AD1240" s="1058"/>
      <c r="AE1240" s="1058"/>
      <c r="AF1240" s="1058"/>
      <c r="AG1240" s="105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9">
        <v>17</v>
      </c>
      <c r="B1241" s="105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8"/>
      <c r="AD1241" s="1058"/>
      <c r="AE1241" s="1058"/>
      <c r="AF1241" s="1058"/>
      <c r="AG1241" s="105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9">
        <v>18</v>
      </c>
      <c r="B1242" s="105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8"/>
      <c r="AD1242" s="1058"/>
      <c r="AE1242" s="1058"/>
      <c r="AF1242" s="1058"/>
      <c r="AG1242" s="105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9">
        <v>19</v>
      </c>
      <c r="B1243" s="105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8"/>
      <c r="AD1243" s="1058"/>
      <c r="AE1243" s="1058"/>
      <c r="AF1243" s="1058"/>
      <c r="AG1243" s="105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9">
        <v>20</v>
      </c>
      <c r="B1244" s="105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8"/>
      <c r="AD1244" s="1058"/>
      <c r="AE1244" s="1058"/>
      <c r="AF1244" s="1058"/>
      <c r="AG1244" s="105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9">
        <v>21</v>
      </c>
      <c r="B1245" s="105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8"/>
      <c r="AD1245" s="1058"/>
      <c r="AE1245" s="1058"/>
      <c r="AF1245" s="1058"/>
      <c r="AG1245" s="105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9">
        <v>22</v>
      </c>
      <c r="B1246" s="105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8"/>
      <c r="AD1246" s="1058"/>
      <c r="AE1246" s="1058"/>
      <c r="AF1246" s="1058"/>
      <c r="AG1246" s="105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9">
        <v>23</v>
      </c>
      <c r="B1247" s="105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8"/>
      <c r="AD1247" s="1058"/>
      <c r="AE1247" s="1058"/>
      <c r="AF1247" s="1058"/>
      <c r="AG1247" s="105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9">
        <v>24</v>
      </c>
      <c r="B1248" s="105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8"/>
      <c r="AD1248" s="1058"/>
      <c r="AE1248" s="1058"/>
      <c r="AF1248" s="1058"/>
      <c r="AG1248" s="105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9">
        <v>25</v>
      </c>
      <c r="B1249" s="105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8"/>
      <c r="AD1249" s="1058"/>
      <c r="AE1249" s="1058"/>
      <c r="AF1249" s="1058"/>
      <c r="AG1249" s="105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9">
        <v>26</v>
      </c>
      <c r="B1250" s="105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8"/>
      <c r="AD1250" s="1058"/>
      <c r="AE1250" s="1058"/>
      <c r="AF1250" s="1058"/>
      <c r="AG1250" s="105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9">
        <v>27</v>
      </c>
      <c r="B1251" s="105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8"/>
      <c r="AD1251" s="1058"/>
      <c r="AE1251" s="1058"/>
      <c r="AF1251" s="1058"/>
      <c r="AG1251" s="105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9">
        <v>28</v>
      </c>
      <c r="B1252" s="105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8"/>
      <c r="AD1252" s="1058"/>
      <c r="AE1252" s="1058"/>
      <c r="AF1252" s="1058"/>
      <c r="AG1252" s="105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9">
        <v>29</v>
      </c>
      <c r="B1253" s="105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8"/>
      <c r="AD1253" s="1058"/>
      <c r="AE1253" s="1058"/>
      <c r="AF1253" s="1058"/>
      <c r="AG1253" s="105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9">
        <v>30</v>
      </c>
      <c r="B1254" s="105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8"/>
      <c r="AD1254" s="1058"/>
      <c r="AE1254" s="1058"/>
      <c r="AF1254" s="1058"/>
      <c r="AG1254" s="105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256</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x14ac:dyDescent="0.15">
      <c r="A1258" s="1059">
        <v>1</v>
      </c>
      <c r="B1258" s="105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8"/>
      <c r="AD1258" s="1058"/>
      <c r="AE1258" s="1058"/>
      <c r="AF1258" s="1058"/>
      <c r="AG1258" s="105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9">
        <v>2</v>
      </c>
      <c r="B1259" s="105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8"/>
      <c r="AD1259" s="1058"/>
      <c r="AE1259" s="1058"/>
      <c r="AF1259" s="1058"/>
      <c r="AG1259" s="105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9">
        <v>3</v>
      </c>
      <c r="B1260" s="105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8"/>
      <c r="AD1260" s="1058"/>
      <c r="AE1260" s="1058"/>
      <c r="AF1260" s="1058"/>
      <c r="AG1260" s="105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9">
        <v>4</v>
      </c>
      <c r="B1261" s="105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8"/>
      <c r="AD1261" s="1058"/>
      <c r="AE1261" s="1058"/>
      <c r="AF1261" s="1058"/>
      <c r="AG1261" s="105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9">
        <v>5</v>
      </c>
      <c r="B1262" s="105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8"/>
      <c r="AD1262" s="1058"/>
      <c r="AE1262" s="1058"/>
      <c r="AF1262" s="1058"/>
      <c r="AG1262" s="105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9">
        <v>6</v>
      </c>
      <c r="B1263" s="105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8"/>
      <c r="AD1263" s="1058"/>
      <c r="AE1263" s="1058"/>
      <c r="AF1263" s="1058"/>
      <c r="AG1263" s="105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9">
        <v>7</v>
      </c>
      <c r="B1264" s="105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8"/>
      <c r="AD1264" s="1058"/>
      <c r="AE1264" s="1058"/>
      <c r="AF1264" s="1058"/>
      <c r="AG1264" s="105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9">
        <v>8</v>
      </c>
      <c r="B1265" s="105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8"/>
      <c r="AD1265" s="1058"/>
      <c r="AE1265" s="1058"/>
      <c r="AF1265" s="1058"/>
      <c r="AG1265" s="105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9">
        <v>9</v>
      </c>
      <c r="B1266" s="105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8"/>
      <c r="AD1266" s="1058"/>
      <c r="AE1266" s="1058"/>
      <c r="AF1266" s="1058"/>
      <c r="AG1266" s="105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9">
        <v>10</v>
      </c>
      <c r="B1267" s="105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8"/>
      <c r="AD1267" s="1058"/>
      <c r="AE1267" s="1058"/>
      <c r="AF1267" s="1058"/>
      <c r="AG1267" s="105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9">
        <v>11</v>
      </c>
      <c r="B1268" s="105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8"/>
      <c r="AD1268" s="1058"/>
      <c r="AE1268" s="1058"/>
      <c r="AF1268" s="1058"/>
      <c r="AG1268" s="105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9">
        <v>12</v>
      </c>
      <c r="B1269" s="105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8"/>
      <c r="AD1269" s="1058"/>
      <c r="AE1269" s="1058"/>
      <c r="AF1269" s="1058"/>
      <c r="AG1269" s="105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9">
        <v>13</v>
      </c>
      <c r="B1270" s="105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8"/>
      <c r="AD1270" s="1058"/>
      <c r="AE1270" s="1058"/>
      <c r="AF1270" s="1058"/>
      <c r="AG1270" s="105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9">
        <v>14</v>
      </c>
      <c r="B1271" s="105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8"/>
      <c r="AD1271" s="1058"/>
      <c r="AE1271" s="1058"/>
      <c r="AF1271" s="1058"/>
      <c r="AG1271" s="105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9">
        <v>15</v>
      </c>
      <c r="B1272" s="105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8"/>
      <c r="AD1272" s="1058"/>
      <c r="AE1272" s="1058"/>
      <c r="AF1272" s="1058"/>
      <c r="AG1272" s="105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9">
        <v>16</v>
      </c>
      <c r="B1273" s="105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8"/>
      <c r="AD1273" s="1058"/>
      <c r="AE1273" s="1058"/>
      <c r="AF1273" s="1058"/>
      <c r="AG1273" s="105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9">
        <v>17</v>
      </c>
      <c r="B1274" s="105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8"/>
      <c r="AD1274" s="1058"/>
      <c r="AE1274" s="1058"/>
      <c r="AF1274" s="1058"/>
      <c r="AG1274" s="105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9">
        <v>18</v>
      </c>
      <c r="B1275" s="105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8"/>
      <c r="AD1275" s="1058"/>
      <c r="AE1275" s="1058"/>
      <c r="AF1275" s="1058"/>
      <c r="AG1275" s="105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9">
        <v>19</v>
      </c>
      <c r="B1276" s="105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8"/>
      <c r="AD1276" s="1058"/>
      <c r="AE1276" s="1058"/>
      <c r="AF1276" s="1058"/>
      <c r="AG1276" s="105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9">
        <v>20</v>
      </c>
      <c r="B1277" s="105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8"/>
      <c r="AD1277" s="1058"/>
      <c r="AE1277" s="1058"/>
      <c r="AF1277" s="1058"/>
      <c r="AG1277" s="105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9">
        <v>21</v>
      </c>
      <c r="B1278" s="105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8"/>
      <c r="AD1278" s="1058"/>
      <c r="AE1278" s="1058"/>
      <c r="AF1278" s="1058"/>
      <c r="AG1278" s="105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9">
        <v>22</v>
      </c>
      <c r="B1279" s="105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8"/>
      <c r="AD1279" s="1058"/>
      <c r="AE1279" s="1058"/>
      <c r="AF1279" s="1058"/>
      <c r="AG1279" s="105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9">
        <v>23</v>
      </c>
      <c r="B1280" s="105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8"/>
      <c r="AD1280" s="1058"/>
      <c r="AE1280" s="1058"/>
      <c r="AF1280" s="1058"/>
      <c r="AG1280" s="105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9">
        <v>24</v>
      </c>
      <c r="B1281" s="105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8"/>
      <c r="AD1281" s="1058"/>
      <c r="AE1281" s="1058"/>
      <c r="AF1281" s="1058"/>
      <c r="AG1281" s="105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9">
        <v>25</v>
      </c>
      <c r="B1282" s="105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8"/>
      <c r="AD1282" s="1058"/>
      <c r="AE1282" s="1058"/>
      <c r="AF1282" s="1058"/>
      <c r="AG1282" s="105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9">
        <v>26</v>
      </c>
      <c r="B1283" s="105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8"/>
      <c r="AD1283" s="1058"/>
      <c r="AE1283" s="1058"/>
      <c r="AF1283" s="1058"/>
      <c r="AG1283" s="105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9">
        <v>27</v>
      </c>
      <c r="B1284" s="105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8"/>
      <c r="AD1284" s="1058"/>
      <c r="AE1284" s="1058"/>
      <c r="AF1284" s="1058"/>
      <c r="AG1284" s="105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9">
        <v>28</v>
      </c>
      <c r="B1285" s="105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8"/>
      <c r="AD1285" s="1058"/>
      <c r="AE1285" s="1058"/>
      <c r="AF1285" s="1058"/>
      <c r="AG1285" s="105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9">
        <v>29</v>
      </c>
      <c r="B1286" s="105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8"/>
      <c r="AD1286" s="1058"/>
      <c r="AE1286" s="1058"/>
      <c r="AF1286" s="1058"/>
      <c r="AG1286" s="105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9">
        <v>30</v>
      </c>
      <c r="B1287" s="105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8"/>
      <c r="AD1287" s="1058"/>
      <c r="AE1287" s="1058"/>
      <c r="AF1287" s="1058"/>
      <c r="AG1287" s="105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256</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x14ac:dyDescent="0.15">
      <c r="A1291" s="1059">
        <v>1</v>
      </c>
      <c r="B1291" s="105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8"/>
      <c r="AD1291" s="1058"/>
      <c r="AE1291" s="1058"/>
      <c r="AF1291" s="1058"/>
      <c r="AG1291" s="105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9">
        <v>2</v>
      </c>
      <c r="B1292" s="105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8"/>
      <c r="AD1292" s="1058"/>
      <c r="AE1292" s="1058"/>
      <c r="AF1292" s="1058"/>
      <c r="AG1292" s="105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9">
        <v>3</v>
      </c>
      <c r="B1293" s="105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8"/>
      <c r="AD1293" s="1058"/>
      <c r="AE1293" s="1058"/>
      <c r="AF1293" s="1058"/>
      <c r="AG1293" s="105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9">
        <v>4</v>
      </c>
      <c r="B1294" s="105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8"/>
      <c r="AD1294" s="1058"/>
      <c r="AE1294" s="1058"/>
      <c r="AF1294" s="1058"/>
      <c r="AG1294" s="105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9">
        <v>5</v>
      </c>
      <c r="B1295" s="105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8"/>
      <c r="AD1295" s="1058"/>
      <c r="AE1295" s="1058"/>
      <c r="AF1295" s="1058"/>
      <c r="AG1295" s="105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9">
        <v>6</v>
      </c>
      <c r="B1296" s="105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8"/>
      <c r="AD1296" s="1058"/>
      <c r="AE1296" s="1058"/>
      <c r="AF1296" s="1058"/>
      <c r="AG1296" s="105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9">
        <v>7</v>
      </c>
      <c r="B1297" s="105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8"/>
      <c r="AD1297" s="1058"/>
      <c r="AE1297" s="1058"/>
      <c r="AF1297" s="1058"/>
      <c r="AG1297" s="105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9">
        <v>8</v>
      </c>
      <c r="B1298" s="105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8"/>
      <c r="AD1298" s="1058"/>
      <c r="AE1298" s="1058"/>
      <c r="AF1298" s="1058"/>
      <c r="AG1298" s="105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9">
        <v>9</v>
      </c>
      <c r="B1299" s="105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8"/>
      <c r="AD1299" s="1058"/>
      <c r="AE1299" s="1058"/>
      <c r="AF1299" s="1058"/>
      <c r="AG1299" s="105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9">
        <v>10</v>
      </c>
      <c r="B1300" s="105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8"/>
      <c r="AD1300" s="1058"/>
      <c r="AE1300" s="1058"/>
      <c r="AF1300" s="1058"/>
      <c r="AG1300" s="105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9">
        <v>11</v>
      </c>
      <c r="B1301" s="105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8"/>
      <c r="AD1301" s="1058"/>
      <c r="AE1301" s="1058"/>
      <c r="AF1301" s="1058"/>
      <c r="AG1301" s="105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9">
        <v>12</v>
      </c>
      <c r="B1302" s="105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8"/>
      <c r="AD1302" s="1058"/>
      <c r="AE1302" s="1058"/>
      <c r="AF1302" s="1058"/>
      <c r="AG1302" s="105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9">
        <v>13</v>
      </c>
      <c r="B1303" s="105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8"/>
      <c r="AD1303" s="1058"/>
      <c r="AE1303" s="1058"/>
      <c r="AF1303" s="1058"/>
      <c r="AG1303" s="105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9">
        <v>14</v>
      </c>
      <c r="B1304" s="105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8"/>
      <c r="AD1304" s="1058"/>
      <c r="AE1304" s="1058"/>
      <c r="AF1304" s="1058"/>
      <c r="AG1304" s="105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9">
        <v>15</v>
      </c>
      <c r="B1305" s="105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8"/>
      <c r="AD1305" s="1058"/>
      <c r="AE1305" s="1058"/>
      <c r="AF1305" s="1058"/>
      <c r="AG1305" s="105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9">
        <v>16</v>
      </c>
      <c r="B1306" s="105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8"/>
      <c r="AD1306" s="1058"/>
      <c r="AE1306" s="1058"/>
      <c r="AF1306" s="1058"/>
      <c r="AG1306" s="105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9">
        <v>17</v>
      </c>
      <c r="B1307" s="105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8"/>
      <c r="AD1307" s="1058"/>
      <c r="AE1307" s="1058"/>
      <c r="AF1307" s="1058"/>
      <c r="AG1307" s="105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9">
        <v>18</v>
      </c>
      <c r="B1308" s="105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8"/>
      <c r="AD1308" s="1058"/>
      <c r="AE1308" s="1058"/>
      <c r="AF1308" s="1058"/>
      <c r="AG1308" s="105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9">
        <v>19</v>
      </c>
      <c r="B1309" s="105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8"/>
      <c r="AD1309" s="1058"/>
      <c r="AE1309" s="1058"/>
      <c r="AF1309" s="1058"/>
      <c r="AG1309" s="105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9">
        <v>20</v>
      </c>
      <c r="B1310" s="105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8"/>
      <c r="AD1310" s="1058"/>
      <c r="AE1310" s="1058"/>
      <c r="AF1310" s="1058"/>
      <c r="AG1310" s="105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9">
        <v>21</v>
      </c>
      <c r="B1311" s="105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8"/>
      <c r="AD1311" s="1058"/>
      <c r="AE1311" s="1058"/>
      <c r="AF1311" s="1058"/>
      <c r="AG1311" s="105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9">
        <v>22</v>
      </c>
      <c r="B1312" s="105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8"/>
      <c r="AD1312" s="1058"/>
      <c r="AE1312" s="1058"/>
      <c r="AF1312" s="1058"/>
      <c r="AG1312" s="105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9">
        <v>23</v>
      </c>
      <c r="B1313" s="105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8"/>
      <c r="AD1313" s="1058"/>
      <c r="AE1313" s="1058"/>
      <c r="AF1313" s="1058"/>
      <c r="AG1313" s="105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9">
        <v>24</v>
      </c>
      <c r="B1314" s="105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8"/>
      <c r="AD1314" s="1058"/>
      <c r="AE1314" s="1058"/>
      <c r="AF1314" s="1058"/>
      <c r="AG1314" s="105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9">
        <v>25</v>
      </c>
      <c r="B1315" s="105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8"/>
      <c r="AD1315" s="1058"/>
      <c r="AE1315" s="1058"/>
      <c r="AF1315" s="1058"/>
      <c r="AG1315" s="105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9">
        <v>26</v>
      </c>
      <c r="B1316" s="105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8"/>
      <c r="AD1316" s="1058"/>
      <c r="AE1316" s="1058"/>
      <c r="AF1316" s="1058"/>
      <c r="AG1316" s="105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9">
        <v>27</v>
      </c>
      <c r="B1317" s="105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8"/>
      <c r="AD1317" s="1058"/>
      <c r="AE1317" s="1058"/>
      <c r="AF1317" s="1058"/>
      <c r="AG1317" s="105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9">
        <v>28</v>
      </c>
      <c r="B1318" s="105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8"/>
      <c r="AD1318" s="1058"/>
      <c r="AE1318" s="1058"/>
      <c r="AF1318" s="1058"/>
      <c r="AG1318" s="105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9">
        <v>29</v>
      </c>
      <c r="B1319" s="105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8"/>
      <c r="AD1319" s="1058"/>
      <c r="AE1319" s="1058"/>
      <c r="AF1319" s="1058"/>
      <c r="AG1319" s="105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9">
        <v>30</v>
      </c>
      <c r="B1320" s="105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8"/>
      <c r="AD1320" s="1058"/>
      <c r="AE1320" s="1058"/>
      <c r="AF1320" s="1058"/>
      <c r="AG1320" s="105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2021-08-26T12:32:28Z</cp:lastPrinted>
  <dcterms:created xsi:type="dcterms:W3CDTF">2012-03-13T00:50:25Z</dcterms:created>
  <dcterms:modified xsi:type="dcterms:W3CDTF">2021-08-30T11:03:03Z</dcterms:modified>
</cp:coreProperties>
</file>