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0490" windowHeight="7500" tabRatio="597"/>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89" i="3" l="1"/>
  <c r="AI89" i="3"/>
  <c r="AE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6" i="3"/>
  <c r="AY417" i="3"/>
  <c r="AY213" i="3"/>
  <c r="AY235" i="3"/>
  <c r="AY369" i="3"/>
  <c r="AY255" i="3"/>
  <c r="AY64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<sst xmlns="http://schemas.openxmlformats.org/spreadsheetml/2006/main" count="3051" uniqueCount="801">
  <si>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</si>
  <si>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</si>
  <si>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</si>
  <si>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</si>
  <si>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</si>
  <si>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</si>
  <si>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</si>
  <si>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</si>
  <si>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</si>
  <si>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</si>
  <si>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</si>
  <si>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</si>
  <si>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</si>
  <si>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</si>
  <si>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</si>
  <si>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</si>
  <si>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</si>
  <si>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</si>
  <si>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</si>
  <si>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</si>
  <si>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</si>
  <si>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</si>
  <si>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</si>
  <si>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</si>
  <si>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</si>
  <si>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</si>
  <si>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</si>
  <si>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</si>
  <si>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</si>
  <si>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</si>
  <si>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</si>
  <si>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</si>
  <si>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</si>
  <si>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</si>
  <si>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</si>
  <si>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</si>
  <si>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</si>
  <si>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</si>
  <si>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</si>
  <si>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</si>
  <si>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</si>
  <si>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</si>
  <si>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</si>
  <si>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</si>
  <si>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</si>
  <si>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</si>
  <si>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</si>
  <si>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</si>
  <si>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</si>
  <si>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</si>
  <si>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</si>
  <si>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</si>
  <si>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</si>
  <si>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</si>
  <si>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</si>
  <si>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</si>
  <si>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</si>
  <si>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</si>
  <si>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</si>
  <si>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</si>
  <si>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</si>
  <si>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</si>
  <si>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</si>
  <si>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</si>
  <si>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</si>
  <si>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</si>
  <si>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</si>
  <si>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</si>
  <si>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</si>
  <si>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</si>
  <si>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</si>
  <si>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</si>
  <si>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</si>
  <si>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</si>
  <si>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</si>
  <si>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</si>
  <si>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</si>
  <si>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</si>
  <si>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</si>
  <si>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</si>
  <si>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</si>
  <si>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</si>
  <si>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</si>
  <si>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</si>
  <si>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</si>
  <si>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</si>
  <si>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</si>
  <si>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</si>
  <si>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</si>
  <si>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</si>
  <si>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</si>
  <si>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</si>
  <si>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</si>
  <si>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</si>
  <si>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</si>
  <si>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</si>
  <si>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</si>
  <si>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</si>
  <si>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</si>
  <si>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</si>
  <si>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</si>
  <si>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</si>
  <si>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</si>
  <si>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</si>
  <si>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</si>
  <si>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</si>
  <si>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</si>
  <si>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</si>
  <si>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</si>
  <si>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</si>
  <si>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</si>
  <si>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</si>
  <si>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</si>
  <si>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</si>
  <si>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</si>
  <si>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</si>
  <si>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</si>
  <si>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</si>
  <si>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</si>
  <si>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</si>
  <si>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</si>
  <si>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</si>
  <si>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</si>
  <si>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</si>
  <si>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</si>
  <si>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</si>
  <si>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</si>
  <si>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</si>
  <si>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</si>
  <si>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</si>
  <si>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</si>
  <si>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</si>
  <si>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</si>
  <si>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</si>
  <si>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</si>
  <si>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</si>
  <si>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</si>
  <si>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</si>
  <si>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</si>
  <si>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</si>
  <si>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</si>
  <si>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</si>
  <si>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</si>
  <si>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</si>
  <si>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</si>
  <si>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</si>
  <si>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</si>
  <si>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</si>
  <si>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</si>
  <si>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</si>
  <si>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</si>
  <si>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</si>
  <si>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</si>
  <si>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</si>
  <si>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</si>
  <si>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</si>
  <si>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</si>
  <si>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</si>
  <si>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</si>
  <si>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</si>
  <si>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</si>
  <si>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</si>
  <si>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</si>
  <si>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</si>
  <si>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</si>
  <si>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</si>
  <si>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</si>
  <si>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</si>
  <si>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</si>
  <si>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</si>
  <si>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</si>
  <si>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</si>
  <si>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</si>
  <si>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</si>
  <si>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</si>
  <si>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</si>
  <si>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</si>
  <si>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</si>
  <si>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</si>
  <si>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</si>
  <si>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</si>
  <si>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</si>
  <si>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</si>
  <si>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</si>
  <si>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</si>
  <si>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</si>
  <si>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</si>
  <si>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</si>
  <si>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</si>
  <si>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</si>
  <si>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</si>
  <si>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</si>
  <si>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</si>
  <si>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</si>
  <si>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</si>
  <si>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</si>
  <si>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</si>
  <si>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</si>
  <si>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</si>
  <si>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</si>
  <si>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</si>
  <si>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</si>
  <si>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</si>
  <si>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</si>
  <si>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</si>
  <si>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</si>
  <si>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</si>
  <si>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</si>
  <si>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</si>
  <si>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</si>
  <si>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</si>
  <si>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</si>
  <si>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</si>
  <si>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</si>
  <si>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</si>
  <si>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</si>
  <si>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</si>
  <si>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</si>
  <si>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</si>
  <si>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</si>
  <si>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</si>
  <si>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</si>
  <si>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</si>
  <si>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</si>
  <si>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</si>
  <si>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</si>
  <si>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</si>
  <si>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</si>
  <si>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</si>
  <si>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</si>
  <si>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</si>
  <si>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</si>
  <si>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</si>
  <si>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</si>
  <si>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</si>
  <si>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</si>
  <si>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</si>
  <si>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</si>
  <si>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</si>
  <si>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</si>
  <si>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</si>
  <si>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</si>
  <si>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</si>
  <si>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</si>
  <si>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</si>
  <si>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</si>
  <si>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</si>
  <si>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</si>
  <si>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</si>
  <si>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</si>
  <si>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</si>
  <si>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</si>
  <si>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</si>
  <si>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</si>
  <si>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</si>
  <si>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</si>
  <si>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</si>
  <si>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</si>
  <si>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</si>
  <si>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</si>
  <si>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</si>
  <si>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</si>
  <si>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</si>
  <si>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</si>
  <si>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</si>
  <si>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</si>
  <si>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</si>
  <si>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</si>
  <si>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</si>
  <si>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</si>
  <si>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</si>
  <si>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</si>
  <si>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</si>
  <si>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</si>
  <si>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</si>
  <si>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</si>
  <si>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</si>
  <si>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</si>
  <si>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</si>
  <si>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</si>
  <si>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</si>
  <si>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</si>
  <si>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</si>
  <si>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</si>
  <si>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</si>
  <si>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</si>
  <si>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</si>
  <si>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</si>
  <si>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</si>
  <si>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</si>
  <si>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</si>
  <si>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</si>
  <si>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</si>
  <si>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</si>
  <si>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</si>
  <si>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</si>
  <si>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</si>
  <si>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</si>
  <si>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</si>
  <si>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</si>
  <si>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</si>
  <si>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</si>
  <si>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</si>
  <si>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</si>
  <si>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</si>
  <si>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</si>
  <si>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</si>
  <si>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</si>
  <si>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</si>
  <si>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</si>
  <si>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</si>
  <si>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</si>
  <si>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</si>
  <si>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</si>
  <si>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</si>
  <si>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</si>
  <si>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</si>
  <si>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</si>
  <si>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</si>
  <si>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</si>
  <si>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</si>
  <si>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</si>
  <si>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</si>
  <si>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</si>
  <si>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</si>
  <si>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</si>
  <si>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</si>
  <si>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</si>
  <si>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</si>
  <si>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</si>
  <si>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</si>
  <si>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</si>
  <si>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</si>
  <si>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</si>
  <si>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</si>
  <si>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</si>
  <si>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</si>
  <si>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</si>
  <si>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</si>
  <si>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</si>
  <si>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</si>
  <si>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</si>
  <si>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</si>
  <si>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</si>
  <si>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</si>
  <si>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</si>
  <si>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</si>
  <si>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</si>
  <si>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</si>
  <si>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</si>
  <si>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</si>
  <si>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</si>
  <si>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</si>
  <si>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</si>
  <si>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</si>
  <si>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</si>
  <si>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</si>
  <si>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</si>
  <si>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</si>
  <si>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</si>
  <si>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</si>
  <si>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</si>
  <si>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</si>
  <si>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</si>
  <si>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</si>
  <si>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</si>
  <si>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</si>
  <si>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</si>
  <si>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</si>
  <si>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</si>
  <si>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</si>
  <si>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</si>
  <si>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</si>
  <si>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</si>
  <si>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</si>
  <si>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</si>
  <si>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</si>
  <si>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</si>
  <si>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</si>
  <si>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</si>
  <si>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</si>
  <si>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</si>
  <si>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</si>
  <si>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</si>
  <si>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</si>
  <si>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</si>
  <si>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</si>
  <si>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</si>
  <si>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</si>
  <si>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</si>
  <si>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</si>
  <si>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</si>
  <si>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</si>
  <si>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</si>
  <si>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</si>
  <si>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</si>
  <si>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</si>
  <si>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</si>
  <si>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</si>
  <si>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</si>
  <si>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</si>
  <si>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</si>
  <si>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</si>
  <si>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</si>
  <si>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</si>
  <si>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</si>
  <si>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</si>
  <si>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</si>
  <si>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</si>
  <si>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</si>
  <si>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</si>
  <si>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</si>
  <si>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</si>
  <si>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</si>
  <si>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</si>
  <si>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</si>
  <si>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</si>
  <si>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</si>
  <si>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</si>
  <si>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</si>
  <si>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</si>
  <si>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</si>
  <si>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</si>
  <si>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</si>
  <si>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</si>
  <si>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</si>
  <si>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</si>
  <si>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</si>
  <si>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</si>
  <si>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</si>
  <si>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</si>
  <si>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</si>
  <si>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</si>
  <si>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</si>
  <si>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</si>
  <si>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</si>
  <si>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</si>
  <si>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</si>
  <si>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</si>
  <si>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</si>
  <si>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</si>
  <si>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</si>
  <si>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</si>
  <si>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</si>
  <si>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</si>
  <si>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</si>
  <si>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</si>
  <si>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</si>
  <si>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</si>
  <si>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</si>
  <si>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</si>
  <si>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</si>
  <si>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</si>
  <si>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</si>
  <si>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</si>
  <si>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</si>
  <si>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</si>
  <si>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</si>
  <si>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</si>
  <si>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</si>
  <si>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</si>
  <si>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</si>
  <si>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</si>
  <si>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</si>
  <si>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</si>
  <si>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</si>
  <si>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</si>
  <si>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</si>
  <si>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</si>
  <si>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</si>
  <si>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</si>
  <si>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</si>
  <si>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</si>
  <si>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</si>
  <si>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</si>
  <si>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</si>
  <si>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</si>
  <si>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</si>
  <si>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</si>
  <si>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</si>
  <si>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</si>
  <si>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</si>
  <si>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</si>
  <si>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</si>
  <si>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</si>
  <si>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</si>
  <si>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</si>
  <si>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</si>
  <si>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</si>
  <si>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</si>
  <si>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</si>
  <si>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</si>
  <si>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</si>
  <si>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</si>
  <si>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</si>
  <si>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</si>
  <si>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</si>
  <si>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</si>
  <si>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</si>
  <si>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</si>
  <si>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</si>
  <si>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</si>
  <si>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</si>
  <si>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</si>
  <si>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</si>
  <si>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</si>
  <si>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</si>
  <si>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</si>
  <si>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</si>
  <si>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</si>
  <si>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</si>
  <si>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</si>
  <si>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</si>
  <si>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</si>
  <si>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</si>
  <si>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</si>
  <si>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</si>
  <si>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</si>
  <si>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</si>
  <si>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</si>
  <si>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</si>
  <si>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</si>
  <si>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</si>
  <si>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</si>
  <si>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</si>
  <si>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</si>
  <si>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</si>
  <si>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</si>
  <si>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</si>
  <si>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</si>
  <si>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</si>
  <si>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</si>
  <si>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</si>
  <si>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</si>
  <si>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</si>
  <si>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</si>
  <si>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</si>
  <si>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</si>
  <si>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</si>
  <si>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</si>
  <si>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</si>
  <si>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</si>
  <si>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</si>
  <si>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</si>
  <si>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</si>
  <si>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</si>
  <si>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</si>
  <si>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</si>
  <si>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</si>
  <si>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</si>
  <si>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</si>
  <si>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</si>
  <si>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</si>
  <si>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</si>
  <si>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</si>
  <si>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</si>
  <si>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</si>
  <si>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</si>
  <si>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</si>
  <si>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</si>
  <si>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</si>
  <si>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</si>
  <si>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</si>
  <si>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</si>
  <si>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</si>
  <si>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</si>
  <si>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</si>
  <si>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</si>
  <si>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</si>
  <si>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</si>
  <si>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</si>
  <si>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</si>
  <si>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</si>
  <si>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</si>
  <si>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</si>
  <si>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</si>
  <si>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</si>
  <si>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</si>
  <si>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</si>
  <si>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</si>
  <si>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</si>
  <si>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</si>
  <si>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</si>
  <si>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</si>
  <si>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</si>
  <si>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</si>
  <si>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</si>
  <si>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</si>
  <si>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</si>
  <si>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</si>
  <si>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</si>
  <si>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</si>
  <si>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</si>
  <si>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</si>
  <si>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</si>
  <si>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</si>
  <si>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</si>
  <si>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</si>
  <si>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</si>
  <si>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</si>
  <si>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</si>
  <si>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</si>
  <si>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</si>
  <si>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</si>
  <si>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</si>
  <si>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</si>
  <si>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</si>
  <si>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</si>
  <si>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</si>
  <si>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</si>
  <si>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</si>
  <si>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</si>
  <si>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</si>
  <si>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</si>
  <si>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</si>
  <si>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</si>
  <si>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</si>
  <si>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</si>
  <si>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</si>
  <si>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</si>
  <si>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</si>
  <si>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</si>
  <si>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</si>
  <si>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</si>
  <si>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</si>
  <si>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</si>
  <si>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</si>
  <si>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</si>
  <si>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</si>
  <si>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</si>
  <si>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</si>
  <si>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</si>
  <si>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</si>
  <si>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</si>
  <si>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</si>
  <si>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</si>
  <si>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</si>
  <si>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</si>
  <si>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</si>
  <si>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</si>
  <si>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</si>
  <si>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</si>
  <si>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</si>
  <si>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</si>
  <si>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</si>
  <si>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</si>
  <si>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</si>
  <si>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</si>
  <si>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</si>
  <si>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</si>
  <si>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</si>
  <si>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</si>
  <si>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</si>
  <si>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</si>
  <si>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</si>
  <si>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</si>
  <si>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</si>
  <si>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</si>
  <si>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</si>
  <si>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</si>
  <si>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</si>
  <si>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</si>
  <si>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</si>
  <si>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</si>
  <si>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</si>
  <si>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</si>
  <si>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</si>
  <si>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</si>
  <si>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</si>
  <si>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</si>
  <si>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</si>
  <si>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</si>
  <si>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</si>
  <si>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</si>
  <si>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</si>
  <si>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</si>
  <si>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</si>
  <si>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</si>
  <si>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</si>
  <si>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</si>
  <si>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</si>
  <si>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</si>
  <si>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</si>
  <si>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</si>
  <si>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</si>
  <si>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</si>
  <si>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</si>
  <si>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</si>
  <si>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</si>
  <si>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</si>
  <si>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</si>
  <si>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</si>
  <si>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</si>
  <si>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</si>
  <si>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</si>
  <si>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</si>
  <si>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</si>
  <si>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</si>
  <si>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</si>
  <si>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</si>
  <si>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</si>
  <si>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</si>
  <si>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</si>
  <si>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</si>
  <si>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</si>
  <si>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</si>
  <si>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</si>
  <si>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</si>
  <si>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</si>
  <si>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</si>
  <si>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</si>
  <si>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</si>
  <si>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</si>
  <si>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</si>
  <si>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国際原子力発電安全協力推進事業</t>
    <phoneticPr fontId="5"/>
  </si>
  <si>
    <t>平成7年度</t>
    <rPh sb="0" eb="2">
      <t>ヘイセイ</t>
    </rPh>
    <rPh sb="3" eb="4">
      <t>ネン</t>
    </rPh>
    <rPh sb="4" eb="5">
      <t>ド</t>
    </rPh>
    <phoneticPr fontId="5"/>
  </si>
  <si>
    <t>国際室長　一井　直人</t>
    <phoneticPr fontId="5"/>
  </si>
  <si>
    <t>特別会計に関する法律第８５条第６項
特別会計に関する法律施行令第５１条第７項第１８号及び第１９号</t>
    <rPh sb="42" eb="43">
      <t>オヨ</t>
    </rPh>
    <rPh sb="44" eb="45">
      <t>ダイ</t>
    </rPh>
    <rPh sb="47" eb="48">
      <t>ゴウ</t>
    </rPh>
    <phoneticPr fontId="5"/>
  </si>
  <si>
    <t>○</t>
  </si>
  <si>
    <t>原子力規制委員会</t>
  </si>
  <si>
    <t>本事業は、「東京電力福島第一原子力発電所における事故調査・検証委員会　最終報告書」の提言に基づき、原子力規制委員会として、①諸外国原子力規制機関との規制情報交換等、②原子力規制情報の収集及び知識の普及、などの取組みを通じて、国際社会への貢献及び我が国の原子力規制の継続的改善につなげることを目的としている。</t>
    <phoneticPr fontId="5"/>
  </si>
  <si>
    <t>諸外国規制機関との協力を進め、継続的に二国間、多国間の枠組みを通して、原子力規制に関する情報収集・発信及び意見交換等を行うとともに、諸外国原子力規制機関との人的交流を行う。
また、アジア・世界の原子力規制機関同士が情報を共有する枠組みであるANSN（Asian Nuclear Safety Network）、GNSSN（Global Nuclear Safety and Security Network）を活用し、海外の原子力規制に係る最新情報の収集・発信を行う。</t>
    <phoneticPr fontId="5"/>
  </si>
  <si>
    <t>諸外国原子力規制機関との規制情報交換会等</t>
    <rPh sb="0" eb="3">
      <t>ショガイコク</t>
    </rPh>
    <rPh sb="3" eb="6">
      <t>ゲンシリョク</t>
    </rPh>
    <rPh sb="6" eb="8">
      <t>キセイ</t>
    </rPh>
    <rPh sb="8" eb="10">
      <t>キカン</t>
    </rPh>
    <rPh sb="12" eb="14">
      <t>キセイ</t>
    </rPh>
    <rPh sb="14" eb="16">
      <t>ジョウホウ</t>
    </rPh>
    <rPh sb="16" eb="19">
      <t>コウカンカイ</t>
    </rPh>
    <rPh sb="19" eb="20">
      <t>トウ</t>
    </rPh>
    <phoneticPr fontId="5"/>
  </si>
  <si>
    <t>上記事業を通して得られた原子力規制に係る最新情報や意見、及び発信の結果としての原子力安全確保の向上を定量的に示す指標設定は困難である。</t>
    <rPh sb="0" eb="2">
      <t>ジョウキ</t>
    </rPh>
    <rPh sb="2" eb="4">
      <t>ジギョウ</t>
    </rPh>
    <rPh sb="5" eb="6">
      <t>トオ</t>
    </rPh>
    <rPh sb="8" eb="9">
      <t>エ</t>
    </rPh>
    <rPh sb="12" eb="15">
      <t>ゲンシリョク</t>
    </rPh>
    <rPh sb="28" eb="29">
      <t>オヨ</t>
    </rPh>
    <rPh sb="30" eb="32">
      <t>ハッシン</t>
    </rPh>
    <rPh sb="33" eb="35">
      <t>ケッカ</t>
    </rPh>
    <rPh sb="39" eb="42">
      <t>ゲンシリョク</t>
    </rPh>
    <rPh sb="47" eb="49">
      <t>コウジョウ</t>
    </rPh>
    <phoneticPr fontId="5"/>
  </si>
  <si>
    <t>他国規制者との規制情報交換会等の主要な会合等の開催見込み数を代替目標とする。</t>
    <rPh sb="0" eb="2">
      <t>タコク</t>
    </rPh>
    <rPh sb="2" eb="5">
      <t>キセイシャ</t>
    </rPh>
    <rPh sb="7" eb="9">
      <t>キセイ</t>
    </rPh>
    <rPh sb="9" eb="11">
      <t>ジョウホウ</t>
    </rPh>
    <rPh sb="11" eb="13">
      <t>コウカン</t>
    </rPh>
    <rPh sb="13" eb="14">
      <t>カイ</t>
    </rPh>
    <rPh sb="14" eb="15">
      <t>トウ</t>
    </rPh>
    <rPh sb="16" eb="18">
      <t>シュヨウ</t>
    </rPh>
    <rPh sb="19" eb="21">
      <t>カイゴウ</t>
    </rPh>
    <rPh sb="21" eb="22">
      <t>トウ</t>
    </rPh>
    <rPh sb="23" eb="25">
      <t>カイサイ</t>
    </rPh>
    <rPh sb="25" eb="27">
      <t>ミコ</t>
    </rPh>
    <rPh sb="28" eb="29">
      <t>スウ</t>
    </rPh>
    <rPh sb="30" eb="32">
      <t>ダイタイ</t>
    </rPh>
    <rPh sb="32" eb="34">
      <t>モクヒョウ</t>
    </rPh>
    <phoneticPr fontId="5"/>
  </si>
  <si>
    <t>他国規制者との規制情報交換会等の主要な会合等の参加回数を代替目標とする。</t>
    <rPh sb="23" eb="25">
      <t>サンカ</t>
    </rPh>
    <rPh sb="25" eb="27">
      <t>カイスウ</t>
    </rPh>
    <phoneticPr fontId="5"/>
  </si>
  <si>
    <t>数</t>
    <rPh sb="0" eb="1">
      <t>カズ</t>
    </rPh>
    <phoneticPr fontId="5"/>
  </si>
  <si>
    <t>① 二国間情報交換会等の主要な会合等への参加数</t>
  </si>
  <si>
    <t>②　原子力導入新興国を対象とした研修、意見交換会等の実施回数</t>
    <rPh sb="2" eb="5">
      <t>ゲンシリョク</t>
    </rPh>
    <rPh sb="5" eb="7">
      <t>ドウニュウ</t>
    </rPh>
    <rPh sb="7" eb="10">
      <t>シンコウコク</t>
    </rPh>
    <rPh sb="11" eb="13">
      <t>タイショウ</t>
    </rPh>
    <rPh sb="16" eb="18">
      <t>ケンシュウ</t>
    </rPh>
    <rPh sb="19" eb="21">
      <t>イケン</t>
    </rPh>
    <rPh sb="21" eb="24">
      <t>コウカンカイ</t>
    </rPh>
    <rPh sb="24" eb="25">
      <t>トウ</t>
    </rPh>
    <rPh sb="26" eb="28">
      <t>ジッシ</t>
    </rPh>
    <rPh sb="28" eb="30">
      <t>カイスウ</t>
    </rPh>
    <phoneticPr fontId="5"/>
  </si>
  <si>
    <t>① 二国間情報交換会等支出額／会合等への参加数（数）　　　　　　　　　　　　</t>
    <phoneticPr fontId="5"/>
  </si>
  <si>
    <t>原子力に対する確かな規制を通じて、人と環境を守ること</t>
  </si>
  <si>
    <t>国際機関との連携及び国際社会への貢献</t>
  </si>
  <si>
    <t>国際社会における原子力安全向上に向けて相応の貢献を行うとともに、世界の知見等を情報収集し、必要に応じ、我が国の原子力規制の継続的改善に向けて適切な対応を行う。
庁内の国際活動のマネジメント、情報共有、フォローアップ等のシステムを適切に機能させる。</t>
  </si>
  <si>
    <t>国際社会における原子力安全向上への貢献及び我が国の原子力規制の継続的改善に向け、情報の収集・発信を直接的・間接的に促進する事業として、①諸外国原子力規制機関との規制情報交換等、②原子力規制情報の収集及び知識の普及、を行った。</t>
  </si>
  <si>
    <t>無</t>
  </si>
  <si>
    <t>‐</t>
  </si>
  <si>
    <t>－</t>
    <phoneticPr fontId="5"/>
  </si>
  <si>
    <t>真に必要な仕様書を策定し、当該仕様書に即した事業内容に即したものであることを確認している。</t>
  </si>
  <si>
    <t>本事業は、国が自ら実施することが必要な事業であり、国が本来行うべきとする本事業の形態の他の手段・方法等を採ることは考え難い。</t>
  </si>
  <si>
    <t>真に必要な案件、目的に則した支出に限定し、コスト削減に努めている。</t>
    <rPh sb="0" eb="1">
      <t>シン</t>
    </rPh>
    <rPh sb="2" eb="4">
      <t>ヒツヨウ</t>
    </rPh>
    <rPh sb="5" eb="7">
      <t>アンケン</t>
    </rPh>
    <rPh sb="8" eb="10">
      <t>モクテキ</t>
    </rPh>
    <rPh sb="11" eb="12">
      <t>ソク</t>
    </rPh>
    <rPh sb="14" eb="16">
      <t>シシュツ</t>
    </rPh>
    <rPh sb="17" eb="19">
      <t>ゲンテイ</t>
    </rPh>
    <rPh sb="24" eb="26">
      <t>サクゲン</t>
    </rPh>
    <rPh sb="27" eb="28">
      <t>ツト</t>
    </rPh>
    <phoneticPr fontId="5"/>
  </si>
  <si>
    <t>②　研修、意見交換会の支出額/会合等への参加数（数）</t>
    <rPh sb="2" eb="4">
      <t>ケンシュウ</t>
    </rPh>
    <rPh sb="5" eb="7">
      <t>イケン</t>
    </rPh>
    <rPh sb="7" eb="10">
      <t>コウカンカイ</t>
    </rPh>
    <rPh sb="11" eb="14">
      <t>シシュツガク</t>
    </rPh>
    <rPh sb="15" eb="17">
      <t>カイゴウ</t>
    </rPh>
    <rPh sb="17" eb="18">
      <t>トウ</t>
    </rPh>
    <rPh sb="20" eb="23">
      <t>サンカスウ</t>
    </rPh>
    <rPh sb="24" eb="25">
      <t>カズ</t>
    </rPh>
    <phoneticPr fontId="5"/>
  </si>
  <si>
    <t>0737</t>
    <phoneticPr fontId="5"/>
  </si>
  <si>
    <t>0644</t>
    <phoneticPr fontId="5"/>
  </si>
  <si>
    <t>0353</t>
    <phoneticPr fontId="5"/>
  </si>
  <si>
    <t>0105</t>
    <phoneticPr fontId="5"/>
  </si>
  <si>
    <t>0003</t>
    <phoneticPr fontId="5"/>
  </si>
  <si>
    <t>0003</t>
    <phoneticPr fontId="5"/>
  </si>
  <si>
    <t>原子力規制庁</t>
    <phoneticPr fontId="5"/>
  </si>
  <si>
    <t xml:space="preserve"> -</t>
  </si>
  <si>
    <t>-</t>
  </si>
  <si>
    <t>-</t>
    <phoneticPr fontId="5"/>
  </si>
  <si>
    <t>-</t>
    <phoneticPr fontId="5"/>
  </si>
  <si>
    <t>-</t>
    <phoneticPr fontId="5"/>
  </si>
  <si>
    <t>-</t>
    <phoneticPr fontId="5"/>
  </si>
  <si>
    <t>-</t>
    <phoneticPr fontId="5"/>
  </si>
  <si>
    <t>数</t>
    <rPh sb="0" eb="1">
      <t>カズ</t>
    </rPh>
    <phoneticPr fontId="5"/>
  </si>
  <si>
    <t>-</t>
    <phoneticPr fontId="5"/>
  </si>
  <si>
    <t>百万円</t>
    <rPh sb="0" eb="1">
      <t>ヒャク</t>
    </rPh>
    <rPh sb="1" eb="3">
      <t>マンエン</t>
    </rPh>
    <phoneticPr fontId="5"/>
  </si>
  <si>
    <t>百万円／回</t>
  </si>
  <si>
    <t>61/40</t>
  </si>
  <si>
    <t>34/44</t>
  </si>
  <si>
    <t>3/1</t>
    <phoneticPr fontId="5"/>
  </si>
  <si>
    <t>-</t>
    <phoneticPr fontId="5"/>
  </si>
  <si>
    <t>-</t>
    <phoneticPr fontId="5"/>
  </si>
  <si>
    <t>-</t>
    <phoneticPr fontId="5"/>
  </si>
  <si>
    <t>-</t>
    <phoneticPr fontId="5"/>
  </si>
  <si>
    <t>長官官房総務課国際室</t>
    <rPh sb="0" eb="2">
      <t>チョウカン</t>
    </rPh>
    <rPh sb="2" eb="4">
      <t>カンボウ</t>
    </rPh>
    <phoneticPr fontId="5"/>
  </si>
  <si>
    <t>二国間情報交換会合及び国際情報共有ネットワーク等多国間連携の枠組みを活用し、原子力規制に係る最新情報・意見の収集・発信を行った。</t>
    <rPh sb="7" eb="9">
      <t>カイゴウ</t>
    </rPh>
    <rPh sb="9" eb="10">
      <t>オヨ</t>
    </rPh>
    <rPh sb="24" eb="27">
      <t>タコクカン</t>
    </rPh>
    <rPh sb="27" eb="29">
      <t>レンケイ</t>
    </rPh>
    <rPh sb="30" eb="32">
      <t>ワクグ</t>
    </rPh>
    <rPh sb="34" eb="36">
      <t>カツヨウ</t>
    </rPh>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</si>
  <si>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</si>
  <si>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諸外国原子力規制機関の協力を進め、二国間、多国間での会合等への参画を通じ、国際社会における原子力安全の向上や我が国の原子力規制の継続的改善に向け共有すべき情報・知見の収集、発信に努めた。これら事業を実施することにより、諸外国及び国際機関との連携・協力等を図ることができる。</t>
    <rPh sb="0" eb="3">
      <t>ショガイコク</t>
    </rPh>
    <rPh sb="3" eb="6">
      <t>ゲンシリョク</t>
    </rPh>
    <rPh sb="6" eb="8">
      <t>キセイ</t>
    </rPh>
    <rPh sb="8" eb="10">
      <t>キカン</t>
    </rPh>
    <rPh sb="11" eb="13">
      <t>キョウリョク</t>
    </rPh>
    <rPh sb="14" eb="15">
      <t>スス</t>
    </rPh>
    <rPh sb="17" eb="18">
      <t>ニ</t>
    </rPh>
    <rPh sb="18" eb="20">
      <t>コクカン</t>
    </rPh>
    <rPh sb="21" eb="24">
      <t>タコクカン</t>
    </rPh>
    <rPh sb="26" eb="28">
      <t>カイゴウ</t>
    </rPh>
    <rPh sb="28" eb="29">
      <t>トウ</t>
    </rPh>
    <rPh sb="31" eb="33">
      <t>サンカク</t>
    </rPh>
    <rPh sb="37" eb="39">
      <t>コクサイ</t>
    </rPh>
    <rPh sb="39" eb="41">
      <t>シャカイ</t>
    </rPh>
    <rPh sb="45" eb="48">
      <t>ゲンシリョク</t>
    </rPh>
    <rPh sb="48" eb="50">
      <t>アンゼン</t>
    </rPh>
    <rPh sb="51" eb="53">
      <t>コウジョウ</t>
    </rPh>
    <rPh sb="54" eb="55">
      <t>ワ</t>
    </rPh>
    <rPh sb="56" eb="57">
      <t>クニ</t>
    </rPh>
    <rPh sb="58" eb="61">
      <t>ゲンシリョク</t>
    </rPh>
    <rPh sb="61" eb="63">
      <t>キセイ</t>
    </rPh>
    <rPh sb="64" eb="67">
      <t>ケイゾクテキ</t>
    </rPh>
    <rPh sb="67" eb="69">
      <t>カイゼン</t>
    </rPh>
    <rPh sb="70" eb="71">
      <t>ム</t>
    </rPh>
    <rPh sb="83" eb="85">
      <t>シュウシュウ</t>
    </rPh>
    <rPh sb="86" eb="88">
      <t>ハッシン</t>
    </rPh>
    <rPh sb="89" eb="90">
      <t>ツト</t>
    </rPh>
    <rPh sb="96" eb="98">
      <t>ジギョウ</t>
    </rPh>
    <rPh sb="99" eb="101">
      <t>ジッシ</t>
    </rPh>
    <phoneticPr fontId="5"/>
  </si>
  <si>
    <t>コロナウィルスの世界的な規模の感染拡大により対面での会議開催が不可能となったための支出減であり、妥当である。</t>
    <rPh sb="8" eb="11">
      <t>セカイテキ</t>
    </rPh>
    <rPh sb="12" eb="14">
      <t>キボ</t>
    </rPh>
    <rPh sb="15" eb="17">
      <t>カンセン</t>
    </rPh>
    <rPh sb="17" eb="19">
      <t>カクダイ</t>
    </rPh>
    <rPh sb="22" eb="24">
      <t>タイメン</t>
    </rPh>
    <rPh sb="26" eb="28">
      <t>カイギ</t>
    </rPh>
    <rPh sb="28" eb="30">
      <t>カイサイ</t>
    </rPh>
    <rPh sb="31" eb="34">
      <t>フカノウ</t>
    </rPh>
    <rPh sb="41" eb="44">
      <t>シシュツゲン</t>
    </rPh>
    <rPh sb="48" eb="50">
      <t>ダトウ</t>
    </rPh>
    <phoneticPr fontId="5"/>
  </si>
  <si>
    <t>各国規制機関等との国際協力及び規制情報発信収集等のために構築したテレビ会議システムについては、米国ＮＲＣ等の海外の規制機関等との日常的な意見交換・情報交換のツールとして活用している。</t>
    <rPh sb="28" eb="30">
      <t>コウチク</t>
    </rPh>
    <rPh sb="35" eb="37">
      <t>カイギ</t>
    </rPh>
    <rPh sb="47" eb="49">
      <t>ベイコク</t>
    </rPh>
    <rPh sb="52" eb="53">
      <t>ナド</t>
    </rPh>
    <rPh sb="54" eb="56">
      <t>カイガイ</t>
    </rPh>
    <rPh sb="57" eb="59">
      <t>キセイ</t>
    </rPh>
    <rPh sb="59" eb="61">
      <t>キカン</t>
    </rPh>
    <rPh sb="61" eb="62">
      <t>トウ</t>
    </rPh>
    <rPh sb="64" eb="67">
      <t>ニチジョウテキ</t>
    </rPh>
    <rPh sb="68" eb="70">
      <t>イケン</t>
    </rPh>
    <rPh sb="70" eb="72">
      <t>コウカン</t>
    </rPh>
    <rPh sb="73" eb="75">
      <t>ジョウホウ</t>
    </rPh>
    <rPh sb="75" eb="77">
      <t>コウカン</t>
    </rPh>
    <rPh sb="84" eb="86">
      <t>カツヨウ</t>
    </rPh>
    <phoneticPr fontId="5"/>
  </si>
  <si>
    <t>A.ソフトバンク（株）</t>
  </si>
  <si>
    <t>回線利用料等：1百万円</t>
    <phoneticPr fontId="5"/>
  </si>
  <si>
    <t>テレビ会議システムの構築運営管理等に関するシステムサービス利用料等</t>
    <phoneticPr fontId="5"/>
  </si>
  <si>
    <t>ソフトバンク（株）</t>
  </si>
  <si>
    <t>移動通信サービスの提供、携帯端末の販売、固定通信サービスの提供、インターネット接続サービスの提供</t>
  </si>
  <si>
    <t>△</t>
  </si>
  <si>
    <t>5/13</t>
    <phoneticPr fontId="5"/>
  </si>
  <si>
    <t>×</t>
  </si>
  <si>
    <t>予定されていた会合開催数に到達しなかったものの、オンライン会議等の新たな手法を用いて、原子力規制に係る最新知識・情報の収集、発信及び情報交換に積極的に努め、我が国原子力規制の継続的改善に係る知見等の蓄積を着実に進めている。</t>
    <rPh sb="0" eb="2">
      <t>ヨテイ</t>
    </rPh>
    <rPh sb="7" eb="9">
      <t>カイゴウ</t>
    </rPh>
    <rPh sb="9" eb="12">
      <t>カイサイスウ</t>
    </rPh>
    <rPh sb="13" eb="15">
      <t>トウタツ</t>
    </rPh>
    <rPh sb="29" eb="31">
      <t>カイギ</t>
    </rPh>
    <rPh sb="31" eb="32">
      <t>トウ</t>
    </rPh>
    <rPh sb="33" eb="34">
      <t>アラ</t>
    </rPh>
    <rPh sb="36" eb="38">
      <t>シュホウ</t>
    </rPh>
    <rPh sb="39" eb="40">
      <t>モチ</t>
    </rPh>
    <rPh sb="43" eb="46">
      <t>ゲンシリョク</t>
    </rPh>
    <rPh sb="64" eb="65">
      <t>オヨ</t>
    </rPh>
    <rPh sb="71" eb="74">
      <t>セッキョクテキ</t>
    </rPh>
    <rPh sb="75" eb="76">
      <t>ツト</t>
    </rPh>
    <rPh sb="78" eb="79">
      <t>ワ</t>
    </rPh>
    <rPh sb="80" eb="81">
      <t>クニ</t>
    </rPh>
    <rPh sb="81" eb="84">
      <t>ゲンシリョク</t>
    </rPh>
    <rPh sb="84" eb="86">
      <t>キセイ</t>
    </rPh>
    <rPh sb="87" eb="90">
      <t>ケイゾクテキ</t>
    </rPh>
    <rPh sb="90" eb="92">
      <t>カイゼン</t>
    </rPh>
    <rPh sb="93" eb="94">
      <t>カカ</t>
    </rPh>
    <rPh sb="95" eb="97">
      <t>チケン</t>
    </rPh>
    <rPh sb="97" eb="98">
      <t>トウ</t>
    </rPh>
    <rPh sb="99" eb="101">
      <t>チクセキ</t>
    </rPh>
    <phoneticPr fontId="5"/>
  </si>
  <si>
    <t>コロナウィルスの世界的な規模の感染拡大により対面での会議開催が不可能となったため、活動実績は当初見込みを下回っている。</t>
    <rPh sb="52" eb="54">
      <t>シタマワ</t>
    </rPh>
    <phoneticPr fontId="5"/>
  </si>
  <si>
    <t>本事業は、我が国原子力安全の継続的な向上に向けた活動などの、原子力規制に取り組んでいる国（原子力規制委員会）が自ら実施する事業であり、地方自治体、民間等に委ねることは適切ではない。</t>
    <rPh sb="5" eb="6">
      <t>ワ</t>
    </rPh>
    <rPh sb="7" eb="8">
      <t>クニ</t>
    </rPh>
    <rPh sb="8" eb="11">
      <t>ゲンシリョク</t>
    </rPh>
    <rPh sb="11" eb="13">
      <t>アンゼン</t>
    </rPh>
    <rPh sb="14" eb="17">
      <t>ケイゾクテキ</t>
    </rPh>
    <rPh sb="18" eb="20">
      <t>コウジョウ</t>
    </rPh>
    <rPh sb="21" eb="22">
      <t>ム</t>
    </rPh>
    <rPh sb="24" eb="26">
      <t>カツドウ</t>
    </rPh>
    <phoneticPr fontId="5"/>
  </si>
  <si>
    <t>我が国の原子力規制の取組状況の海外発信、海外の最新規制情報の収集を図ることは、国民や社会のニーズを的確に反映している事業である。</t>
    <phoneticPr fontId="5"/>
  </si>
  <si>
    <t>我が国の原子力規制の取組状況の海外発信、海外の最新規制情報の収集を図ることは、我が国の原子力規制向上のため優先度が高い事業である。</t>
    <phoneticPr fontId="5"/>
  </si>
  <si>
    <t>本事業は、我が国原子力安全の継続的な向上に向けた活動などの、原子力規制に取り組んでいる国が自ら実施する事業であり、国が全額負担することは妥当である。</t>
    <phoneticPr fontId="5"/>
  </si>
  <si>
    <t>66/33</t>
    <phoneticPr fontId="5"/>
  </si>
  <si>
    <t>不用率が大きかったことについては、コロナウィルスの世界的な規模の感染拡大により対面での会議開催が不可能となったためであり、理由は概ね妥当と判断した。
整備された施設や成果物の活用のうち、各国規制機関等との国際協力及び規制情報発信収集等のためのシステム整備事業によって構築したテレビ会議システムについて、米国NRC等との海外の規制機関等との日常的な意見交換・情報交換のツールとして活用している。</t>
    <rPh sb="93" eb="95">
      <t>カッコク</t>
    </rPh>
    <rPh sb="95" eb="97">
      <t>キセイ</t>
    </rPh>
    <rPh sb="97" eb="99">
      <t>キカン</t>
    </rPh>
    <rPh sb="99" eb="100">
      <t>トウ</t>
    </rPh>
    <rPh sb="102" eb="104">
      <t>コクサイ</t>
    </rPh>
    <rPh sb="104" eb="106">
      <t>キョウリョク</t>
    </rPh>
    <rPh sb="106" eb="107">
      <t>オヨ</t>
    </rPh>
    <rPh sb="108" eb="110">
      <t>キセイ</t>
    </rPh>
    <rPh sb="110" eb="112">
      <t>ジョウホウ</t>
    </rPh>
    <rPh sb="112" eb="114">
      <t>ハッシン</t>
    </rPh>
    <rPh sb="114" eb="116">
      <t>シュウシュウ</t>
    </rPh>
    <rPh sb="116" eb="117">
      <t>トウ</t>
    </rPh>
    <rPh sb="125" eb="127">
      <t>セイビ</t>
    </rPh>
    <rPh sb="127" eb="129">
      <t>ジギョウ</t>
    </rPh>
    <rPh sb="133" eb="135">
      <t>コウチク</t>
    </rPh>
    <rPh sb="140" eb="142">
      <t>カイギ</t>
    </rPh>
    <rPh sb="151" eb="153">
      <t>ベイコク</t>
    </rPh>
    <rPh sb="156" eb="157">
      <t>トウ</t>
    </rPh>
    <rPh sb="159" eb="161">
      <t>カイガイ</t>
    </rPh>
    <rPh sb="162" eb="164">
      <t>キセイ</t>
    </rPh>
    <rPh sb="164" eb="166">
      <t>キカン</t>
    </rPh>
    <rPh sb="166" eb="167">
      <t>トウ</t>
    </rPh>
    <rPh sb="169" eb="172">
      <t>ニチジョウテキ</t>
    </rPh>
    <rPh sb="173" eb="175">
      <t>イケン</t>
    </rPh>
    <rPh sb="175" eb="177">
      <t>コウカン</t>
    </rPh>
    <rPh sb="178" eb="180">
      <t>ジョウホウ</t>
    </rPh>
    <rPh sb="180" eb="182">
      <t>コウカン</t>
    </rPh>
    <rPh sb="189" eb="191">
      <t>カツヨウ</t>
    </rPh>
    <phoneticPr fontId="5"/>
  </si>
  <si>
    <t>コロナウィルス感染拡大により対面実施での開催が延期されている会合等の多くについては、海外規制当局との間でも対面実施の重要性が改めて確認され、対面実施の方向で検討あるいは開催準備中である。見直し後の開催計画に沿った適切な規模での要求額を検討しており、我が国の原子力規制の向上を図るための検討に有用な情報の速やかな収集等によって、成果目標が引き続き確実に達成できるよう努める。</t>
    <rPh sb="7" eb="9">
      <t>カンセン</t>
    </rPh>
    <rPh sb="9" eb="11">
      <t>カクダイ</t>
    </rPh>
    <rPh sb="14" eb="16">
      <t>タイメン</t>
    </rPh>
    <rPh sb="16" eb="18">
      <t>ジッシ</t>
    </rPh>
    <rPh sb="20" eb="22">
      <t>カイサイ</t>
    </rPh>
    <rPh sb="23" eb="25">
      <t>エンキ</t>
    </rPh>
    <rPh sb="30" eb="32">
      <t>カイゴウ</t>
    </rPh>
    <rPh sb="32" eb="33">
      <t>トウ</t>
    </rPh>
    <rPh sb="34" eb="35">
      <t>オオ</t>
    </rPh>
    <rPh sb="42" eb="44">
      <t>カイガイ</t>
    </rPh>
    <rPh sb="44" eb="46">
      <t>キセイ</t>
    </rPh>
    <rPh sb="46" eb="48">
      <t>トウキョク</t>
    </rPh>
    <rPh sb="50" eb="51">
      <t>アイダ</t>
    </rPh>
    <rPh sb="53" eb="55">
      <t>タイメン</t>
    </rPh>
    <rPh sb="54" eb="55">
      <t>レンタイ</t>
    </rPh>
    <rPh sb="55" eb="57">
      <t>ジッシ</t>
    </rPh>
    <rPh sb="58" eb="61">
      <t>ジュウヨウセイ</t>
    </rPh>
    <rPh sb="62" eb="63">
      <t>アラタ</t>
    </rPh>
    <rPh sb="65" eb="67">
      <t>カクニン</t>
    </rPh>
    <rPh sb="70" eb="72">
      <t>タイメン</t>
    </rPh>
    <rPh sb="72" eb="74">
      <t>ジッシ</t>
    </rPh>
    <rPh sb="75" eb="77">
      <t>ホウコウ</t>
    </rPh>
    <rPh sb="78" eb="80">
      <t>ケントウ</t>
    </rPh>
    <rPh sb="84" eb="86">
      <t>カイサイ</t>
    </rPh>
    <rPh sb="86" eb="88">
      <t>ジュンビ</t>
    </rPh>
    <rPh sb="88" eb="89">
      <t>チュウ</t>
    </rPh>
    <rPh sb="93" eb="95">
      <t>ミナオ</t>
    </rPh>
    <rPh sb="96" eb="97">
      <t>ゴ</t>
    </rPh>
    <rPh sb="98" eb="100">
      <t>カイサイ</t>
    </rPh>
    <rPh sb="100" eb="102">
      <t>ケイカク</t>
    </rPh>
    <rPh sb="103" eb="104">
      <t>ソ</t>
    </rPh>
    <rPh sb="106" eb="108">
      <t>テキセツ</t>
    </rPh>
    <rPh sb="109" eb="111">
      <t>キボ</t>
    </rPh>
    <rPh sb="113" eb="116">
      <t>ヨウキュウガク</t>
    </rPh>
    <rPh sb="117" eb="119">
      <t>ケントウ</t>
    </rPh>
    <phoneticPr fontId="5"/>
  </si>
  <si>
    <t>外部有識者点検対象外</t>
    <rPh sb="0" eb="2">
      <t>ガイブ</t>
    </rPh>
    <rPh sb="2" eb="5">
      <t>ユウシキシャ</t>
    </rPh>
    <rPh sb="5" eb="7">
      <t>テンケン</t>
    </rPh>
    <rPh sb="7" eb="10">
      <t>タイショウガイ</t>
    </rPh>
    <phoneticPr fontId="5"/>
  </si>
  <si>
    <t>令和２年度の執行率が極めて低いため、きちんと要因分析をしたうえで、内容を精査した予算要求とすること。</t>
    <rPh sb="0" eb="2">
      <t>レイワ</t>
    </rPh>
    <rPh sb="10" eb="11">
      <t>キワ</t>
    </rPh>
    <rPh sb="22" eb="24">
      <t>ヨウイン</t>
    </rPh>
    <rPh sb="24" eb="26">
      <t>ブンセキ</t>
    </rPh>
    <rPh sb="33" eb="35">
      <t>ナイヨウ</t>
    </rPh>
    <rPh sb="40" eb="42">
      <t>ヨサン</t>
    </rPh>
    <rPh sb="42" eb="44">
      <t>ヨウキュウ</t>
    </rPh>
    <phoneticPr fontId="5"/>
  </si>
  <si>
    <t>日本が主催する国際会議開催運営に係る経費等計上による増</t>
    <rPh sb="0" eb="2">
      <t>ニホン</t>
    </rPh>
    <rPh sb="3" eb="5">
      <t>シュサイ</t>
    </rPh>
    <rPh sb="7" eb="9">
      <t>コクサイ</t>
    </rPh>
    <rPh sb="9" eb="11">
      <t>カイギ</t>
    </rPh>
    <rPh sb="11" eb="13">
      <t>カイサイ</t>
    </rPh>
    <rPh sb="13" eb="15">
      <t>ウンエイ</t>
    </rPh>
    <rPh sb="16" eb="17">
      <t>カカ</t>
    </rPh>
    <rPh sb="18" eb="20">
      <t>ケイヒ</t>
    </rPh>
    <rPh sb="20" eb="21">
      <t>トウ</t>
    </rPh>
    <rPh sb="21" eb="23">
      <t>ケイジョウ</t>
    </rPh>
    <rPh sb="26" eb="27">
      <t>ゾウ</t>
    </rPh>
    <phoneticPr fontId="5"/>
  </si>
  <si>
    <t>コロナウィルスの世界的な規模の感染拡大により対面での会議開催が不可能となり多数の会合の開催が延期されたため、会議開催計画の大幅な見直しを要することとなった。見直し後の開催計画に沿った適切な規模での要求額を検討した。</t>
    <rPh sb="37" eb="39">
      <t>タスウ</t>
    </rPh>
    <rPh sb="40" eb="42">
      <t>カイゴウ</t>
    </rPh>
    <rPh sb="43" eb="45">
      <t>カイサイ</t>
    </rPh>
    <rPh sb="46" eb="48">
      <t>エンキ</t>
    </rPh>
    <rPh sb="54" eb="56">
      <t>カイギ</t>
    </rPh>
    <rPh sb="56" eb="58">
      <t>カイサイ</t>
    </rPh>
    <rPh sb="58" eb="60">
      <t>ケイカク</t>
    </rPh>
    <rPh sb="61" eb="63">
      <t>オオハバ</t>
    </rPh>
    <rPh sb="64" eb="66">
      <t>ミナオ</t>
    </rPh>
    <rPh sb="68" eb="69">
      <t>ヨウ</t>
    </rPh>
    <phoneticPr fontId="5"/>
  </si>
  <si>
    <t>0004</t>
    <phoneticPr fontId="5"/>
  </si>
  <si>
    <t>日本再興戦略</t>
    <rPh sb="0" eb="2">
      <t>ニホン</t>
    </rPh>
    <rPh sb="2" eb="4">
      <t>サイコウ</t>
    </rPh>
    <rPh sb="4" eb="6">
      <t>センリャク</t>
    </rPh>
    <phoneticPr fontId="5"/>
  </si>
  <si>
    <t>-</t>
    <phoneticPr fontId="5"/>
  </si>
  <si>
    <t>-</t>
    <phoneticPr fontId="5"/>
  </si>
  <si>
    <t>独立性・中立性・透明性の確保と組織体制の充実</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</si>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</sst>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17318</xdr:colOff>
      <xdr:row>748</xdr:row>
      <xdr:rowOff>51957</xdr:rowOff>
    </xdr:from>
    <xdr:to>
      <xdr:col>36</xdr:col>
      <xdr:colOff>36747</xdr:colOff>
      <xdr:row>752</xdr:row>
      <xdr:rowOff>69276</xdr:rowOff>
    </xdr:to>
    <xdr:sp macro="" textlink="">
      <xdr:nvSpPr>
        <xdr:cNvPr id="2" name="正方形/長方形 1"/>
        <xdr:cNvSpPr/>
      </xdr:nvSpPr>
      <xdr:spPr>
        <a:xfrm>
          <a:off x="4173682" y="47728912"/>
          <a:ext cx="3344520" cy="14027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b="1">
              <a:solidFill>
                <a:sysClr val="windowText" lastClr="000000"/>
              </a:solidFill>
            </a:rPr>
            <a:t>原子力規制委員会</a:t>
          </a:r>
          <a:endParaRPr kumimoji="1" lang="en-US" altLang="ja-JP" sz="1600" b="1">
            <a:solidFill>
              <a:sysClr val="windowText" lastClr="000000"/>
            </a:solidFill>
          </a:endParaRPr>
        </a:p>
        <a:p>
          <a:pPr algn="ctr"/>
          <a:r>
            <a:rPr kumimoji="1" lang="ja-JP" altLang="en-US" sz="1600" b="1">
              <a:solidFill>
                <a:sysClr val="windowText" lastClr="000000"/>
              </a:solidFill>
            </a:rPr>
            <a:t>５百万円</a:t>
          </a:r>
          <a:endParaRPr kumimoji="1" lang="en-US" altLang="ja-JP" sz="1600" b="1">
            <a:solidFill>
              <a:sysClr val="windowText" lastClr="000000"/>
            </a:solidFill>
          </a:endParaRPr>
        </a:p>
      </xdr:txBody>
    </xdr:sp>
    <xdr:clientData/>
  </xdr:twoCellAnchor>
  <xdr:twoCellAnchor>
    <xdr:from>
      <xdr:col>20</xdr:col>
      <xdr:colOff>69273</xdr:colOff>
      <xdr:row>752</xdr:row>
      <xdr:rowOff>242462</xdr:rowOff>
    </xdr:from>
    <xdr:to>
      <xdr:col>36</xdr:col>
      <xdr:colOff>44255</xdr:colOff>
      <xdr:row>755</xdr:row>
      <xdr:rowOff>87391</xdr:rowOff>
    </xdr:to>
    <xdr:sp macro="" textlink="">
      <xdr:nvSpPr>
        <xdr:cNvPr id="3" name="大かっこ 2"/>
        <xdr:cNvSpPr/>
      </xdr:nvSpPr>
      <xdr:spPr>
        <a:xfrm>
          <a:off x="4225637" y="49304871"/>
          <a:ext cx="3300073" cy="8840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　諸外国原子力規制機関（日米、日仏、日英等の二国間、国際原子力規制者会議、西欧原子力規制者会合等）との規制情報交換等、及び原子力規制情報の収集及び知識の普及</a:t>
          </a:r>
        </a:p>
      </xdr:txBody>
    </xdr:sp>
    <xdr:clientData/>
  </xdr:twoCellAnchor>
  <xdr:twoCellAnchor>
    <xdr:from>
      <xdr:col>17</xdr:col>
      <xdr:colOff>17318</xdr:colOff>
      <xdr:row>756</xdr:row>
      <xdr:rowOff>313929</xdr:rowOff>
    </xdr:from>
    <xdr:to>
      <xdr:col>38</xdr:col>
      <xdr:colOff>180748</xdr:colOff>
      <xdr:row>758</xdr:row>
      <xdr:rowOff>59102</xdr:rowOff>
    </xdr:to>
    <xdr:sp macro="" textlink="">
      <xdr:nvSpPr>
        <xdr:cNvPr id="4" name="フリーフォーム 3"/>
        <xdr:cNvSpPr/>
      </xdr:nvSpPr>
      <xdr:spPr>
        <a:xfrm>
          <a:off x="3550227" y="50761793"/>
          <a:ext cx="4527612" cy="43790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201353</xdr:colOff>
      <xdr:row>755</xdr:row>
      <xdr:rowOff>17324</xdr:rowOff>
    </xdr:from>
    <xdr:to>
      <xdr:col>27</xdr:col>
      <xdr:colOff>203470</xdr:colOff>
      <xdr:row>756</xdr:row>
      <xdr:rowOff>303345</xdr:rowOff>
    </xdr:to>
    <xdr:cxnSp macro="">
      <xdr:nvCxnSpPr>
        <xdr:cNvPr id="5" name="直線矢印コネクタ 4"/>
        <xdr:cNvCxnSpPr/>
      </xdr:nvCxnSpPr>
      <xdr:spPr>
        <a:xfrm>
          <a:off x="5812444" y="50118824"/>
          <a:ext cx="2117" cy="63238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46759</xdr:colOff>
      <xdr:row>758</xdr:row>
      <xdr:rowOff>86596</xdr:rowOff>
    </xdr:from>
    <xdr:to>
      <xdr:col>45</xdr:col>
      <xdr:colOff>0</xdr:colOff>
      <xdr:row>761</xdr:row>
      <xdr:rowOff>48184</xdr:rowOff>
    </xdr:to>
    <xdr:sp macro="" textlink="">
      <xdr:nvSpPr>
        <xdr:cNvPr id="6" name="正方形/長方形 5"/>
        <xdr:cNvSpPr/>
      </xdr:nvSpPr>
      <xdr:spPr>
        <a:xfrm>
          <a:off x="6904759" y="51227187"/>
          <a:ext cx="2447059" cy="100067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４百万円</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（資料翻訳費、消耗品費等を含む）</a:t>
          </a:r>
          <a:endParaRPr kumimoji="1" lang="en-US" altLang="ja-JP" sz="10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103910</xdr:colOff>
      <xdr:row>758</xdr:row>
      <xdr:rowOff>329051</xdr:rowOff>
    </xdr:from>
    <xdr:to>
      <xdr:col>22</xdr:col>
      <xdr:colOff>201214</xdr:colOff>
      <xdr:row>760</xdr:row>
      <xdr:rowOff>345173</xdr:rowOff>
    </xdr:to>
    <xdr:sp macro="" textlink="">
      <xdr:nvSpPr>
        <xdr:cNvPr id="7" name="正方形/長方形 6"/>
        <xdr:cNvSpPr/>
      </xdr:nvSpPr>
      <xdr:spPr>
        <a:xfrm>
          <a:off x="2389910" y="51469642"/>
          <a:ext cx="2383304" cy="708849"/>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Ａ：ソフトバンク（株）</a:t>
          </a:r>
          <a:endParaRPr kumimoji="1" lang="en-US" altLang="ja-JP"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１百万円</a:t>
          </a:r>
        </a:p>
      </xdr:txBody>
    </xdr:sp>
    <xdr:clientData/>
  </xdr:twoCellAnchor>
  <xdr:twoCellAnchor>
    <xdr:from>
      <xdr:col>12</xdr:col>
      <xdr:colOff>190500</xdr:colOff>
      <xdr:row>758</xdr:row>
      <xdr:rowOff>51959</xdr:rowOff>
    </xdr:from>
    <xdr:to>
      <xdr:col>21</xdr:col>
      <xdr:colOff>110522</xdr:colOff>
      <xdr:row>758</xdr:row>
      <xdr:rowOff>321585</xdr:rowOff>
    </xdr:to>
    <xdr:sp macro="" textlink="">
      <xdr:nvSpPr>
        <xdr:cNvPr id="8" name="テキスト ボックス 7"/>
        <xdr:cNvSpPr txBox="1"/>
      </xdr:nvSpPr>
      <xdr:spPr>
        <a:xfrm>
          <a:off x="2684318" y="51192550"/>
          <a:ext cx="1790386"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少額随意契約</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5" zoomScale="75" zoomScaleNormal="75" zoomScaleSheetLayoutView="75" zoomScalePageLayoutView="85" workbookViewId="0">
      <selection activeCell="P845" sqref="P845:X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713</v>
      </c>
      <c r="AK2" s="939"/>
      <c r="AL2" s="939"/>
      <c r="AM2" s="939"/>
      <c r="AN2" s="98" t="s">
        <v>407</v>
      </c>
      <c r="AO2" s="939">
        <v>20</v>
      </c>
      <c r="AP2" s="939"/>
      <c r="AQ2" s="939"/>
      <c r="AR2" s="99" t="s">
        <v>712</v>
      </c>
      <c r="AS2" s="945">
        <v>2</v>
      </c>
      <c r="AT2" s="945"/>
      <c r="AU2" s="945"/>
      <c r="AV2" s="98" t="str">
        <f>IF(AW2="","","-")</f>
        <v/>
      </c>
      <c r="AW2" s="905"/>
      <c r="AX2" s="905"/>
    </row>
    <row r="3" spans="1:50" ht="21" customHeight="1" thickBot="1" x14ac:dyDescent="0.2">
      <c r="A3" s="861" t="s">
        <v>705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719</v>
      </c>
      <c r="AK3" s="863"/>
      <c r="AL3" s="863"/>
      <c r="AM3" s="863"/>
      <c r="AN3" s="863"/>
      <c r="AO3" s="863"/>
      <c r="AP3" s="863"/>
      <c r="AQ3" s="863"/>
      <c r="AR3" s="863"/>
      <c r="AS3" s="863"/>
      <c r="AT3" s="863"/>
      <c r="AU3" s="863"/>
      <c r="AV3" s="863"/>
      <c r="AW3" s="863"/>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3" t="s">
        <v>715</v>
      </c>
      <c r="H5" s="834"/>
      <c r="I5" s="834"/>
      <c r="J5" s="834"/>
      <c r="K5" s="834"/>
      <c r="L5" s="834"/>
      <c r="M5" s="835" t="s">
        <v>66</v>
      </c>
      <c r="N5" s="836"/>
      <c r="O5" s="836"/>
      <c r="P5" s="836"/>
      <c r="Q5" s="836"/>
      <c r="R5" s="837"/>
      <c r="S5" s="838" t="s">
        <v>517</v>
      </c>
      <c r="T5" s="834"/>
      <c r="U5" s="834"/>
      <c r="V5" s="834"/>
      <c r="W5" s="834"/>
      <c r="X5" s="839"/>
      <c r="Y5" s="696" t="s">
        <v>3</v>
      </c>
      <c r="Z5" s="542"/>
      <c r="AA5" s="542"/>
      <c r="AB5" s="542"/>
      <c r="AC5" s="542"/>
      <c r="AD5" s="543"/>
      <c r="AE5" s="697" t="s">
        <v>766</v>
      </c>
      <c r="AF5" s="697"/>
      <c r="AG5" s="697"/>
      <c r="AH5" s="697"/>
      <c r="AI5" s="697"/>
      <c r="AJ5" s="697"/>
      <c r="AK5" s="697"/>
      <c r="AL5" s="697"/>
      <c r="AM5" s="697"/>
      <c r="AN5" s="697"/>
      <c r="AO5" s="697"/>
      <c r="AP5" s="698"/>
      <c r="AQ5" s="699" t="s">
        <v>716</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7" t="s">
        <v>390</v>
      </c>
      <c r="Z7" s="439"/>
      <c r="AA7" s="439"/>
      <c r="AB7" s="439"/>
      <c r="AC7" s="439"/>
      <c r="AD7" s="918"/>
      <c r="AE7" s="906" t="s">
        <v>794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4" t="s">
        <v>256</v>
      </c>
      <c r="B8" s="495"/>
      <c r="C8" s="495"/>
      <c r="D8" s="495"/>
      <c r="E8" s="495"/>
      <c r="F8" s="496"/>
      <c r="G8" s="940" t="str">
        <f>入力規則等!A27</f>
        <v>科学技術・イノベーション</v>
      </c>
      <c r="H8" s="718"/>
      <c r="I8" s="718"/>
      <c r="J8" s="718"/>
      <c r="K8" s="718"/>
      <c r="L8" s="718"/>
      <c r="M8" s="718"/>
      <c r="N8" s="718"/>
      <c r="O8" s="718"/>
      <c r="P8" s="718"/>
      <c r="Q8" s="718"/>
      <c r="R8" s="718"/>
      <c r="S8" s="718"/>
      <c r="T8" s="718"/>
      <c r="U8" s="718"/>
      <c r="V8" s="718"/>
      <c r="W8" s="718"/>
      <c r="X8" s="941"/>
      <c r="Y8" s="840" t="s">
        <v>257</v>
      </c>
      <c r="Z8" s="841"/>
      <c r="AA8" s="841"/>
      <c r="AB8" s="841"/>
      <c r="AC8" s="841"/>
      <c r="AD8" s="842"/>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3" t="s">
        <v>23</v>
      </c>
      <c r="B9" s="844"/>
      <c r="C9" s="844"/>
      <c r="D9" s="844"/>
      <c r="E9" s="844"/>
      <c r="F9" s="844"/>
      <c r="G9" s="845" t="s">
        <v>720</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8" t="s">
        <v>24</v>
      </c>
      <c r="B12" s="959"/>
      <c r="C12" s="959"/>
      <c r="D12" s="959"/>
      <c r="E12" s="959"/>
      <c r="F12" s="960"/>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114</v>
      </c>
      <c r="Q13" s="656"/>
      <c r="R13" s="656"/>
      <c r="S13" s="656"/>
      <c r="T13" s="656"/>
      <c r="U13" s="656"/>
      <c r="V13" s="657"/>
      <c r="W13" s="655">
        <v>72</v>
      </c>
      <c r="X13" s="656"/>
      <c r="Y13" s="656"/>
      <c r="Z13" s="656"/>
      <c r="AA13" s="656"/>
      <c r="AB13" s="656"/>
      <c r="AC13" s="657"/>
      <c r="AD13" s="655">
        <v>67</v>
      </c>
      <c r="AE13" s="656"/>
      <c r="AF13" s="656"/>
      <c r="AG13" s="656"/>
      <c r="AH13" s="656"/>
      <c r="AI13" s="656"/>
      <c r="AJ13" s="657"/>
      <c r="AK13" s="655">
        <v>66</v>
      </c>
      <c r="AL13" s="656"/>
      <c r="AM13" s="656"/>
      <c r="AN13" s="656"/>
      <c r="AO13" s="656"/>
      <c r="AP13" s="656"/>
      <c r="AQ13" s="657"/>
      <c r="AR13" s="914">
        <v>68</v>
      </c>
      <c r="AS13" s="915"/>
      <c r="AT13" s="915"/>
      <c r="AU13" s="915"/>
      <c r="AV13" s="915"/>
      <c r="AW13" s="915"/>
      <c r="AX13" s="916"/>
    </row>
    <row r="14" spans="1:50" ht="21" customHeight="1" x14ac:dyDescent="0.15">
      <c r="A14" s="612"/>
      <c r="B14" s="613"/>
      <c r="C14" s="613"/>
      <c r="D14" s="613"/>
      <c r="E14" s="613"/>
      <c r="F14" s="614"/>
      <c r="G14" s="723"/>
      <c r="H14" s="724"/>
      <c r="I14" s="709" t="s">
        <v>8</v>
      </c>
      <c r="J14" s="760"/>
      <c r="K14" s="760"/>
      <c r="L14" s="760"/>
      <c r="M14" s="760"/>
      <c r="N14" s="760"/>
      <c r="O14" s="761"/>
      <c r="P14" s="655" t="s">
        <v>795</v>
      </c>
      <c r="Q14" s="656"/>
      <c r="R14" s="656"/>
      <c r="S14" s="656"/>
      <c r="T14" s="656"/>
      <c r="U14" s="656"/>
      <c r="V14" s="657"/>
      <c r="W14" s="655" t="s">
        <v>795</v>
      </c>
      <c r="X14" s="656"/>
      <c r="Y14" s="656"/>
      <c r="Z14" s="656"/>
      <c r="AA14" s="656"/>
      <c r="AB14" s="656"/>
      <c r="AC14" s="657"/>
      <c r="AD14" s="655" t="s">
        <v>795</v>
      </c>
      <c r="AE14" s="656"/>
      <c r="AF14" s="656"/>
      <c r="AG14" s="656"/>
      <c r="AH14" s="656"/>
      <c r="AI14" s="656"/>
      <c r="AJ14" s="657"/>
      <c r="AK14" s="655" t="s">
        <v>795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795</v>
      </c>
      <c r="Q15" s="656"/>
      <c r="R15" s="656"/>
      <c r="S15" s="656"/>
      <c r="T15" s="656"/>
      <c r="U15" s="656"/>
      <c r="V15" s="657"/>
      <c r="W15" s="655" t="s">
        <v>795</v>
      </c>
      <c r="X15" s="656"/>
      <c r="Y15" s="656"/>
      <c r="Z15" s="656"/>
      <c r="AA15" s="656"/>
      <c r="AB15" s="656"/>
      <c r="AC15" s="657"/>
      <c r="AD15" s="655" t="s">
        <v>795</v>
      </c>
      <c r="AE15" s="656"/>
      <c r="AF15" s="656"/>
      <c r="AG15" s="656"/>
      <c r="AH15" s="656"/>
      <c r="AI15" s="656"/>
      <c r="AJ15" s="657"/>
      <c r="AK15" s="655" t="s">
        <v>795</v>
      </c>
      <c r="AL15" s="656"/>
      <c r="AM15" s="656"/>
      <c r="AN15" s="656"/>
      <c r="AO15" s="656"/>
      <c r="AP15" s="656"/>
      <c r="AQ15" s="657"/>
      <c r="AR15" s="655" t="s">
        <v>795</v>
      </c>
      <c r="AS15" s="656"/>
      <c r="AT15" s="656"/>
      <c r="AU15" s="656"/>
      <c r="AV15" s="656"/>
      <c r="AW15" s="656"/>
      <c r="AX15" s="657"/>
    </row>
    <row r="16" spans="1:50" ht="21" customHeight="1" x14ac:dyDescent="0.15">
      <c r="A16" s="612"/>
      <c r="B16" s="613"/>
      <c r="C16" s="613"/>
      <c r="D16" s="613"/>
      <c r="E16" s="613"/>
      <c r="F16" s="614"/>
      <c r="G16" s="723"/>
      <c r="H16" s="724"/>
      <c r="I16" s="709" t="s">
        <v>52</v>
      </c>
      <c r="J16" s="710"/>
      <c r="K16" s="710"/>
      <c r="L16" s="710"/>
      <c r="M16" s="710"/>
      <c r="N16" s="710"/>
      <c r="O16" s="711"/>
      <c r="P16" s="655" t="s">
        <v>795</v>
      </c>
      <c r="Q16" s="656"/>
      <c r="R16" s="656"/>
      <c r="S16" s="656"/>
      <c r="T16" s="656"/>
      <c r="U16" s="656"/>
      <c r="V16" s="657"/>
      <c r="W16" s="655" t="s">
        <v>795</v>
      </c>
      <c r="X16" s="656"/>
      <c r="Y16" s="656"/>
      <c r="Z16" s="656"/>
      <c r="AA16" s="656"/>
      <c r="AB16" s="656"/>
      <c r="AC16" s="657"/>
      <c r="AD16" s="655" t="s">
        <v>795</v>
      </c>
      <c r="AE16" s="656"/>
      <c r="AF16" s="656"/>
      <c r="AG16" s="656"/>
      <c r="AH16" s="656"/>
      <c r="AI16" s="656"/>
      <c r="AJ16" s="657"/>
      <c r="AK16" s="655" t="s">
        <v>795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795</v>
      </c>
      <c r="Q17" s="656"/>
      <c r="R17" s="656"/>
      <c r="S17" s="656"/>
      <c r="T17" s="656"/>
      <c r="U17" s="656"/>
      <c r="V17" s="657"/>
      <c r="W17" s="655" t="s">
        <v>795</v>
      </c>
      <c r="X17" s="656"/>
      <c r="Y17" s="656"/>
      <c r="Z17" s="656"/>
      <c r="AA17" s="656"/>
      <c r="AB17" s="656"/>
      <c r="AC17" s="657"/>
      <c r="AD17" s="655" t="s">
        <v>795</v>
      </c>
      <c r="AE17" s="656"/>
      <c r="AF17" s="656"/>
      <c r="AG17" s="656"/>
      <c r="AH17" s="656"/>
      <c r="AI17" s="656"/>
      <c r="AJ17" s="657"/>
      <c r="AK17" s="655" t="s">
        <v>795</v>
      </c>
      <c r="AL17" s="656"/>
      <c r="AM17" s="656"/>
      <c r="AN17" s="656"/>
      <c r="AO17" s="656"/>
      <c r="AP17" s="656"/>
      <c r="AQ17" s="657"/>
      <c r="AR17" s="912"/>
      <c r="AS17" s="912"/>
      <c r="AT17" s="912"/>
      <c r="AU17" s="912"/>
      <c r="AV17" s="912"/>
      <c r="AW17" s="912"/>
      <c r="AX17" s="913"/>
    </row>
    <row r="18" spans="1:50" ht="24.75" customHeight="1" x14ac:dyDescent="0.15">
      <c r="A18" s="612"/>
      <c r="B18" s="613"/>
      <c r="C18" s="613"/>
      <c r="D18" s="613"/>
      <c r="E18" s="613"/>
      <c r="F18" s="614"/>
      <c r="G18" s="725"/>
      <c r="H18" s="726"/>
      <c r="I18" s="714" t="s">
        <v>20</v>
      </c>
      <c r="J18" s="715"/>
      <c r="K18" s="715"/>
      <c r="L18" s="715"/>
      <c r="M18" s="715"/>
      <c r="N18" s="715"/>
      <c r="O18" s="716"/>
      <c r="P18" s="872">
        <f>SUM(P13:V17)</f>
        <v>114</v>
      </c>
      <c r="Q18" s="873"/>
      <c r="R18" s="873"/>
      <c r="S18" s="873"/>
      <c r="T18" s="873"/>
      <c r="U18" s="873"/>
      <c r="V18" s="874"/>
      <c r="W18" s="872">
        <f>SUM(W13:AC17)</f>
        <v>72</v>
      </c>
      <c r="X18" s="873"/>
      <c r="Y18" s="873"/>
      <c r="Z18" s="873"/>
      <c r="AA18" s="873"/>
      <c r="AB18" s="873"/>
      <c r="AC18" s="874"/>
      <c r="AD18" s="872">
        <f>SUM(AD13:AJ17)</f>
        <v>67</v>
      </c>
      <c r="AE18" s="873"/>
      <c r="AF18" s="873"/>
      <c r="AG18" s="873"/>
      <c r="AH18" s="873"/>
      <c r="AI18" s="873"/>
      <c r="AJ18" s="874"/>
      <c r="AK18" s="872">
        <f>SUM(AK13:AQ17)</f>
        <v>66</v>
      </c>
      <c r="AL18" s="873"/>
      <c r="AM18" s="873"/>
      <c r="AN18" s="873"/>
      <c r="AO18" s="873"/>
      <c r="AP18" s="873"/>
      <c r="AQ18" s="874"/>
      <c r="AR18" s="872">
        <f>SUM(AR13:AX17)</f>
        <v>68</v>
      </c>
      <c r="AS18" s="873"/>
      <c r="AT18" s="873"/>
      <c r="AU18" s="873"/>
      <c r="AV18" s="873"/>
      <c r="AW18" s="873"/>
      <c r="AX18" s="875"/>
    </row>
    <row r="19" spans="1:50" ht="24.75" customHeight="1" x14ac:dyDescent="0.15">
      <c r="A19" s="612"/>
      <c r="B19" s="613"/>
      <c r="C19" s="613"/>
      <c r="D19" s="613"/>
      <c r="E19" s="613"/>
      <c r="F19" s="614"/>
      <c r="G19" s="870" t="s">
        <v>9</v>
      </c>
      <c r="H19" s="871"/>
      <c r="I19" s="871"/>
      <c r="J19" s="871"/>
      <c r="K19" s="871"/>
      <c r="L19" s="871"/>
      <c r="M19" s="871"/>
      <c r="N19" s="871"/>
      <c r="O19" s="871"/>
      <c r="P19" s="655">
        <v>63</v>
      </c>
      <c r="Q19" s="656"/>
      <c r="R19" s="656"/>
      <c r="S19" s="656"/>
      <c r="T19" s="656"/>
      <c r="U19" s="656"/>
      <c r="V19" s="657"/>
      <c r="W19" s="655">
        <v>48</v>
      </c>
      <c r="X19" s="656"/>
      <c r="Y19" s="656"/>
      <c r="Z19" s="656"/>
      <c r="AA19" s="656"/>
      <c r="AB19" s="656"/>
      <c r="AC19" s="657"/>
      <c r="AD19" s="655">
        <v>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0" t="s">
        <v>10</v>
      </c>
      <c r="H20" s="871"/>
      <c r="I20" s="871"/>
      <c r="J20" s="871"/>
      <c r="K20" s="871"/>
      <c r="L20" s="871"/>
      <c r="M20" s="871"/>
      <c r="N20" s="871"/>
      <c r="O20" s="871"/>
      <c r="P20" s="316">
        <f>IF(P18=0, "-", SUM(P19)/P18)</f>
        <v>0.55263157894736847</v>
      </c>
      <c r="Q20" s="316"/>
      <c r="R20" s="316"/>
      <c r="S20" s="316"/>
      <c r="T20" s="316"/>
      <c r="U20" s="316"/>
      <c r="V20" s="316"/>
      <c r="W20" s="316">
        <f t="shared" ref="W20" si="0">IF(W18=0, "-", SUM(W19)/W18)</f>
        <v>0.66666666666666663</v>
      </c>
      <c r="X20" s="316"/>
      <c r="Y20" s="316"/>
      <c r="Z20" s="316"/>
      <c r="AA20" s="316"/>
      <c r="AB20" s="316"/>
      <c r="AC20" s="316"/>
      <c r="AD20" s="316">
        <f t="shared" ref="AD20" si="1">IF(AD18=0, "-", SUM(AD19)/AD18)</f>
        <v>7.4626865671641784E-2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0.55263157894736847</v>
      </c>
      <c r="Q21" s="316"/>
      <c r="R21" s="316"/>
      <c r="S21" s="316"/>
      <c r="T21" s="316"/>
      <c r="U21" s="316"/>
      <c r="V21" s="316"/>
      <c r="W21" s="316">
        <f t="shared" ref="W21" si="2">IF(W19=0, "-", SUM(W19)/SUM(W13,W14))</f>
        <v>0.66666666666666663</v>
      </c>
      <c r="X21" s="316"/>
      <c r="Y21" s="316"/>
      <c r="Z21" s="316"/>
      <c r="AA21" s="316"/>
      <c r="AB21" s="316"/>
      <c r="AC21" s="316"/>
      <c r="AD21" s="316">
        <f t="shared" ref="AD21" si="3">IF(AD19=0, "-", SUM(AD19)/SUM(AD13,AD14))</f>
        <v>7.4626865671641784E-2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710</v>
      </c>
      <c r="B22" s="968"/>
      <c r="C22" s="968"/>
      <c r="D22" s="968"/>
      <c r="E22" s="968"/>
      <c r="F22" s="969"/>
      <c r="G22" s="963" t="s">
        <v>333</v>
      </c>
      <c r="H22" s="222"/>
      <c r="I22" s="222"/>
      <c r="J22" s="222"/>
      <c r="K22" s="222"/>
      <c r="L22" s="222"/>
      <c r="M22" s="222"/>
      <c r="N22" s="222"/>
      <c r="O22" s="223"/>
      <c r="P22" s="928" t="s">
        <v>708</v>
      </c>
      <c r="Q22" s="222"/>
      <c r="R22" s="222"/>
      <c r="S22" s="222"/>
      <c r="T22" s="222"/>
      <c r="U22" s="222"/>
      <c r="V22" s="223"/>
      <c r="W22" s="928" t="s">
        <v>709</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7.5" customHeight="1" x14ac:dyDescent="0.15">
      <c r="A23" s="970"/>
      <c r="B23" s="971"/>
      <c r="C23" s="971"/>
      <c r="D23" s="971"/>
      <c r="E23" s="971"/>
      <c r="F23" s="972"/>
      <c r="G23" s="964" t="s">
        <v>722</v>
      </c>
      <c r="H23" s="965"/>
      <c r="I23" s="965"/>
      <c r="J23" s="965"/>
      <c r="K23" s="965"/>
      <c r="L23" s="965"/>
      <c r="M23" s="965"/>
      <c r="N23" s="965"/>
      <c r="O23" s="966"/>
      <c r="P23" s="914">
        <v>66</v>
      </c>
      <c r="Q23" s="915"/>
      <c r="R23" s="915"/>
      <c r="S23" s="915"/>
      <c r="T23" s="915"/>
      <c r="U23" s="915"/>
      <c r="V23" s="929"/>
      <c r="W23" s="914">
        <v>68</v>
      </c>
      <c r="X23" s="915"/>
      <c r="Y23" s="915"/>
      <c r="Z23" s="915"/>
      <c r="AA23" s="915"/>
      <c r="AB23" s="915"/>
      <c r="AC23" s="929"/>
      <c r="AD23" s="977" t="s">
        <v>791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t="s">
        <v>795</v>
      </c>
      <c r="H24" s="931"/>
      <c r="I24" s="931"/>
      <c r="J24" s="931"/>
      <c r="K24" s="931"/>
      <c r="L24" s="931"/>
      <c r="M24" s="931"/>
      <c r="N24" s="931"/>
      <c r="O24" s="932"/>
      <c r="P24" s="655" t="s">
        <v>795</v>
      </c>
      <c r="Q24" s="656"/>
      <c r="R24" s="656"/>
      <c r="S24" s="656"/>
      <c r="T24" s="656"/>
      <c r="U24" s="656"/>
      <c r="V24" s="657"/>
      <c r="W24" s="655" t="s">
        <v>795</v>
      </c>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t="s">
        <v>795</v>
      </c>
      <c r="H25" s="931"/>
      <c r="I25" s="931"/>
      <c r="J25" s="931"/>
      <c r="K25" s="931"/>
      <c r="L25" s="931"/>
      <c r="M25" s="931"/>
      <c r="N25" s="931"/>
      <c r="O25" s="932"/>
      <c r="P25" s="655" t="s">
        <v>795</v>
      </c>
      <c r="Q25" s="656"/>
      <c r="R25" s="656"/>
      <c r="S25" s="656"/>
      <c r="T25" s="656"/>
      <c r="U25" s="656"/>
      <c r="V25" s="657"/>
      <c r="W25" s="655" t="s">
        <v>795</v>
      </c>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t="s">
        <v>795</v>
      </c>
      <c r="H26" s="931"/>
      <c r="I26" s="931"/>
      <c r="J26" s="931"/>
      <c r="K26" s="931"/>
      <c r="L26" s="931"/>
      <c r="M26" s="931"/>
      <c r="N26" s="931"/>
      <c r="O26" s="932"/>
      <c r="P26" s="655" t="s">
        <v>795</v>
      </c>
      <c r="Q26" s="656"/>
      <c r="R26" s="656"/>
      <c r="S26" s="656"/>
      <c r="T26" s="656"/>
      <c r="U26" s="656"/>
      <c r="V26" s="657"/>
      <c r="W26" s="655" t="s">
        <v>795</v>
      </c>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0" t="s">
        <v>795</v>
      </c>
      <c r="H27" s="931"/>
      <c r="I27" s="931"/>
      <c r="J27" s="931"/>
      <c r="K27" s="931"/>
      <c r="L27" s="931"/>
      <c r="M27" s="931"/>
      <c r="N27" s="931"/>
      <c r="O27" s="932"/>
      <c r="P27" s="655" t="s">
        <v>795</v>
      </c>
      <c r="Q27" s="656"/>
      <c r="R27" s="656"/>
      <c r="S27" s="656"/>
      <c r="T27" s="656"/>
      <c r="U27" s="656"/>
      <c r="V27" s="657"/>
      <c r="W27" s="655" t="s">
        <v>795</v>
      </c>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5">
        <f>AK13</f>
        <v>66</v>
      </c>
      <c r="Q29" s="656"/>
      <c r="R29" s="656"/>
      <c r="S29" s="656"/>
      <c r="T29" s="656"/>
      <c r="U29" s="656"/>
      <c r="V29" s="657"/>
      <c r="W29" s="946">
        <f>AR13</f>
        <v>68</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1" t="s">
        <v>146</v>
      </c>
      <c r="H30" s="772"/>
      <c r="I30" s="772"/>
      <c r="J30" s="772"/>
      <c r="K30" s="772"/>
      <c r="L30" s="772"/>
      <c r="M30" s="772"/>
      <c r="N30" s="772"/>
      <c r="O30" s="773"/>
      <c r="P30" s="851" t="s">
        <v>59</v>
      </c>
      <c r="Q30" s="772"/>
      <c r="R30" s="772"/>
      <c r="S30" s="772"/>
      <c r="T30" s="772"/>
      <c r="U30" s="772"/>
      <c r="V30" s="772"/>
      <c r="W30" s="772"/>
      <c r="X30" s="773"/>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5" t="s">
        <v>232</v>
      </c>
      <c r="AR30" s="766"/>
      <c r="AS30" s="766"/>
      <c r="AT30" s="767"/>
      <c r="AU30" s="772" t="s">
        <v>134</v>
      </c>
      <c r="AV30" s="772"/>
      <c r="AW30" s="772"/>
      <c r="AX30" s="911"/>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0"/>
      <c r="AJ31" s="910"/>
      <c r="AK31" s="910"/>
      <c r="AL31" s="407"/>
      <c r="AM31" s="910"/>
      <c r="AN31" s="910"/>
      <c r="AO31" s="910"/>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748</v>
      </c>
      <c r="H32" s="564"/>
      <c r="I32" s="564"/>
      <c r="J32" s="564"/>
      <c r="K32" s="564"/>
      <c r="L32" s="564"/>
      <c r="M32" s="564"/>
      <c r="N32" s="564"/>
      <c r="O32" s="565"/>
      <c r="P32" s="108" t="s">
        <v>748</v>
      </c>
      <c r="Q32" s="108"/>
      <c r="R32" s="108"/>
      <c r="S32" s="108"/>
      <c r="T32" s="108"/>
      <c r="U32" s="108"/>
      <c r="V32" s="108"/>
      <c r="W32" s="108"/>
      <c r="X32" s="109"/>
      <c r="Y32" s="470" t="s">
        <v>12</v>
      </c>
      <c r="Z32" s="530"/>
      <c r="AA32" s="531"/>
      <c r="AB32" s="460" t="s">
        <v>749</v>
      </c>
      <c r="AC32" s="460"/>
      <c r="AD32" s="460"/>
      <c r="AE32" s="218" t="s">
        <v>750</v>
      </c>
      <c r="AF32" s="219"/>
      <c r="AG32" s="219"/>
      <c r="AH32" s="219"/>
      <c r="AI32" s="218" t="s">
        <v>751</v>
      </c>
      <c r="AJ32" s="219"/>
      <c r="AK32" s="219"/>
      <c r="AL32" s="219"/>
      <c r="AM32" s="218" t="s">
        <v>750</v>
      </c>
      <c r="AN32" s="219"/>
      <c r="AO32" s="219"/>
      <c r="AP32" s="219"/>
      <c r="AQ32" s="336" t="s">
        <v>751</v>
      </c>
      <c r="AR32" s="208"/>
      <c r="AS32" s="208"/>
      <c r="AT32" s="337"/>
      <c r="AU32" s="219" t="s">
        <v>750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752</v>
      </c>
      <c r="AC33" s="522"/>
      <c r="AD33" s="522"/>
      <c r="AE33" s="218" t="s">
        <v>751</v>
      </c>
      <c r="AF33" s="219"/>
      <c r="AG33" s="219"/>
      <c r="AH33" s="219"/>
      <c r="AI33" s="218" t="s">
        <v>750</v>
      </c>
      <c r="AJ33" s="219"/>
      <c r="AK33" s="219"/>
      <c r="AL33" s="219"/>
      <c r="AM33" s="218" t="s">
        <v>750</v>
      </c>
      <c r="AN33" s="219"/>
      <c r="AO33" s="219"/>
      <c r="AP33" s="219"/>
      <c r="AQ33" s="336" t="s">
        <v>750</v>
      </c>
      <c r="AR33" s="208"/>
      <c r="AS33" s="208"/>
      <c r="AT33" s="337"/>
      <c r="AU33" s="219" t="s">
        <v>750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751</v>
      </c>
      <c r="AF34" s="219"/>
      <c r="AG34" s="219"/>
      <c r="AH34" s="219"/>
      <c r="AI34" s="218" t="s">
        <v>753</v>
      </c>
      <c r="AJ34" s="219"/>
      <c r="AK34" s="219"/>
      <c r="AL34" s="219"/>
      <c r="AM34" s="218" t="s">
        <v>750</v>
      </c>
      <c r="AN34" s="219"/>
      <c r="AO34" s="219"/>
      <c r="AP34" s="219"/>
      <c r="AQ34" s="336" t="s">
        <v>754</v>
      </c>
      <c r="AR34" s="208"/>
      <c r="AS34" s="208"/>
      <c r="AT34" s="337"/>
      <c r="AU34" s="219" t="s">
        <v>753</v>
      </c>
      <c r="AV34" s="219"/>
      <c r="AW34" s="219"/>
      <c r="AX34" s="221"/>
    </row>
    <row r="35" spans="1:51" ht="23.25" customHeight="1" x14ac:dyDescent="0.15">
      <c r="A35" s="228" t="s">
        <v>381</v>
      </c>
      <c r="B35" s="229"/>
      <c r="C35" s="229"/>
      <c r="D35" s="229"/>
      <c r="E35" s="229"/>
      <c r="F35" s="230"/>
      <c r="G35" s="234" t="s">
        <v>750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4"/>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4"/>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4"/>
      <c r="AF77" s="885"/>
      <c r="AG77" s="885"/>
      <c r="AH77" s="885"/>
      <c r="AI77" s="884"/>
      <c r="AJ77" s="885"/>
      <c r="AK77" s="885"/>
      <c r="AL77" s="885"/>
      <c r="AM77" s="884"/>
      <c r="AN77" s="885"/>
      <c r="AO77" s="885"/>
      <c r="AP77" s="885"/>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2"/>
      <c r="AY79">
        <f>COUNTIF($AR$79,"☑")</f>
        <v>0</v>
      </c>
    </row>
    <row r="80" spans="1:51" ht="18.75" customHeight="1" x14ac:dyDescent="0.15">
      <c r="A80" s="858"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9"/>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59"/>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8" t="s">
        <v>767</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9"/>
      <c r="AY82">
        <f t="shared" ref="AY82:AY89" si="10">$AY$80</f>
        <v>1</v>
      </c>
    </row>
    <row r="83" spans="1:60" ht="22.5" customHeight="1" x14ac:dyDescent="0.15">
      <c r="A83" s="859"/>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0"/>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1"/>
      <c r="AY83">
        <f t="shared" si="10"/>
        <v>1</v>
      </c>
    </row>
    <row r="84" spans="1:60" ht="19.5" customHeight="1" x14ac:dyDescent="0.15">
      <c r="A84" s="859"/>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2"/>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3"/>
      <c r="AY84">
        <f t="shared" si="10"/>
        <v>1</v>
      </c>
    </row>
    <row r="85" spans="1:60" ht="18.75" customHeight="1" x14ac:dyDescent="0.15">
      <c r="A85" s="859"/>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59"/>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59"/>
      <c r="B87" s="424"/>
      <c r="C87" s="424"/>
      <c r="D87" s="424"/>
      <c r="E87" s="424"/>
      <c r="F87" s="425"/>
      <c r="G87" s="107" t="s">
        <v>724</v>
      </c>
      <c r="H87" s="108"/>
      <c r="I87" s="108"/>
      <c r="J87" s="108"/>
      <c r="K87" s="108"/>
      <c r="L87" s="108"/>
      <c r="M87" s="108"/>
      <c r="N87" s="108"/>
      <c r="O87" s="109"/>
      <c r="P87" s="108" t="s">
        <v>725</v>
      </c>
      <c r="Q87" s="513"/>
      <c r="R87" s="513"/>
      <c r="S87" s="513"/>
      <c r="T87" s="513"/>
      <c r="U87" s="513"/>
      <c r="V87" s="513"/>
      <c r="W87" s="513"/>
      <c r="X87" s="514"/>
      <c r="Y87" s="560" t="s">
        <v>62</v>
      </c>
      <c r="Z87" s="561"/>
      <c r="AA87" s="562"/>
      <c r="AB87" s="460" t="s">
        <v>726</v>
      </c>
      <c r="AC87" s="460"/>
      <c r="AD87" s="460"/>
      <c r="AE87" s="218">
        <v>40</v>
      </c>
      <c r="AF87" s="219"/>
      <c r="AG87" s="219"/>
      <c r="AH87" s="219"/>
      <c r="AI87" s="218">
        <v>44</v>
      </c>
      <c r="AJ87" s="219"/>
      <c r="AK87" s="219"/>
      <c r="AL87" s="219"/>
      <c r="AM87" s="218">
        <v>13</v>
      </c>
      <c r="AN87" s="219"/>
      <c r="AO87" s="219"/>
      <c r="AP87" s="219"/>
      <c r="AQ87" s="336" t="s">
        <v>795</v>
      </c>
      <c r="AR87" s="208"/>
      <c r="AS87" s="208"/>
      <c r="AT87" s="337"/>
      <c r="AU87" s="219" t="s">
        <v>795</v>
      </c>
      <c r="AV87" s="219"/>
      <c r="AW87" s="219"/>
      <c r="AX87" s="221"/>
      <c r="AY87">
        <f t="shared" si="10"/>
        <v>1</v>
      </c>
    </row>
    <row r="88" spans="1:60" ht="23.25" customHeight="1" x14ac:dyDescent="0.15">
      <c r="A88" s="859"/>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726</v>
      </c>
      <c r="AC88" s="522"/>
      <c r="AD88" s="522"/>
      <c r="AE88" s="218">
        <v>38</v>
      </c>
      <c r="AF88" s="219"/>
      <c r="AG88" s="219"/>
      <c r="AH88" s="219"/>
      <c r="AI88" s="218">
        <v>33</v>
      </c>
      <c r="AJ88" s="219"/>
      <c r="AK88" s="219"/>
      <c r="AL88" s="219"/>
      <c r="AM88" s="218">
        <v>26</v>
      </c>
      <c r="AN88" s="219"/>
      <c r="AO88" s="219"/>
      <c r="AP88" s="219"/>
      <c r="AQ88" s="336" t="s">
        <v>795</v>
      </c>
      <c r="AR88" s="208"/>
      <c r="AS88" s="208"/>
      <c r="AT88" s="337"/>
      <c r="AU88" s="219" t="s">
        <v>795</v>
      </c>
      <c r="AV88" s="219"/>
      <c r="AW88" s="219"/>
      <c r="AX88" s="221"/>
      <c r="AY88">
        <f t="shared" si="10"/>
        <v>1</v>
      </c>
      <c r="AZ88" s="10"/>
      <c r="BA88" s="10"/>
      <c r="BB88" s="10"/>
      <c r="BC88" s="10"/>
    </row>
    <row r="89" spans="1:60" ht="23.25" customHeight="1" thickBot="1" x14ac:dyDescent="0.2">
      <c r="A89" s="859"/>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f>AE87/AE88*100</f>
        <v>105.26315789473684</v>
      </c>
      <c r="AF89" s="226"/>
      <c r="AG89" s="226"/>
      <c r="AH89" s="226"/>
      <c r="AI89" s="225">
        <f>AI87/AI88*100</f>
        <v>133.33333333333331</v>
      </c>
      <c r="AJ89" s="226"/>
      <c r="AK89" s="226"/>
      <c r="AL89" s="226"/>
      <c r="AM89" s="225">
        <f>AM87/AM88*100</f>
        <v>50</v>
      </c>
      <c r="AN89" s="226"/>
      <c r="AO89" s="226"/>
      <c r="AP89" s="226"/>
      <c r="AQ89" s="336" t="s">
        <v>795</v>
      </c>
      <c r="AR89" s="208"/>
      <c r="AS89" s="208"/>
      <c r="AT89" s="337"/>
      <c r="AU89" s="219" t="s">
        <v>795</v>
      </c>
      <c r="AV89" s="219"/>
      <c r="AW89" s="219"/>
      <c r="AX89" s="221"/>
      <c r="AY89">
        <f t="shared" si="10"/>
        <v>1</v>
      </c>
      <c r="AZ89" s="10"/>
      <c r="BA89" s="10"/>
      <c r="BB89" s="10"/>
      <c r="BC89" s="10"/>
      <c r="BD89" s="10"/>
      <c r="BE89" s="10"/>
      <c r="BF89" s="10"/>
      <c r="BG89" s="10"/>
      <c r="BH89" s="10"/>
    </row>
    <row r="90" spans="1:60" ht="18.75" hidden="1" customHeight="1" x14ac:dyDescent="0.15">
      <c r="A90" s="859"/>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9"/>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9"/>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9"/>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9"/>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9"/>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9"/>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9"/>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9" t="s">
        <v>13</v>
      </c>
      <c r="Z99" s="890"/>
      <c r="AA99" s="891"/>
      <c r="AB99" s="886" t="s">
        <v>14</v>
      </c>
      <c r="AC99" s="887"/>
      <c r="AD99" s="888"/>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8"/>
      <c r="Z100" s="849"/>
      <c r="AA100" s="850"/>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755</v>
      </c>
      <c r="AC101" s="460"/>
      <c r="AD101" s="460"/>
      <c r="AE101" s="282">
        <v>40</v>
      </c>
      <c r="AF101" s="282"/>
      <c r="AG101" s="282"/>
      <c r="AH101" s="282"/>
      <c r="AI101" s="282">
        <v>44</v>
      </c>
      <c r="AJ101" s="282"/>
      <c r="AK101" s="282"/>
      <c r="AL101" s="282"/>
      <c r="AM101" s="282">
        <v>13</v>
      </c>
      <c r="AN101" s="282"/>
      <c r="AO101" s="282"/>
      <c r="AP101" s="282"/>
      <c r="AQ101" s="282"/>
      <c r="AR101" s="282"/>
      <c r="AS101" s="282"/>
      <c r="AT101" s="282"/>
      <c r="AU101" s="218" t="s">
        <v>795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755</v>
      </c>
      <c r="AC102" s="460"/>
      <c r="AD102" s="460"/>
      <c r="AE102" s="282">
        <v>38</v>
      </c>
      <c r="AF102" s="282"/>
      <c r="AG102" s="282"/>
      <c r="AH102" s="282"/>
      <c r="AI102" s="282">
        <v>33</v>
      </c>
      <c r="AJ102" s="282"/>
      <c r="AK102" s="282"/>
      <c r="AL102" s="282"/>
      <c r="AM102" s="282">
        <v>26</v>
      </c>
      <c r="AN102" s="282"/>
      <c r="AO102" s="282"/>
      <c r="AP102" s="282"/>
      <c r="AQ102" s="282">
        <v>33</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hidden="1" customHeight="1" x14ac:dyDescent="0.15">
      <c r="A104" s="418"/>
      <c r="B104" s="419"/>
      <c r="C104" s="419"/>
      <c r="D104" s="419"/>
      <c r="E104" s="419"/>
      <c r="F104" s="420"/>
      <c r="G104" s="108" t="s">
        <v>728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755</v>
      </c>
      <c r="AC104" s="545"/>
      <c r="AD104" s="546"/>
      <c r="AE104" s="282">
        <v>1</v>
      </c>
      <c r="AF104" s="282"/>
      <c r="AG104" s="282"/>
      <c r="AH104" s="282"/>
      <c r="AI104" s="282" t="s">
        <v>749</v>
      </c>
      <c r="AJ104" s="282"/>
      <c r="AK104" s="282"/>
      <c r="AL104" s="282"/>
      <c r="AM104" s="282" t="s">
        <v>750</v>
      </c>
      <c r="AN104" s="282"/>
      <c r="AO104" s="282"/>
      <c r="AP104" s="282"/>
      <c r="AQ104" s="282"/>
      <c r="AR104" s="282"/>
      <c r="AS104" s="282"/>
      <c r="AT104" s="282"/>
      <c r="AU104" s="282"/>
      <c r="AV104" s="282"/>
      <c r="AW104" s="282"/>
      <c r="AX104" s="283"/>
      <c r="AY104">
        <f>$AY$103</f>
        <v>1</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755</v>
      </c>
      <c r="AC105" s="468"/>
      <c r="AD105" s="469"/>
      <c r="AE105" s="282">
        <v>5</v>
      </c>
      <c r="AF105" s="282"/>
      <c r="AG105" s="282"/>
      <c r="AH105" s="282"/>
      <c r="AI105" s="282" t="s">
        <v>749</v>
      </c>
      <c r="AJ105" s="282"/>
      <c r="AK105" s="282"/>
      <c r="AL105" s="282"/>
      <c r="AM105" s="282" t="s">
        <v>749</v>
      </c>
      <c r="AN105" s="282"/>
      <c r="AO105" s="282"/>
      <c r="AP105" s="282"/>
      <c r="AQ105" s="282" t="s">
        <v>756</v>
      </c>
      <c r="AR105" s="282"/>
      <c r="AS105" s="282"/>
      <c r="AT105" s="282"/>
      <c r="AU105" s="282" t="s">
        <v>751</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t="s">
        <v>796</v>
      </c>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757</v>
      </c>
      <c r="AC116" s="462"/>
      <c r="AD116" s="463"/>
      <c r="AE116" s="282">
        <v>3</v>
      </c>
      <c r="AF116" s="282"/>
      <c r="AG116" s="282"/>
      <c r="AH116" s="282"/>
      <c r="AI116" s="282">
        <v>1</v>
      </c>
      <c r="AJ116" s="282"/>
      <c r="AK116" s="282"/>
      <c r="AL116" s="282"/>
      <c r="AM116" s="282">
        <v>1</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758</v>
      </c>
      <c r="AC117" s="472"/>
      <c r="AD117" s="473"/>
      <c r="AE117" s="550" t="s">
        <v>759</v>
      </c>
      <c r="AF117" s="550"/>
      <c r="AG117" s="550"/>
      <c r="AH117" s="550"/>
      <c r="AI117" s="550" t="s">
        <v>760</v>
      </c>
      <c r="AJ117" s="550"/>
      <c r="AK117" s="550"/>
      <c r="AL117" s="550"/>
      <c r="AM117" s="550" t="s">
        <v>778</v>
      </c>
      <c r="AN117" s="550"/>
      <c r="AO117" s="550"/>
      <c r="AP117" s="550"/>
      <c r="AQ117" s="550" t="s">
        <v>786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1</v>
      </c>
    </row>
    <row r="119" spans="1:51" ht="23.25" hidden="1" customHeight="1" x14ac:dyDescent="0.15">
      <c r="A119" s="435"/>
      <c r="B119" s="436"/>
      <c r="C119" s="436"/>
      <c r="D119" s="436"/>
      <c r="E119" s="436"/>
      <c r="F119" s="437"/>
      <c r="G119" s="387" t="s">
        <v>740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757</v>
      </c>
      <c r="AC119" s="462"/>
      <c r="AD119" s="463"/>
      <c r="AE119" s="282">
        <v>3</v>
      </c>
      <c r="AF119" s="282"/>
      <c r="AG119" s="282"/>
      <c r="AH119" s="282"/>
      <c r="AI119" s="282" t="s">
        <v>753</v>
      </c>
      <c r="AJ119" s="282"/>
      <c r="AK119" s="282"/>
      <c r="AL119" s="282"/>
      <c r="AM119" s="282" t="s">
        <v>750</v>
      </c>
      <c r="AN119" s="282"/>
      <c r="AO119" s="282"/>
      <c r="AP119" s="282"/>
      <c r="AQ119" s="282"/>
      <c r="AR119" s="282"/>
      <c r="AS119" s="282"/>
      <c r="AT119" s="282"/>
      <c r="AU119" s="282"/>
      <c r="AV119" s="282"/>
      <c r="AW119" s="282"/>
      <c r="AX119" s="283"/>
      <c r="AY119">
        <f>$AY$118</f>
        <v>1</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758</v>
      </c>
      <c r="AC120" s="472"/>
      <c r="AD120" s="473"/>
      <c r="AE120" s="550" t="s">
        <v>761</v>
      </c>
      <c r="AF120" s="550"/>
      <c r="AG120" s="550"/>
      <c r="AH120" s="550"/>
      <c r="AI120" s="550" t="s">
        <v>751</v>
      </c>
      <c r="AJ120" s="550"/>
      <c r="AK120" s="550"/>
      <c r="AL120" s="550"/>
      <c r="AM120" s="550" t="s">
        <v>750</v>
      </c>
      <c r="AN120" s="550"/>
      <c r="AO120" s="550"/>
      <c r="AP120" s="550"/>
      <c r="AQ120" s="550" t="s">
        <v>750</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4"/>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5"/>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1"/>
      <c r="Z127" s="922"/>
      <c r="AA127" s="923"/>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797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750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762</v>
      </c>
      <c r="AC134" s="206"/>
      <c r="AD134" s="206"/>
      <c r="AE134" s="207" t="s">
        <v>763</v>
      </c>
      <c r="AF134" s="208"/>
      <c r="AG134" s="208"/>
      <c r="AH134" s="208"/>
      <c r="AI134" s="207" t="s">
        <v>750</v>
      </c>
      <c r="AJ134" s="208"/>
      <c r="AK134" s="208"/>
      <c r="AL134" s="208"/>
      <c r="AM134" s="207" t="s">
        <v>750</v>
      </c>
      <c r="AN134" s="208"/>
      <c r="AO134" s="208"/>
      <c r="AP134" s="208"/>
      <c r="AQ134" s="207" t="s">
        <v>750</v>
      </c>
      <c r="AR134" s="208"/>
      <c r="AS134" s="208"/>
      <c r="AT134" s="208"/>
      <c r="AU134" s="207" t="s">
        <v>750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750</v>
      </c>
      <c r="AC135" s="214"/>
      <c r="AD135" s="214"/>
      <c r="AE135" s="207" t="s">
        <v>750</v>
      </c>
      <c r="AF135" s="208"/>
      <c r="AG135" s="208"/>
      <c r="AH135" s="208"/>
      <c r="AI135" s="207" t="s">
        <v>751</v>
      </c>
      <c r="AJ135" s="208"/>
      <c r="AK135" s="208"/>
      <c r="AL135" s="208"/>
      <c r="AM135" s="207" t="s">
        <v>764</v>
      </c>
      <c r="AN135" s="208"/>
      <c r="AO135" s="208"/>
      <c r="AP135" s="208"/>
      <c r="AQ135" s="207" t="s">
        <v>750</v>
      </c>
      <c r="AR135" s="208"/>
      <c r="AS135" s="208"/>
      <c r="AT135" s="208"/>
      <c r="AU135" s="207" t="s">
        <v>765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61.5" customHeight="1" x14ac:dyDescent="0.15">
      <c r="A154" s="190"/>
      <c r="B154" s="187"/>
      <c r="C154" s="181"/>
      <c r="D154" s="187"/>
      <c r="E154" s="181"/>
      <c r="F154" s="182"/>
      <c r="G154" s="107" t="s">
        <v>731</v>
      </c>
      <c r="H154" s="108"/>
      <c r="I154" s="108"/>
      <c r="J154" s="108"/>
      <c r="K154" s="108"/>
      <c r="L154" s="108"/>
      <c r="M154" s="108"/>
      <c r="N154" s="108"/>
      <c r="O154" s="108"/>
      <c r="P154" s="109"/>
      <c r="Q154" s="128" t="s">
        <v>732</v>
      </c>
      <c r="R154" s="108"/>
      <c r="S154" s="108"/>
      <c r="T154" s="108"/>
      <c r="U154" s="108"/>
      <c r="V154" s="108"/>
      <c r="W154" s="108"/>
      <c r="X154" s="108"/>
      <c r="Y154" s="108"/>
      <c r="Z154" s="108"/>
      <c r="AA154" s="290"/>
      <c r="AB154" s="144" t="s">
        <v>511</v>
      </c>
      <c r="AC154" s="145"/>
      <c r="AD154" s="145"/>
      <c r="AE154" s="150" t="s">
        <v>768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61.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39.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39.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23.2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23.2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23.2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23.2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23.2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23.2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23.2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23.2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23.2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23.2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23.2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23.2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23.2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23.2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23.2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23.2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23.2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23.2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23.2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23.2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23.2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23.2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3.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3.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3.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3.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3.2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3.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3.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3.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3.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3.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3.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3.2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3.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3.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3.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3.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3.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3.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3.2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3.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1.7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26"/>
      <c r="E430" s="175" t="s">
        <v>400</v>
      </c>
      <c r="F430" s="892"/>
      <c r="G430" s="893" t="s">
        <v>252</v>
      </c>
      <c r="H430" s="126"/>
      <c r="I430" s="126"/>
      <c r="J430" s="894"/>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1" ht="68.25" customHeight="1" x14ac:dyDescent="0.15">
      <c r="A702" s="864" t="s">
        <v>140</v>
      </c>
      <c r="B702" s="865"/>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783</v>
      </c>
      <c r="AH702" s="380"/>
      <c r="AI702" s="380"/>
      <c r="AJ702" s="380"/>
      <c r="AK702" s="380"/>
      <c r="AL702" s="380"/>
      <c r="AM702" s="380"/>
      <c r="AN702" s="380"/>
      <c r="AO702" s="380"/>
      <c r="AP702" s="380"/>
      <c r="AQ702" s="380"/>
      <c r="AR702" s="380"/>
      <c r="AS702" s="380"/>
      <c r="AT702" s="380"/>
      <c r="AU702" s="380"/>
      <c r="AV702" s="380"/>
      <c r="AW702" s="380"/>
      <c r="AX702" s="381"/>
    </row>
    <row r="703" spans="1:51" ht="69"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22" t="s">
        <v>718</v>
      </c>
      <c r="AE703" s="323"/>
      <c r="AF703" s="323"/>
      <c r="AG703" s="104" t="s">
        <v>782</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0" t="s">
        <v>718</v>
      </c>
      <c r="AE704" s="781"/>
      <c r="AF704" s="781"/>
      <c r="AG704" s="168" t="s">
        <v>784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5" t="s">
        <v>41</v>
      </c>
      <c r="D705" s="816"/>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7"/>
      <c r="AD705" s="712"/>
      <c r="AE705" s="713"/>
      <c r="AF705" s="713"/>
      <c r="AG705" s="128" t="s">
        <v>795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9" t="s">
        <v>734</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85.5" customHeight="1" x14ac:dyDescent="0.15">
      <c r="A708" s="640"/>
      <c r="B708" s="642"/>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718</v>
      </c>
      <c r="AE708" s="603"/>
      <c r="AF708" s="603"/>
      <c r="AG708" s="740" t="s">
        <v>785</v>
      </c>
      <c r="AH708" s="741"/>
      <c r="AI708" s="741"/>
      <c r="AJ708" s="741"/>
      <c r="AK708" s="741"/>
      <c r="AL708" s="741"/>
      <c r="AM708" s="741"/>
      <c r="AN708" s="741"/>
      <c r="AO708" s="741"/>
      <c r="AP708" s="741"/>
      <c r="AQ708" s="741"/>
      <c r="AR708" s="741"/>
      <c r="AS708" s="741"/>
      <c r="AT708" s="741"/>
      <c r="AU708" s="741"/>
      <c r="AV708" s="741"/>
      <c r="AW708" s="741"/>
      <c r="AX708" s="742"/>
    </row>
    <row r="709" spans="1:50" ht="59.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798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737</v>
      </c>
      <c r="AH711" s="105"/>
      <c r="AI711" s="105"/>
      <c r="AJ711" s="105"/>
      <c r="AK711" s="105"/>
      <c r="AL711" s="105"/>
      <c r="AM711" s="105"/>
      <c r="AN711" s="105"/>
      <c r="AO711" s="105"/>
      <c r="AP711" s="105"/>
      <c r="AQ711" s="105"/>
      <c r="AR711" s="105"/>
      <c r="AS711" s="105"/>
      <c r="AT711" s="105"/>
      <c r="AU711" s="105"/>
      <c r="AV711" s="105"/>
      <c r="AW711" s="105"/>
      <c r="AX711" s="106"/>
    </row>
    <row r="712" spans="1:50" ht="4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779</v>
      </c>
      <c r="AE712" s="781"/>
      <c r="AF712" s="781"/>
      <c r="AG712" s="804" t="s">
        <v>770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0"/>
      <c r="B713" s="642"/>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735</v>
      </c>
      <c r="AE713" s="323"/>
      <c r="AF713" s="661"/>
      <c r="AG713" s="104" t="s">
        <v>736</v>
      </c>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718</v>
      </c>
      <c r="AE714" s="802"/>
      <c r="AF714" s="803"/>
      <c r="AG714" s="734" t="s">
        <v>739</v>
      </c>
      <c r="AH714" s="735"/>
      <c r="AI714" s="735"/>
      <c r="AJ714" s="735"/>
      <c r="AK714" s="735"/>
      <c r="AL714" s="735"/>
      <c r="AM714" s="735"/>
      <c r="AN714" s="735"/>
      <c r="AO714" s="735"/>
      <c r="AP714" s="735"/>
      <c r="AQ714" s="735"/>
      <c r="AR714" s="735"/>
      <c r="AS714" s="735"/>
      <c r="AT714" s="735"/>
      <c r="AU714" s="735"/>
      <c r="AV714" s="735"/>
      <c r="AW714" s="735"/>
      <c r="AX714" s="736"/>
    </row>
    <row r="715" spans="1:50" ht="69"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777</v>
      </c>
      <c r="AE715" s="603"/>
      <c r="AF715" s="654"/>
      <c r="AG715" s="740" t="s">
        <v>780</v>
      </c>
      <c r="AH715" s="741"/>
      <c r="AI715" s="741"/>
      <c r="AJ715" s="741"/>
      <c r="AK715" s="741"/>
      <c r="AL715" s="741"/>
      <c r="AM715" s="741"/>
      <c r="AN715" s="741"/>
      <c r="AO715" s="741"/>
      <c r="AP715" s="741"/>
      <c r="AQ715" s="741"/>
      <c r="AR715" s="741"/>
      <c r="AS715" s="741"/>
      <c r="AT715" s="741"/>
      <c r="AU715" s="741"/>
      <c r="AV715" s="741"/>
      <c r="AW715" s="741"/>
      <c r="AX715" s="742"/>
    </row>
    <row r="716" spans="1:50" ht="54.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718</v>
      </c>
      <c r="AE716" s="625"/>
      <c r="AF716" s="625"/>
      <c r="AG716" s="104" t="s">
        <v>738</v>
      </c>
      <c r="AH716" s="105"/>
      <c r="AI716" s="105"/>
      <c r="AJ716" s="105"/>
      <c r="AK716" s="105"/>
      <c r="AL716" s="105"/>
      <c r="AM716" s="105"/>
      <c r="AN716" s="105"/>
      <c r="AO716" s="105"/>
      <c r="AP716" s="105"/>
      <c r="AQ716" s="105"/>
      <c r="AR716" s="105"/>
      <c r="AS716" s="105"/>
      <c r="AT716" s="105"/>
      <c r="AU716" s="105"/>
      <c r="AV716" s="105"/>
      <c r="AW716" s="105"/>
      <c r="AX716" s="106"/>
    </row>
    <row r="717" spans="1:50" ht="48.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777</v>
      </c>
      <c r="AE717" s="323"/>
      <c r="AF717" s="323"/>
      <c r="AG717" s="104" t="s">
        <v>781</v>
      </c>
      <c r="AH717" s="105"/>
      <c r="AI717" s="105"/>
      <c r="AJ717" s="105"/>
      <c r="AK717" s="105"/>
      <c r="AL717" s="105"/>
      <c r="AM717" s="105"/>
      <c r="AN717" s="105"/>
      <c r="AO717" s="105"/>
      <c r="AP717" s="105"/>
      <c r="AQ717" s="105"/>
      <c r="AR717" s="105"/>
      <c r="AS717" s="105"/>
      <c r="AT717" s="105"/>
      <c r="AU717" s="105"/>
      <c r="AV717" s="105"/>
      <c r="AW717" s="105"/>
      <c r="AX717" s="106"/>
    </row>
    <row r="718" spans="1:50" ht="80.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718</v>
      </c>
      <c r="AE718" s="323"/>
      <c r="AF718" s="323"/>
      <c r="AG718" s="130" t="s">
        <v>771</v>
      </c>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9" t="s">
        <v>53</v>
      </c>
      <c r="D726" s="831"/>
      <c r="E726" s="831"/>
      <c r="F726" s="832"/>
      <c r="G726" s="576" t="s">
        <v>787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790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792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795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5" t="s">
        <v>675</v>
      </c>
      <c r="B737" s="211"/>
      <c r="C737" s="211"/>
      <c r="D737" s="212"/>
      <c r="E737" s="949" t="s">
        <v>741</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398</v>
      </c>
      <c r="B738" s="361"/>
      <c r="C738" s="361"/>
      <c r="D738" s="361"/>
      <c r="E738" s="949" t="s">
        <v>742</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397</v>
      </c>
      <c r="B739" s="361"/>
      <c r="C739" s="361"/>
      <c r="D739" s="361"/>
      <c r="E739" s="949" t="s">
        <v>743</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396</v>
      </c>
      <c r="B740" s="361"/>
      <c r="C740" s="361"/>
      <c r="D740" s="361"/>
      <c r="E740" s="949" t="s">
        <v>744</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395</v>
      </c>
      <c r="B741" s="361"/>
      <c r="C741" s="361"/>
      <c r="D741" s="361"/>
      <c r="E741" s="949" t="s">
        <v>793</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394</v>
      </c>
      <c r="B742" s="361"/>
      <c r="C742" s="361"/>
      <c r="D742" s="361"/>
      <c r="E742" s="949" t="s">
        <v>745</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393</v>
      </c>
      <c r="B743" s="361"/>
      <c r="C743" s="361"/>
      <c r="D743" s="361"/>
      <c r="E743" s="949" t="s">
        <v>745</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392</v>
      </c>
      <c r="B744" s="361"/>
      <c r="C744" s="361"/>
      <c r="D744" s="361"/>
      <c r="E744" s="949" t="s">
        <v>745</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391</v>
      </c>
      <c r="B745" s="361"/>
      <c r="C745" s="361"/>
      <c r="D745" s="361"/>
      <c r="E745" s="986" t="s">
        <v>746</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1" t="s">
        <v>548</v>
      </c>
      <c r="B746" s="361"/>
      <c r="C746" s="361"/>
      <c r="D746" s="361"/>
      <c r="E746" s="955" t="s">
        <v>719</v>
      </c>
      <c r="F746" s="953"/>
      <c r="G746" s="953"/>
      <c r="H746" s="100" t="str">
        <f>IF(E746="","","-")</f>
        <v>-</v>
      </c>
      <c r="I746" s="953"/>
      <c r="J746" s="953"/>
      <c r="K746" s="100" t="str">
        <f>IF(I746="","","-")</f>
        <v/>
      </c>
      <c r="L746" s="954">
        <v>3</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510</v>
      </c>
      <c r="B747" s="361"/>
      <c r="C747" s="361"/>
      <c r="D747" s="361"/>
      <c r="E747" s="955" t="s">
        <v>719</v>
      </c>
      <c r="F747" s="953"/>
      <c r="G747" s="953"/>
      <c r="H747" s="100" t="str">
        <f>IF(E747="","","-")</f>
        <v>-</v>
      </c>
      <c r="I747" s="953"/>
      <c r="J747" s="953"/>
      <c r="K747" s="100" t="str">
        <f>IF(I747="","","-")</f>
        <v/>
      </c>
      <c r="L747" s="954">
        <v>2</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9"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9"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51" customHeight="1" x14ac:dyDescent="0.15">
      <c r="A789" s="629"/>
      <c r="B789" s="630"/>
      <c r="C789" s="630"/>
      <c r="D789" s="630"/>
      <c r="E789" s="630"/>
      <c r="F789" s="631"/>
      <c r="G789" s="668" t="s">
        <v>773</v>
      </c>
      <c r="H789" s="669"/>
      <c r="I789" s="669"/>
      <c r="J789" s="669"/>
      <c r="K789" s="670"/>
      <c r="L789" s="662" t="s">
        <v>774</v>
      </c>
      <c r="M789" s="663"/>
      <c r="N789" s="663"/>
      <c r="O789" s="663"/>
      <c r="P789" s="663"/>
      <c r="Q789" s="663"/>
      <c r="R789" s="663"/>
      <c r="S789" s="663"/>
      <c r="T789" s="663"/>
      <c r="U789" s="663"/>
      <c r="V789" s="663"/>
      <c r="W789" s="663"/>
      <c r="X789" s="664"/>
      <c r="Y789" s="382">
        <v>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0" t="s">
        <v>20</v>
      </c>
      <c r="H799" s="821"/>
      <c r="I799" s="821"/>
      <c r="J799" s="821"/>
      <c r="K799" s="821"/>
      <c r="L799" s="822"/>
      <c r="M799" s="823"/>
      <c r="N799" s="823"/>
      <c r="O799" s="823"/>
      <c r="P799" s="823"/>
      <c r="Q799" s="823"/>
      <c r="R799" s="823"/>
      <c r="S799" s="823"/>
      <c r="T799" s="823"/>
      <c r="U799" s="823"/>
      <c r="V799" s="823"/>
      <c r="W799" s="823"/>
      <c r="X799" s="824"/>
      <c r="Y799" s="825">
        <f>SUM(Y789:AB798)</f>
        <v>1</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09"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9"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9"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9"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9"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9"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4.5" customHeight="1" x14ac:dyDescent="0.15">
      <c r="A845" s="370">
        <v>1</v>
      </c>
      <c r="B845" s="370">
        <v>1</v>
      </c>
      <c r="C845" s="343" t="s">
        <v>775</v>
      </c>
      <c r="D845" s="343"/>
      <c r="E845" s="343"/>
      <c r="F845" s="343"/>
      <c r="G845" s="343"/>
      <c r="H845" s="343"/>
      <c r="I845" s="343"/>
      <c r="J845" s="344">
        <v>2013101000205</v>
      </c>
      <c r="K845" s="345"/>
      <c r="L845" s="345"/>
      <c r="M845" s="345"/>
      <c r="N845" s="345"/>
      <c r="O845" s="345"/>
      <c r="P845" s="346" t="s">
        <v>776</v>
      </c>
      <c r="Q845" s="346"/>
      <c r="R845" s="346"/>
      <c r="S845" s="346"/>
      <c r="T845" s="346"/>
      <c r="U845" s="346"/>
      <c r="V845" s="346"/>
      <c r="W845" s="346"/>
      <c r="X845" s="346"/>
      <c r="Y845" s="347">
        <v>1</v>
      </c>
      <c r="Z845" s="348"/>
      <c r="AA845" s="348"/>
      <c r="AB845" s="349"/>
      <c r="AC845" s="350" t="s">
        <v>379</v>
      </c>
      <c r="AD845" s="351"/>
      <c r="AE845" s="351"/>
      <c r="AF845" s="351"/>
      <c r="AG845" s="351"/>
      <c r="AH845" s="366" t="s">
        <v>799</v>
      </c>
      <c r="AI845" s="367"/>
      <c r="AJ845" s="367"/>
      <c r="AK845" s="367"/>
      <c r="AL845" s="354" t="s">
        <v>800</v>
      </c>
      <c r="AM845" s="355"/>
      <c r="AN845" s="355"/>
      <c r="AO845" s="356"/>
      <c r="AP845" s="357" t="s">
        <v>799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AR15:AX15">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8" max="49" man="1"/>
    <brk id="699" max="49" man="1"/>
    <brk id="727" max="49" man="1"/>
    <brk id="83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52" zoomScaleNormal="100" workbookViewId="0">
      <selection activeCell="AQ127" sqref="AQ127:AX1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0" zoomScale="80" zoomScaleNormal="75" zoomScaleSheetLayoutView="80" zoomScalePageLayoutView="70" workbookViewId="0">
      <selection activeCell="AQ127" sqref="AQ127:AX12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3"/>
      <c r="AA2" s="824"/>
      <c r="AB2" s="1019" t="s">
        <v>11</v>
      </c>
      <c r="AC2" s="1020"/>
      <c r="AD2" s="1021"/>
      <c r="AE2" s="1025" t="s">
        <v>391</v>
      </c>
      <c r="AF2" s="1025"/>
      <c r="AG2" s="1025"/>
      <c r="AH2" s="1025"/>
      <c r="AI2" s="1025" t="s">
        <v>413</v>
      </c>
      <c r="AJ2" s="1025"/>
      <c r="AK2" s="1025"/>
      <c r="AL2" s="556"/>
      <c r="AM2" s="1025" t="s">
        <v>510</v>
      </c>
      <c r="AN2" s="1025"/>
      <c r="AO2" s="102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10"/>
      <c r="AF3" s="910"/>
      <c r="AG3" s="910"/>
      <c r="AH3" s="910"/>
      <c r="AI3" s="910"/>
      <c r="AJ3" s="910"/>
      <c r="AK3" s="910"/>
      <c r="AL3" s="407"/>
      <c r="AM3" s="910"/>
      <c r="AN3" s="910"/>
      <c r="AO3" s="910"/>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2"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3"/>
      <c r="AA9" s="824"/>
      <c r="AB9" s="1019" t="s">
        <v>11</v>
      </c>
      <c r="AC9" s="1020"/>
      <c r="AD9" s="1021"/>
      <c r="AE9" s="1025" t="s">
        <v>391</v>
      </c>
      <c r="AF9" s="1025"/>
      <c r="AG9" s="1025"/>
      <c r="AH9" s="1025"/>
      <c r="AI9" s="1025" t="s">
        <v>413</v>
      </c>
      <c r="AJ9" s="1025"/>
      <c r="AK9" s="1025"/>
      <c r="AL9" s="556"/>
      <c r="AM9" s="1025" t="s">
        <v>510</v>
      </c>
      <c r="AN9" s="1025"/>
      <c r="AO9" s="102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10"/>
      <c r="AF10" s="910"/>
      <c r="AG10" s="910"/>
      <c r="AH10" s="910"/>
      <c r="AI10" s="910"/>
      <c r="AJ10" s="910"/>
      <c r="AK10" s="910"/>
      <c r="AL10" s="407"/>
      <c r="AM10" s="910"/>
      <c r="AN10" s="910"/>
      <c r="AO10" s="910"/>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2"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3"/>
      <c r="AA16" s="824"/>
      <c r="AB16" s="1019" t="s">
        <v>11</v>
      </c>
      <c r="AC16" s="1020"/>
      <c r="AD16" s="1021"/>
      <c r="AE16" s="1025" t="s">
        <v>391</v>
      </c>
      <c r="AF16" s="1025"/>
      <c r="AG16" s="1025"/>
      <c r="AH16" s="1025"/>
      <c r="AI16" s="1025" t="s">
        <v>413</v>
      </c>
      <c r="AJ16" s="1025"/>
      <c r="AK16" s="1025"/>
      <c r="AL16" s="556"/>
      <c r="AM16" s="1025" t="s">
        <v>510</v>
      </c>
      <c r="AN16" s="1025"/>
      <c r="AO16" s="102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10"/>
      <c r="AF17" s="910"/>
      <c r="AG17" s="910"/>
      <c r="AH17" s="910"/>
      <c r="AI17" s="910"/>
      <c r="AJ17" s="910"/>
      <c r="AK17" s="910"/>
      <c r="AL17" s="407"/>
      <c r="AM17" s="910"/>
      <c r="AN17" s="910"/>
      <c r="AO17" s="910"/>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2"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3"/>
      <c r="AA23" s="824"/>
      <c r="AB23" s="1019" t="s">
        <v>11</v>
      </c>
      <c r="AC23" s="1020"/>
      <c r="AD23" s="1021"/>
      <c r="AE23" s="1025" t="s">
        <v>391</v>
      </c>
      <c r="AF23" s="1025"/>
      <c r="AG23" s="1025"/>
      <c r="AH23" s="1025"/>
      <c r="AI23" s="1025" t="s">
        <v>413</v>
      </c>
      <c r="AJ23" s="1025"/>
      <c r="AK23" s="1025"/>
      <c r="AL23" s="556"/>
      <c r="AM23" s="1025" t="s">
        <v>510</v>
      </c>
      <c r="AN23" s="1025"/>
      <c r="AO23" s="102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10"/>
      <c r="AF24" s="910"/>
      <c r="AG24" s="910"/>
      <c r="AH24" s="910"/>
      <c r="AI24" s="910"/>
      <c r="AJ24" s="910"/>
      <c r="AK24" s="910"/>
      <c r="AL24" s="407"/>
      <c r="AM24" s="910"/>
      <c r="AN24" s="910"/>
      <c r="AO24" s="910"/>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2"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3"/>
      <c r="AA30" s="824"/>
      <c r="AB30" s="1019" t="s">
        <v>11</v>
      </c>
      <c r="AC30" s="1020"/>
      <c r="AD30" s="1021"/>
      <c r="AE30" s="1025" t="s">
        <v>391</v>
      </c>
      <c r="AF30" s="1025"/>
      <c r="AG30" s="1025"/>
      <c r="AH30" s="1025"/>
      <c r="AI30" s="1025" t="s">
        <v>413</v>
      </c>
      <c r="AJ30" s="1025"/>
      <c r="AK30" s="1025"/>
      <c r="AL30" s="556"/>
      <c r="AM30" s="1025" t="s">
        <v>510</v>
      </c>
      <c r="AN30" s="1025"/>
      <c r="AO30" s="102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10"/>
      <c r="AF31" s="910"/>
      <c r="AG31" s="910"/>
      <c r="AH31" s="910"/>
      <c r="AI31" s="910"/>
      <c r="AJ31" s="910"/>
      <c r="AK31" s="910"/>
      <c r="AL31" s="407"/>
      <c r="AM31" s="910"/>
      <c r="AN31" s="910"/>
      <c r="AO31" s="910"/>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2"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3"/>
      <c r="AA37" s="824"/>
      <c r="AB37" s="1019" t="s">
        <v>11</v>
      </c>
      <c r="AC37" s="1020"/>
      <c r="AD37" s="1021"/>
      <c r="AE37" s="1025" t="s">
        <v>391</v>
      </c>
      <c r="AF37" s="1025"/>
      <c r="AG37" s="1025"/>
      <c r="AH37" s="1025"/>
      <c r="AI37" s="1025" t="s">
        <v>413</v>
      </c>
      <c r="AJ37" s="1025"/>
      <c r="AK37" s="1025"/>
      <c r="AL37" s="556"/>
      <c r="AM37" s="1025" t="s">
        <v>510</v>
      </c>
      <c r="AN37" s="1025"/>
      <c r="AO37" s="102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10"/>
      <c r="AF38" s="910"/>
      <c r="AG38" s="910"/>
      <c r="AH38" s="910"/>
      <c r="AI38" s="910"/>
      <c r="AJ38" s="910"/>
      <c r="AK38" s="910"/>
      <c r="AL38" s="407"/>
      <c r="AM38" s="910"/>
      <c r="AN38" s="910"/>
      <c r="AO38" s="910"/>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2"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3"/>
      <c r="AA44" s="824"/>
      <c r="AB44" s="1019" t="s">
        <v>11</v>
      </c>
      <c r="AC44" s="1020"/>
      <c r="AD44" s="1021"/>
      <c r="AE44" s="1025" t="s">
        <v>391</v>
      </c>
      <c r="AF44" s="1025"/>
      <c r="AG44" s="1025"/>
      <c r="AH44" s="1025"/>
      <c r="AI44" s="1025" t="s">
        <v>413</v>
      </c>
      <c r="AJ44" s="1025"/>
      <c r="AK44" s="1025"/>
      <c r="AL44" s="556"/>
      <c r="AM44" s="1025" t="s">
        <v>510</v>
      </c>
      <c r="AN44" s="1025"/>
      <c r="AO44" s="102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10"/>
      <c r="AF45" s="910"/>
      <c r="AG45" s="910"/>
      <c r="AH45" s="910"/>
      <c r="AI45" s="910"/>
      <c r="AJ45" s="910"/>
      <c r="AK45" s="910"/>
      <c r="AL45" s="407"/>
      <c r="AM45" s="910"/>
      <c r="AN45" s="910"/>
      <c r="AO45" s="910"/>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2"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3"/>
      <c r="AA51" s="824"/>
      <c r="AB51" s="556" t="s">
        <v>11</v>
      </c>
      <c r="AC51" s="1020"/>
      <c r="AD51" s="1021"/>
      <c r="AE51" s="1025" t="s">
        <v>391</v>
      </c>
      <c r="AF51" s="1025"/>
      <c r="AG51" s="1025"/>
      <c r="AH51" s="1025"/>
      <c r="AI51" s="1025" t="s">
        <v>413</v>
      </c>
      <c r="AJ51" s="1025"/>
      <c r="AK51" s="1025"/>
      <c r="AL51" s="556"/>
      <c r="AM51" s="1025" t="s">
        <v>510</v>
      </c>
      <c r="AN51" s="1025"/>
      <c r="AO51" s="102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10"/>
      <c r="AF52" s="910"/>
      <c r="AG52" s="910"/>
      <c r="AH52" s="910"/>
      <c r="AI52" s="910"/>
      <c r="AJ52" s="910"/>
      <c r="AK52" s="910"/>
      <c r="AL52" s="407"/>
      <c r="AM52" s="910"/>
      <c r="AN52" s="910"/>
      <c r="AO52" s="910"/>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2"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3"/>
      <c r="AA58" s="824"/>
      <c r="AB58" s="1019" t="s">
        <v>11</v>
      </c>
      <c r="AC58" s="1020"/>
      <c r="AD58" s="1021"/>
      <c r="AE58" s="1025" t="s">
        <v>391</v>
      </c>
      <c r="AF58" s="1025"/>
      <c r="AG58" s="1025"/>
      <c r="AH58" s="1025"/>
      <c r="AI58" s="1025" t="s">
        <v>413</v>
      </c>
      <c r="AJ58" s="1025"/>
      <c r="AK58" s="1025"/>
      <c r="AL58" s="556"/>
      <c r="AM58" s="1025" t="s">
        <v>510</v>
      </c>
      <c r="AN58" s="1025"/>
      <c r="AO58" s="102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10"/>
      <c r="AF59" s="910"/>
      <c r="AG59" s="910"/>
      <c r="AH59" s="910"/>
      <c r="AI59" s="910"/>
      <c r="AJ59" s="910"/>
      <c r="AK59" s="910"/>
      <c r="AL59" s="407"/>
      <c r="AM59" s="910"/>
      <c r="AN59" s="910"/>
      <c r="AO59" s="910"/>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2"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3"/>
      <c r="AA65" s="824"/>
      <c r="AB65" s="1019" t="s">
        <v>11</v>
      </c>
      <c r="AC65" s="1020"/>
      <c r="AD65" s="1021"/>
      <c r="AE65" s="1025" t="s">
        <v>391</v>
      </c>
      <c r="AF65" s="1025"/>
      <c r="AG65" s="1025"/>
      <c r="AH65" s="1025"/>
      <c r="AI65" s="1025" t="s">
        <v>413</v>
      </c>
      <c r="AJ65" s="1025"/>
      <c r="AK65" s="1025"/>
      <c r="AL65" s="556"/>
      <c r="AM65" s="1025" t="s">
        <v>510</v>
      </c>
      <c r="AN65" s="1025"/>
      <c r="AO65" s="102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10"/>
      <c r="AF66" s="910"/>
      <c r="AG66" s="910"/>
      <c r="AH66" s="910"/>
      <c r="AI66" s="910"/>
      <c r="AJ66" s="910"/>
      <c r="AK66" s="910"/>
      <c r="AL66" s="407"/>
      <c r="AM66" s="910"/>
      <c r="AN66" s="910"/>
      <c r="AO66" s="910"/>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45" zoomScale="70" zoomScaleNormal="75" zoomScaleSheetLayoutView="70" zoomScalePageLayoutView="70" workbookViewId="0">
      <selection activeCell="AQ127" sqref="AQ127:AX1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6"/>
      <c r="I3" s="666"/>
      <c r="J3" s="666"/>
      <c r="K3" s="666"/>
      <c r="L3" s="665" t="s">
        <v>18</v>
      </c>
      <c r="M3" s="666"/>
      <c r="N3" s="666"/>
      <c r="O3" s="666"/>
      <c r="P3" s="666"/>
      <c r="Q3" s="666"/>
      <c r="R3" s="666"/>
      <c r="S3" s="666"/>
      <c r="T3" s="666"/>
      <c r="U3" s="666"/>
      <c r="V3" s="666"/>
      <c r="W3" s="666"/>
      <c r="X3" s="667"/>
      <c r="Y3" s="651" t="s">
        <v>19</v>
      </c>
      <c r="Z3" s="652"/>
      <c r="AA3" s="652"/>
      <c r="AB3" s="796"/>
      <c r="AC3" s="809"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8"/>
      <c r="B5" s="1039"/>
      <c r="C5" s="1039"/>
      <c r="D5" s="1039"/>
      <c r="E5" s="1039"/>
      <c r="F5" s="104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8"/>
      <c r="B6" s="1039"/>
      <c r="C6" s="1039"/>
      <c r="D6" s="1039"/>
      <c r="E6" s="1039"/>
      <c r="F6" s="104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8"/>
      <c r="B7" s="1039"/>
      <c r="C7" s="1039"/>
      <c r="D7" s="1039"/>
      <c r="E7" s="1039"/>
      <c r="F7" s="104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8"/>
      <c r="B8" s="1039"/>
      <c r="C8" s="1039"/>
      <c r="D8" s="1039"/>
      <c r="E8" s="1039"/>
      <c r="F8" s="104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8"/>
      <c r="B9" s="1039"/>
      <c r="C9" s="1039"/>
      <c r="D9" s="1039"/>
      <c r="E9" s="1039"/>
      <c r="F9" s="104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8"/>
      <c r="B10" s="1039"/>
      <c r="C10" s="1039"/>
      <c r="D10" s="1039"/>
      <c r="E10" s="1039"/>
      <c r="F10" s="104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8"/>
      <c r="B11" s="1039"/>
      <c r="C11" s="1039"/>
      <c r="D11" s="1039"/>
      <c r="E11" s="1039"/>
      <c r="F11" s="104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8"/>
      <c r="B12" s="1039"/>
      <c r="C12" s="1039"/>
      <c r="D12" s="1039"/>
      <c r="E12" s="1039"/>
      <c r="F12" s="104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8"/>
      <c r="B13" s="1039"/>
      <c r="C13" s="1039"/>
      <c r="D13" s="1039"/>
      <c r="E13" s="1039"/>
      <c r="F13" s="104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8"/>
      <c r="B16" s="1039"/>
      <c r="C16" s="1039"/>
      <c r="D16" s="1039"/>
      <c r="E16" s="1039"/>
      <c r="F16" s="1040"/>
      <c r="G16" s="809"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9"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8"/>
      <c r="B18" s="1039"/>
      <c r="C18" s="1039"/>
      <c r="D18" s="1039"/>
      <c r="E18" s="1039"/>
      <c r="F18" s="104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8"/>
      <c r="B19" s="1039"/>
      <c r="C19" s="1039"/>
      <c r="D19" s="1039"/>
      <c r="E19" s="1039"/>
      <c r="F19" s="104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8"/>
      <c r="B20" s="1039"/>
      <c r="C20" s="1039"/>
      <c r="D20" s="1039"/>
      <c r="E20" s="1039"/>
      <c r="F20" s="104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8"/>
      <c r="B21" s="1039"/>
      <c r="C21" s="1039"/>
      <c r="D21" s="1039"/>
      <c r="E21" s="1039"/>
      <c r="F21" s="104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8"/>
      <c r="B22" s="1039"/>
      <c r="C22" s="1039"/>
      <c r="D22" s="1039"/>
      <c r="E22" s="1039"/>
      <c r="F22" s="104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8"/>
      <c r="B23" s="1039"/>
      <c r="C23" s="1039"/>
      <c r="D23" s="1039"/>
      <c r="E23" s="1039"/>
      <c r="F23" s="104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8"/>
      <c r="B24" s="1039"/>
      <c r="C24" s="1039"/>
      <c r="D24" s="1039"/>
      <c r="E24" s="1039"/>
      <c r="F24" s="104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8"/>
      <c r="B25" s="1039"/>
      <c r="C25" s="1039"/>
      <c r="D25" s="1039"/>
      <c r="E25" s="1039"/>
      <c r="F25" s="104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8"/>
      <c r="B26" s="1039"/>
      <c r="C26" s="1039"/>
      <c r="D26" s="1039"/>
      <c r="E26" s="1039"/>
      <c r="F26" s="104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8"/>
      <c r="B29" s="1039"/>
      <c r="C29" s="1039"/>
      <c r="D29" s="1039"/>
      <c r="E29" s="1039"/>
      <c r="F29" s="1040"/>
      <c r="G29" s="809"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9"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8"/>
      <c r="B31" s="1039"/>
      <c r="C31" s="1039"/>
      <c r="D31" s="1039"/>
      <c r="E31" s="1039"/>
      <c r="F31" s="104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8"/>
      <c r="B32" s="1039"/>
      <c r="C32" s="1039"/>
      <c r="D32" s="1039"/>
      <c r="E32" s="1039"/>
      <c r="F32" s="104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8"/>
      <c r="B33" s="1039"/>
      <c r="C33" s="1039"/>
      <c r="D33" s="1039"/>
      <c r="E33" s="1039"/>
      <c r="F33" s="104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8"/>
      <c r="B34" s="1039"/>
      <c r="C34" s="1039"/>
      <c r="D34" s="1039"/>
      <c r="E34" s="1039"/>
      <c r="F34" s="104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8"/>
      <c r="B35" s="1039"/>
      <c r="C35" s="1039"/>
      <c r="D35" s="1039"/>
      <c r="E35" s="1039"/>
      <c r="F35" s="104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8"/>
      <c r="B36" s="1039"/>
      <c r="C36" s="1039"/>
      <c r="D36" s="1039"/>
      <c r="E36" s="1039"/>
      <c r="F36" s="104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8"/>
      <c r="B37" s="1039"/>
      <c r="C37" s="1039"/>
      <c r="D37" s="1039"/>
      <c r="E37" s="1039"/>
      <c r="F37" s="104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8"/>
      <c r="B38" s="1039"/>
      <c r="C38" s="1039"/>
      <c r="D38" s="1039"/>
      <c r="E38" s="1039"/>
      <c r="F38" s="104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8"/>
      <c r="B39" s="1039"/>
      <c r="C39" s="1039"/>
      <c r="D39" s="1039"/>
      <c r="E39" s="1039"/>
      <c r="F39" s="104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8"/>
      <c r="B42" s="1039"/>
      <c r="C42" s="1039"/>
      <c r="D42" s="1039"/>
      <c r="E42" s="1039"/>
      <c r="F42" s="1040"/>
      <c r="G42" s="809"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9"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8"/>
      <c r="B44" s="1039"/>
      <c r="C44" s="1039"/>
      <c r="D44" s="1039"/>
      <c r="E44" s="1039"/>
      <c r="F44" s="104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8"/>
      <c r="B45" s="1039"/>
      <c r="C45" s="1039"/>
      <c r="D45" s="1039"/>
      <c r="E45" s="1039"/>
      <c r="F45" s="104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8"/>
      <c r="B46" s="1039"/>
      <c r="C46" s="1039"/>
      <c r="D46" s="1039"/>
      <c r="E46" s="1039"/>
      <c r="F46" s="104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8"/>
      <c r="B47" s="1039"/>
      <c r="C47" s="1039"/>
      <c r="D47" s="1039"/>
      <c r="E47" s="1039"/>
      <c r="F47" s="104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8"/>
      <c r="B48" s="1039"/>
      <c r="C48" s="1039"/>
      <c r="D48" s="1039"/>
      <c r="E48" s="1039"/>
      <c r="F48" s="104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8"/>
      <c r="B49" s="1039"/>
      <c r="C49" s="1039"/>
      <c r="D49" s="1039"/>
      <c r="E49" s="1039"/>
      <c r="F49" s="104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8"/>
      <c r="B50" s="1039"/>
      <c r="C50" s="1039"/>
      <c r="D50" s="1039"/>
      <c r="E50" s="1039"/>
      <c r="F50" s="104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8"/>
      <c r="B51" s="1039"/>
      <c r="C51" s="1039"/>
      <c r="D51" s="1039"/>
      <c r="E51" s="1039"/>
      <c r="F51" s="104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8"/>
      <c r="B52" s="1039"/>
      <c r="C52" s="1039"/>
      <c r="D52" s="1039"/>
      <c r="E52" s="1039"/>
      <c r="F52" s="104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8"/>
      <c r="B56" s="1039"/>
      <c r="C56" s="1039"/>
      <c r="D56" s="1039"/>
      <c r="E56" s="1039"/>
      <c r="F56" s="1040"/>
      <c r="G56" s="809"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9"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8"/>
      <c r="B58" s="1039"/>
      <c r="C58" s="1039"/>
      <c r="D58" s="1039"/>
      <c r="E58" s="1039"/>
      <c r="F58" s="104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8"/>
      <c r="B59" s="1039"/>
      <c r="C59" s="1039"/>
      <c r="D59" s="1039"/>
      <c r="E59" s="1039"/>
      <c r="F59" s="104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8"/>
      <c r="B60" s="1039"/>
      <c r="C60" s="1039"/>
      <c r="D60" s="1039"/>
      <c r="E60" s="1039"/>
      <c r="F60" s="104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8"/>
      <c r="B61" s="1039"/>
      <c r="C61" s="1039"/>
      <c r="D61" s="1039"/>
      <c r="E61" s="1039"/>
      <c r="F61" s="104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8"/>
      <c r="B62" s="1039"/>
      <c r="C62" s="1039"/>
      <c r="D62" s="1039"/>
      <c r="E62" s="1039"/>
      <c r="F62" s="104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8"/>
      <c r="B63" s="1039"/>
      <c r="C63" s="1039"/>
      <c r="D63" s="1039"/>
      <c r="E63" s="1039"/>
      <c r="F63" s="104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8"/>
      <c r="B64" s="1039"/>
      <c r="C64" s="1039"/>
      <c r="D64" s="1039"/>
      <c r="E64" s="1039"/>
      <c r="F64" s="104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8"/>
      <c r="B65" s="1039"/>
      <c r="C65" s="1039"/>
      <c r="D65" s="1039"/>
      <c r="E65" s="1039"/>
      <c r="F65" s="104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8"/>
      <c r="B66" s="1039"/>
      <c r="C66" s="1039"/>
      <c r="D66" s="1039"/>
      <c r="E66" s="1039"/>
      <c r="F66" s="104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8"/>
      <c r="B69" s="1039"/>
      <c r="C69" s="1039"/>
      <c r="D69" s="1039"/>
      <c r="E69" s="1039"/>
      <c r="F69" s="1040"/>
      <c r="G69" s="809"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9"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8"/>
      <c r="B71" s="1039"/>
      <c r="C71" s="1039"/>
      <c r="D71" s="1039"/>
      <c r="E71" s="1039"/>
      <c r="F71" s="104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8"/>
      <c r="B72" s="1039"/>
      <c r="C72" s="1039"/>
      <c r="D72" s="1039"/>
      <c r="E72" s="1039"/>
      <c r="F72" s="104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8"/>
      <c r="B73" s="1039"/>
      <c r="C73" s="1039"/>
      <c r="D73" s="1039"/>
      <c r="E73" s="1039"/>
      <c r="F73" s="104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8"/>
      <c r="B74" s="1039"/>
      <c r="C74" s="1039"/>
      <c r="D74" s="1039"/>
      <c r="E74" s="1039"/>
      <c r="F74" s="104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8"/>
      <c r="B75" s="1039"/>
      <c r="C75" s="1039"/>
      <c r="D75" s="1039"/>
      <c r="E75" s="1039"/>
      <c r="F75" s="104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8"/>
      <c r="B76" s="1039"/>
      <c r="C76" s="1039"/>
      <c r="D76" s="1039"/>
      <c r="E76" s="1039"/>
      <c r="F76" s="104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8"/>
      <c r="B77" s="1039"/>
      <c r="C77" s="1039"/>
      <c r="D77" s="1039"/>
      <c r="E77" s="1039"/>
      <c r="F77" s="104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8"/>
      <c r="B78" s="1039"/>
      <c r="C78" s="1039"/>
      <c r="D78" s="1039"/>
      <c r="E78" s="1039"/>
      <c r="F78" s="104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8"/>
      <c r="B79" s="1039"/>
      <c r="C79" s="1039"/>
      <c r="D79" s="1039"/>
      <c r="E79" s="1039"/>
      <c r="F79" s="104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8"/>
      <c r="B82" s="1039"/>
      <c r="C82" s="1039"/>
      <c r="D82" s="1039"/>
      <c r="E82" s="1039"/>
      <c r="F82" s="1040"/>
      <c r="G82" s="809"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9"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8"/>
      <c r="B84" s="1039"/>
      <c r="C84" s="1039"/>
      <c r="D84" s="1039"/>
      <c r="E84" s="1039"/>
      <c r="F84" s="104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8"/>
      <c r="B85" s="1039"/>
      <c r="C85" s="1039"/>
      <c r="D85" s="1039"/>
      <c r="E85" s="1039"/>
      <c r="F85" s="104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8"/>
      <c r="B86" s="1039"/>
      <c r="C86" s="1039"/>
      <c r="D86" s="1039"/>
      <c r="E86" s="1039"/>
      <c r="F86" s="104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8"/>
      <c r="B87" s="1039"/>
      <c r="C87" s="1039"/>
      <c r="D87" s="1039"/>
      <c r="E87" s="1039"/>
      <c r="F87" s="104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8"/>
      <c r="B88" s="1039"/>
      <c r="C88" s="1039"/>
      <c r="D88" s="1039"/>
      <c r="E88" s="1039"/>
      <c r="F88" s="104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8"/>
      <c r="B89" s="1039"/>
      <c r="C89" s="1039"/>
      <c r="D89" s="1039"/>
      <c r="E89" s="1039"/>
      <c r="F89" s="104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8"/>
      <c r="B90" s="1039"/>
      <c r="C90" s="1039"/>
      <c r="D90" s="1039"/>
      <c r="E90" s="1039"/>
      <c r="F90" s="104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8"/>
      <c r="B91" s="1039"/>
      <c r="C91" s="1039"/>
      <c r="D91" s="1039"/>
      <c r="E91" s="1039"/>
      <c r="F91" s="104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8"/>
      <c r="B92" s="1039"/>
      <c r="C92" s="1039"/>
      <c r="D92" s="1039"/>
      <c r="E92" s="1039"/>
      <c r="F92" s="104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8"/>
      <c r="B95" s="1039"/>
      <c r="C95" s="1039"/>
      <c r="D95" s="1039"/>
      <c r="E95" s="1039"/>
      <c r="F95" s="1040"/>
      <c r="G95" s="809"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9"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8"/>
      <c r="B97" s="1039"/>
      <c r="C97" s="1039"/>
      <c r="D97" s="1039"/>
      <c r="E97" s="1039"/>
      <c r="F97" s="104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8"/>
      <c r="B98" s="1039"/>
      <c r="C98" s="1039"/>
      <c r="D98" s="1039"/>
      <c r="E98" s="1039"/>
      <c r="F98" s="104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8"/>
      <c r="B99" s="1039"/>
      <c r="C99" s="1039"/>
      <c r="D99" s="1039"/>
      <c r="E99" s="1039"/>
      <c r="F99" s="104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8"/>
      <c r="B100" s="1039"/>
      <c r="C100" s="1039"/>
      <c r="D100" s="1039"/>
      <c r="E100" s="1039"/>
      <c r="F100" s="104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8"/>
      <c r="B101" s="1039"/>
      <c r="C101" s="1039"/>
      <c r="D101" s="1039"/>
      <c r="E101" s="1039"/>
      <c r="F101" s="104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8"/>
      <c r="B102" s="1039"/>
      <c r="C102" s="1039"/>
      <c r="D102" s="1039"/>
      <c r="E102" s="1039"/>
      <c r="F102" s="104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8"/>
      <c r="B103" s="1039"/>
      <c r="C103" s="1039"/>
      <c r="D103" s="1039"/>
      <c r="E103" s="1039"/>
      <c r="F103" s="104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8"/>
      <c r="B104" s="1039"/>
      <c r="C104" s="1039"/>
      <c r="D104" s="1039"/>
      <c r="E104" s="1039"/>
      <c r="F104" s="104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8"/>
      <c r="B105" s="1039"/>
      <c r="C105" s="1039"/>
      <c r="D105" s="1039"/>
      <c r="E105" s="1039"/>
      <c r="F105" s="104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8"/>
      <c r="B109" s="1039"/>
      <c r="C109" s="1039"/>
      <c r="D109" s="1039"/>
      <c r="E109" s="1039"/>
      <c r="F109" s="1040"/>
      <c r="G109" s="809"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9"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8"/>
      <c r="B111" s="1039"/>
      <c r="C111" s="1039"/>
      <c r="D111" s="1039"/>
      <c r="E111" s="1039"/>
      <c r="F111" s="104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8"/>
      <c r="B112" s="1039"/>
      <c r="C112" s="1039"/>
      <c r="D112" s="1039"/>
      <c r="E112" s="1039"/>
      <c r="F112" s="104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8"/>
      <c r="B113" s="1039"/>
      <c r="C113" s="1039"/>
      <c r="D113" s="1039"/>
      <c r="E113" s="1039"/>
      <c r="F113" s="104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8"/>
      <c r="B114" s="1039"/>
      <c r="C114" s="1039"/>
      <c r="D114" s="1039"/>
      <c r="E114" s="1039"/>
      <c r="F114" s="104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8"/>
      <c r="B115" s="1039"/>
      <c r="C115" s="1039"/>
      <c r="D115" s="1039"/>
      <c r="E115" s="1039"/>
      <c r="F115" s="104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8"/>
      <c r="B116" s="1039"/>
      <c r="C116" s="1039"/>
      <c r="D116" s="1039"/>
      <c r="E116" s="1039"/>
      <c r="F116" s="104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8"/>
      <c r="B117" s="1039"/>
      <c r="C117" s="1039"/>
      <c r="D117" s="1039"/>
      <c r="E117" s="1039"/>
      <c r="F117" s="104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8"/>
      <c r="B118" s="1039"/>
      <c r="C118" s="1039"/>
      <c r="D118" s="1039"/>
      <c r="E118" s="1039"/>
      <c r="F118" s="104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8"/>
      <c r="B119" s="1039"/>
      <c r="C119" s="1039"/>
      <c r="D119" s="1039"/>
      <c r="E119" s="1039"/>
      <c r="F119" s="104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8"/>
      <c r="B122" s="1039"/>
      <c r="C122" s="1039"/>
      <c r="D122" s="1039"/>
      <c r="E122" s="1039"/>
      <c r="F122" s="1040"/>
      <c r="G122" s="809"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9"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8"/>
      <c r="B124" s="1039"/>
      <c r="C124" s="1039"/>
      <c r="D124" s="1039"/>
      <c r="E124" s="1039"/>
      <c r="F124" s="104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8"/>
      <c r="B125" s="1039"/>
      <c r="C125" s="1039"/>
      <c r="D125" s="1039"/>
      <c r="E125" s="1039"/>
      <c r="F125" s="104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8"/>
      <c r="B126" s="1039"/>
      <c r="C126" s="1039"/>
      <c r="D126" s="1039"/>
      <c r="E126" s="1039"/>
      <c r="F126" s="104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8"/>
      <c r="B127" s="1039"/>
      <c r="C127" s="1039"/>
      <c r="D127" s="1039"/>
      <c r="E127" s="1039"/>
      <c r="F127" s="104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8"/>
      <c r="B128" s="1039"/>
      <c r="C128" s="1039"/>
      <c r="D128" s="1039"/>
      <c r="E128" s="1039"/>
      <c r="F128" s="104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8"/>
      <c r="B129" s="1039"/>
      <c r="C129" s="1039"/>
      <c r="D129" s="1039"/>
      <c r="E129" s="1039"/>
      <c r="F129" s="104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8"/>
      <c r="B130" s="1039"/>
      <c r="C130" s="1039"/>
      <c r="D130" s="1039"/>
      <c r="E130" s="1039"/>
      <c r="F130" s="104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8"/>
      <c r="B131" s="1039"/>
      <c r="C131" s="1039"/>
      <c r="D131" s="1039"/>
      <c r="E131" s="1039"/>
      <c r="F131" s="104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8"/>
      <c r="B132" s="1039"/>
      <c r="C132" s="1039"/>
      <c r="D132" s="1039"/>
      <c r="E132" s="1039"/>
      <c r="F132" s="104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8"/>
      <c r="B135" s="1039"/>
      <c r="C135" s="1039"/>
      <c r="D135" s="1039"/>
      <c r="E135" s="1039"/>
      <c r="F135" s="1040"/>
      <c r="G135" s="809"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9"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8"/>
      <c r="B137" s="1039"/>
      <c r="C137" s="1039"/>
      <c r="D137" s="1039"/>
      <c r="E137" s="1039"/>
      <c r="F137" s="104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8"/>
      <c r="B138" s="1039"/>
      <c r="C138" s="1039"/>
      <c r="D138" s="1039"/>
      <c r="E138" s="1039"/>
      <c r="F138" s="104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8"/>
      <c r="B139" s="1039"/>
      <c r="C139" s="1039"/>
      <c r="D139" s="1039"/>
      <c r="E139" s="1039"/>
      <c r="F139" s="104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8"/>
      <c r="B140" s="1039"/>
      <c r="C140" s="1039"/>
      <c r="D140" s="1039"/>
      <c r="E140" s="1039"/>
      <c r="F140" s="104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8"/>
      <c r="B141" s="1039"/>
      <c r="C141" s="1039"/>
      <c r="D141" s="1039"/>
      <c r="E141" s="1039"/>
      <c r="F141" s="104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8"/>
      <c r="B142" s="1039"/>
      <c r="C142" s="1039"/>
      <c r="D142" s="1039"/>
      <c r="E142" s="1039"/>
      <c r="F142" s="104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8"/>
      <c r="B143" s="1039"/>
      <c r="C143" s="1039"/>
      <c r="D143" s="1039"/>
      <c r="E143" s="1039"/>
      <c r="F143" s="104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8"/>
      <c r="B144" s="1039"/>
      <c r="C144" s="1039"/>
      <c r="D144" s="1039"/>
      <c r="E144" s="1039"/>
      <c r="F144" s="104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8"/>
      <c r="B145" s="1039"/>
      <c r="C145" s="1039"/>
      <c r="D145" s="1039"/>
      <c r="E145" s="1039"/>
      <c r="F145" s="104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8"/>
      <c r="B148" s="1039"/>
      <c r="C148" s="1039"/>
      <c r="D148" s="1039"/>
      <c r="E148" s="1039"/>
      <c r="F148" s="1040"/>
      <c r="G148" s="809"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9"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8"/>
      <c r="B150" s="1039"/>
      <c r="C150" s="1039"/>
      <c r="D150" s="1039"/>
      <c r="E150" s="1039"/>
      <c r="F150" s="104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8"/>
      <c r="B151" s="1039"/>
      <c r="C151" s="1039"/>
      <c r="D151" s="1039"/>
      <c r="E151" s="1039"/>
      <c r="F151" s="104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8"/>
      <c r="B152" s="1039"/>
      <c r="C152" s="1039"/>
      <c r="D152" s="1039"/>
      <c r="E152" s="1039"/>
      <c r="F152" s="104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8"/>
      <c r="B153" s="1039"/>
      <c r="C153" s="1039"/>
      <c r="D153" s="1039"/>
      <c r="E153" s="1039"/>
      <c r="F153" s="104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8"/>
      <c r="B154" s="1039"/>
      <c r="C154" s="1039"/>
      <c r="D154" s="1039"/>
      <c r="E154" s="1039"/>
      <c r="F154" s="104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8"/>
      <c r="B155" s="1039"/>
      <c r="C155" s="1039"/>
      <c r="D155" s="1039"/>
      <c r="E155" s="1039"/>
      <c r="F155" s="104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8"/>
      <c r="B156" s="1039"/>
      <c r="C156" s="1039"/>
      <c r="D156" s="1039"/>
      <c r="E156" s="1039"/>
      <c r="F156" s="104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8"/>
      <c r="B157" s="1039"/>
      <c r="C157" s="1039"/>
      <c r="D157" s="1039"/>
      <c r="E157" s="1039"/>
      <c r="F157" s="104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8"/>
      <c r="B158" s="1039"/>
      <c r="C158" s="1039"/>
      <c r="D158" s="1039"/>
      <c r="E158" s="1039"/>
      <c r="F158" s="104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8"/>
      <c r="B162" s="1039"/>
      <c r="C162" s="1039"/>
      <c r="D162" s="1039"/>
      <c r="E162" s="1039"/>
      <c r="F162" s="1040"/>
      <c r="G162" s="809"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9"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8"/>
      <c r="B164" s="1039"/>
      <c r="C164" s="1039"/>
      <c r="D164" s="1039"/>
      <c r="E164" s="1039"/>
      <c r="F164" s="104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8"/>
      <c r="B165" s="1039"/>
      <c r="C165" s="1039"/>
      <c r="D165" s="1039"/>
      <c r="E165" s="1039"/>
      <c r="F165" s="104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8"/>
      <c r="B166" s="1039"/>
      <c r="C166" s="1039"/>
      <c r="D166" s="1039"/>
      <c r="E166" s="1039"/>
      <c r="F166" s="104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8"/>
      <c r="B167" s="1039"/>
      <c r="C167" s="1039"/>
      <c r="D167" s="1039"/>
      <c r="E167" s="1039"/>
      <c r="F167" s="104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8"/>
      <c r="B168" s="1039"/>
      <c r="C168" s="1039"/>
      <c r="D168" s="1039"/>
      <c r="E168" s="1039"/>
      <c r="F168" s="104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8"/>
      <c r="B169" s="1039"/>
      <c r="C169" s="1039"/>
      <c r="D169" s="1039"/>
      <c r="E169" s="1039"/>
      <c r="F169" s="104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8"/>
      <c r="B170" s="1039"/>
      <c r="C170" s="1039"/>
      <c r="D170" s="1039"/>
      <c r="E170" s="1039"/>
      <c r="F170" s="104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8"/>
      <c r="B171" s="1039"/>
      <c r="C171" s="1039"/>
      <c r="D171" s="1039"/>
      <c r="E171" s="1039"/>
      <c r="F171" s="104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8"/>
      <c r="B172" s="1039"/>
      <c r="C172" s="1039"/>
      <c r="D172" s="1039"/>
      <c r="E172" s="1039"/>
      <c r="F172" s="104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8"/>
      <c r="B175" s="1039"/>
      <c r="C175" s="1039"/>
      <c r="D175" s="1039"/>
      <c r="E175" s="1039"/>
      <c r="F175" s="1040"/>
      <c r="G175" s="809"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9"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8"/>
      <c r="B177" s="1039"/>
      <c r="C177" s="1039"/>
      <c r="D177" s="1039"/>
      <c r="E177" s="1039"/>
      <c r="F177" s="104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8"/>
      <c r="B178" s="1039"/>
      <c r="C178" s="1039"/>
      <c r="D178" s="1039"/>
      <c r="E178" s="1039"/>
      <c r="F178" s="104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8"/>
      <c r="B179" s="1039"/>
      <c r="C179" s="1039"/>
      <c r="D179" s="1039"/>
      <c r="E179" s="1039"/>
      <c r="F179" s="104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8"/>
      <c r="B180" s="1039"/>
      <c r="C180" s="1039"/>
      <c r="D180" s="1039"/>
      <c r="E180" s="1039"/>
      <c r="F180" s="104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8"/>
      <c r="B181" s="1039"/>
      <c r="C181" s="1039"/>
      <c r="D181" s="1039"/>
      <c r="E181" s="1039"/>
      <c r="F181" s="104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8"/>
      <c r="B182" s="1039"/>
      <c r="C182" s="1039"/>
      <c r="D182" s="1039"/>
      <c r="E182" s="1039"/>
      <c r="F182" s="104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8"/>
      <c r="B183" s="1039"/>
      <c r="C183" s="1039"/>
      <c r="D183" s="1039"/>
      <c r="E183" s="1039"/>
      <c r="F183" s="104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8"/>
      <c r="B184" s="1039"/>
      <c r="C184" s="1039"/>
      <c r="D184" s="1039"/>
      <c r="E184" s="1039"/>
      <c r="F184" s="104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8"/>
      <c r="B185" s="1039"/>
      <c r="C185" s="1039"/>
      <c r="D185" s="1039"/>
      <c r="E185" s="1039"/>
      <c r="F185" s="104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8"/>
      <c r="B188" s="1039"/>
      <c r="C188" s="1039"/>
      <c r="D188" s="1039"/>
      <c r="E188" s="1039"/>
      <c r="F188" s="1040"/>
      <c r="G188" s="809"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9"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8"/>
      <c r="B190" s="1039"/>
      <c r="C190" s="1039"/>
      <c r="D190" s="1039"/>
      <c r="E190" s="1039"/>
      <c r="F190" s="104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8"/>
      <c r="B191" s="1039"/>
      <c r="C191" s="1039"/>
      <c r="D191" s="1039"/>
      <c r="E191" s="1039"/>
      <c r="F191" s="104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8"/>
      <c r="B192" s="1039"/>
      <c r="C192" s="1039"/>
      <c r="D192" s="1039"/>
      <c r="E192" s="1039"/>
      <c r="F192" s="104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8"/>
      <c r="B193" s="1039"/>
      <c r="C193" s="1039"/>
      <c r="D193" s="1039"/>
      <c r="E193" s="1039"/>
      <c r="F193" s="104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8"/>
      <c r="B194" s="1039"/>
      <c r="C194" s="1039"/>
      <c r="D194" s="1039"/>
      <c r="E194" s="1039"/>
      <c r="F194" s="104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8"/>
      <c r="B195" s="1039"/>
      <c r="C195" s="1039"/>
      <c r="D195" s="1039"/>
      <c r="E195" s="1039"/>
      <c r="F195" s="104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8"/>
      <c r="B196" s="1039"/>
      <c r="C196" s="1039"/>
      <c r="D196" s="1039"/>
      <c r="E196" s="1039"/>
      <c r="F196" s="104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8"/>
      <c r="B197" s="1039"/>
      <c r="C197" s="1039"/>
      <c r="D197" s="1039"/>
      <c r="E197" s="1039"/>
      <c r="F197" s="104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8"/>
      <c r="B198" s="1039"/>
      <c r="C198" s="1039"/>
      <c r="D198" s="1039"/>
      <c r="E198" s="1039"/>
      <c r="F198" s="104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8"/>
      <c r="B201" s="1039"/>
      <c r="C201" s="1039"/>
      <c r="D201" s="1039"/>
      <c r="E201" s="1039"/>
      <c r="F201" s="1040"/>
      <c r="G201" s="809"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9"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8"/>
      <c r="B203" s="1039"/>
      <c r="C203" s="1039"/>
      <c r="D203" s="1039"/>
      <c r="E203" s="1039"/>
      <c r="F203" s="104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8"/>
      <c r="B204" s="1039"/>
      <c r="C204" s="1039"/>
      <c r="D204" s="1039"/>
      <c r="E204" s="1039"/>
      <c r="F204" s="104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8"/>
      <c r="B205" s="1039"/>
      <c r="C205" s="1039"/>
      <c r="D205" s="1039"/>
      <c r="E205" s="1039"/>
      <c r="F205" s="104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8"/>
      <c r="B206" s="1039"/>
      <c r="C206" s="1039"/>
      <c r="D206" s="1039"/>
      <c r="E206" s="1039"/>
      <c r="F206" s="104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8"/>
      <c r="B207" s="1039"/>
      <c r="C207" s="1039"/>
      <c r="D207" s="1039"/>
      <c r="E207" s="1039"/>
      <c r="F207" s="104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8"/>
      <c r="B208" s="1039"/>
      <c r="C208" s="1039"/>
      <c r="D208" s="1039"/>
      <c r="E208" s="1039"/>
      <c r="F208" s="104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8"/>
      <c r="B209" s="1039"/>
      <c r="C209" s="1039"/>
      <c r="D209" s="1039"/>
      <c r="E209" s="1039"/>
      <c r="F209" s="104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8"/>
      <c r="B210" s="1039"/>
      <c r="C210" s="1039"/>
      <c r="D210" s="1039"/>
      <c r="E210" s="1039"/>
      <c r="F210" s="104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8"/>
      <c r="B211" s="1039"/>
      <c r="C211" s="1039"/>
      <c r="D211" s="1039"/>
      <c r="E211" s="1039"/>
      <c r="F211" s="104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8"/>
      <c r="B215" s="1039"/>
      <c r="C215" s="1039"/>
      <c r="D215" s="1039"/>
      <c r="E215" s="1039"/>
      <c r="F215" s="1040"/>
      <c r="G215" s="809"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9"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8"/>
      <c r="B217" s="1039"/>
      <c r="C217" s="1039"/>
      <c r="D217" s="1039"/>
      <c r="E217" s="1039"/>
      <c r="F217" s="104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8"/>
      <c r="B218" s="1039"/>
      <c r="C218" s="1039"/>
      <c r="D218" s="1039"/>
      <c r="E218" s="1039"/>
      <c r="F218" s="104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8"/>
      <c r="B219" s="1039"/>
      <c r="C219" s="1039"/>
      <c r="D219" s="1039"/>
      <c r="E219" s="1039"/>
      <c r="F219" s="104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8"/>
      <c r="B220" s="1039"/>
      <c r="C220" s="1039"/>
      <c r="D220" s="1039"/>
      <c r="E220" s="1039"/>
      <c r="F220" s="104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8"/>
      <c r="B221" s="1039"/>
      <c r="C221" s="1039"/>
      <c r="D221" s="1039"/>
      <c r="E221" s="1039"/>
      <c r="F221" s="104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8"/>
      <c r="B222" s="1039"/>
      <c r="C222" s="1039"/>
      <c r="D222" s="1039"/>
      <c r="E222" s="1039"/>
      <c r="F222" s="104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8"/>
      <c r="B223" s="1039"/>
      <c r="C223" s="1039"/>
      <c r="D223" s="1039"/>
      <c r="E223" s="1039"/>
      <c r="F223" s="104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8"/>
      <c r="B224" s="1039"/>
      <c r="C224" s="1039"/>
      <c r="D224" s="1039"/>
      <c r="E224" s="1039"/>
      <c r="F224" s="104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8"/>
      <c r="B225" s="1039"/>
      <c r="C225" s="1039"/>
      <c r="D225" s="1039"/>
      <c r="E225" s="1039"/>
      <c r="F225" s="104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8"/>
      <c r="B228" s="1039"/>
      <c r="C228" s="1039"/>
      <c r="D228" s="1039"/>
      <c r="E228" s="1039"/>
      <c r="F228" s="1040"/>
      <c r="G228" s="809"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9"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8"/>
      <c r="B230" s="1039"/>
      <c r="C230" s="1039"/>
      <c r="D230" s="1039"/>
      <c r="E230" s="1039"/>
      <c r="F230" s="104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8"/>
      <c r="B231" s="1039"/>
      <c r="C231" s="1039"/>
      <c r="D231" s="1039"/>
      <c r="E231" s="1039"/>
      <c r="F231" s="104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8"/>
      <c r="B232" s="1039"/>
      <c r="C232" s="1039"/>
      <c r="D232" s="1039"/>
      <c r="E232" s="1039"/>
      <c r="F232" s="104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8"/>
      <c r="B233" s="1039"/>
      <c r="C233" s="1039"/>
      <c r="D233" s="1039"/>
      <c r="E233" s="1039"/>
      <c r="F233" s="104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8"/>
      <c r="B234" s="1039"/>
      <c r="C234" s="1039"/>
      <c r="D234" s="1039"/>
      <c r="E234" s="1039"/>
      <c r="F234" s="104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8"/>
      <c r="B235" s="1039"/>
      <c r="C235" s="1039"/>
      <c r="D235" s="1039"/>
      <c r="E235" s="1039"/>
      <c r="F235" s="104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8"/>
      <c r="B236" s="1039"/>
      <c r="C236" s="1039"/>
      <c r="D236" s="1039"/>
      <c r="E236" s="1039"/>
      <c r="F236" s="104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8"/>
      <c r="B237" s="1039"/>
      <c r="C237" s="1039"/>
      <c r="D237" s="1039"/>
      <c r="E237" s="1039"/>
      <c r="F237" s="104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8"/>
      <c r="B238" s="1039"/>
      <c r="C238" s="1039"/>
      <c r="D238" s="1039"/>
      <c r="E238" s="1039"/>
      <c r="F238" s="104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8"/>
      <c r="B241" s="1039"/>
      <c r="C241" s="1039"/>
      <c r="D241" s="1039"/>
      <c r="E241" s="1039"/>
      <c r="F241" s="1040"/>
      <c r="G241" s="809"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9"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8"/>
      <c r="B243" s="1039"/>
      <c r="C243" s="1039"/>
      <c r="D243" s="1039"/>
      <c r="E243" s="1039"/>
      <c r="F243" s="104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8"/>
      <c r="B244" s="1039"/>
      <c r="C244" s="1039"/>
      <c r="D244" s="1039"/>
      <c r="E244" s="1039"/>
      <c r="F244" s="104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8"/>
      <c r="B245" s="1039"/>
      <c r="C245" s="1039"/>
      <c r="D245" s="1039"/>
      <c r="E245" s="1039"/>
      <c r="F245" s="104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8"/>
      <c r="B246" s="1039"/>
      <c r="C246" s="1039"/>
      <c r="D246" s="1039"/>
      <c r="E246" s="1039"/>
      <c r="F246" s="104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8"/>
      <c r="B247" s="1039"/>
      <c r="C247" s="1039"/>
      <c r="D247" s="1039"/>
      <c r="E247" s="1039"/>
      <c r="F247" s="104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8"/>
      <c r="B248" s="1039"/>
      <c r="C248" s="1039"/>
      <c r="D248" s="1039"/>
      <c r="E248" s="1039"/>
      <c r="F248" s="104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8"/>
      <c r="B249" s="1039"/>
      <c r="C249" s="1039"/>
      <c r="D249" s="1039"/>
      <c r="E249" s="1039"/>
      <c r="F249" s="104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8"/>
      <c r="B250" s="1039"/>
      <c r="C250" s="1039"/>
      <c r="D250" s="1039"/>
      <c r="E250" s="1039"/>
      <c r="F250" s="104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8"/>
      <c r="B251" s="1039"/>
      <c r="C251" s="1039"/>
      <c r="D251" s="1039"/>
      <c r="E251" s="1039"/>
      <c r="F251" s="104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8"/>
      <c r="B254" s="1039"/>
      <c r="C254" s="1039"/>
      <c r="D254" s="1039"/>
      <c r="E254" s="1039"/>
      <c r="F254" s="1040"/>
      <c r="G254" s="809"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9"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8"/>
      <c r="B256" s="1039"/>
      <c r="C256" s="1039"/>
      <c r="D256" s="1039"/>
      <c r="E256" s="1039"/>
      <c r="F256" s="104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8"/>
      <c r="B257" s="1039"/>
      <c r="C257" s="1039"/>
      <c r="D257" s="1039"/>
      <c r="E257" s="1039"/>
      <c r="F257" s="104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8"/>
      <c r="B258" s="1039"/>
      <c r="C258" s="1039"/>
      <c r="D258" s="1039"/>
      <c r="E258" s="1039"/>
      <c r="F258" s="104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8"/>
      <c r="B259" s="1039"/>
      <c r="C259" s="1039"/>
      <c r="D259" s="1039"/>
      <c r="E259" s="1039"/>
      <c r="F259" s="104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8"/>
      <c r="B260" s="1039"/>
      <c r="C260" s="1039"/>
      <c r="D260" s="1039"/>
      <c r="E260" s="1039"/>
      <c r="F260" s="104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8"/>
      <c r="B261" s="1039"/>
      <c r="C261" s="1039"/>
      <c r="D261" s="1039"/>
      <c r="E261" s="1039"/>
      <c r="F261" s="104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8"/>
      <c r="B262" s="1039"/>
      <c r="C262" s="1039"/>
      <c r="D262" s="1039"/>
      <c r="E262" s="1039"/>
      <c r="F262" s="104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8"/>
      <c r="B263" s="1039"/>
      <c r="C263" s="1039"/>
      <c r="D263" s="1039"/>
      <c r="E263" s="1039"/>
      <c r="F263" s="104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8"/>
      <c r="B264" s="1039"/>
      <c r="C264" s="1039"/>
      <c r="D264" s="1039"/>
      <c r="E264" s="1039"/>
      <c r="F264" s="104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Q127" sqref="AQ127:AX12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2021-08-22T05:34:18Z</cp:lastPrinted>
  <dcterms:created xsi:type="dcterms:W3CDTF">2012-03-13T00:50:25Z</dcterms:created>
  <dcterms:modified xsi:type="dcterms:W3CDTF">2021-08-30T10:42:15Z</dcterms:modified>
</cp:coreProperties>
</file>