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44_環境放射線モニタリング技術調査等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04" i="3"/>
  <c r="AY255" i="3"/>
  <c r="AY369" i="3"/>
  <c r="AY645"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<sst xmlns="http://schemas.openxmlformats.org/spreadsheetml/2006/main" count="3022" uniqueCount="804">
  <si>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</si>
  <si>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</si>
  <si>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</si>
  <si>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</si>
  <si>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</si>
  <si>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</si>
  <si>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</si>
  <si>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</si>
  <si>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</si>
  <si>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</si>
  <si>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</si>
  <si>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</si>
  <si>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</si>
  <si>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</si>
  <si>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</si>
  <si>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</si>
  <si>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</si>
  <si>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</si>
  <si>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</si>
  <si>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</si>
  <si>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</si>
  <si>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</si>
  <si>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</si>
  <si>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</si>
  <si>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</si>
  <si>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</si>
  <si>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</si>
  <si>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</si>
  <si>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</si>
  <si>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</si>
  <si>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</si>
  <si>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</si>
  <si>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</si>
  <si>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</si>
  <si>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</si>
  <si>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</si>
  <si>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</si>
  <si>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</si>
  <si>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</si>
  <si>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</si>
  <si>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</si>
  <si>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</si>
  <si>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</si>
  <si>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</si>
  <si>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</si>
  <si>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</si>
  <si>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</si>
  <si>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</si>
  <si>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</si>
  <si>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</si>
  <si>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</si>
  <si>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</si>
  <si>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</si>
  <si>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</si>
  <si>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</si>
  <si>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</si>
  <si>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</si>
  <si>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</si>
  <si>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</si>
  <si>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</si>
  <si>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</si>
  <si>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</si>
  <si>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</si>
  <si>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</si>
  <si>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</si>
  <si>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</si>
  <si>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</si>
  <si>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</si>
  <si>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</si>
  <si>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</si>
  <si>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</si>
  <si>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</si>
  <si>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</si>
  <si>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</si>
  <si>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</si>
  <si>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</si>
  <si>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</si>
  <si>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</si>
  <si>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</si>
  <si>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</si>
  <si>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</si>
  <si>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</si>
  <si>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</si>
  <si>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</si>
  <si>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</si>
  <si>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</si>
  <si>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</si>
  <si>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</si>
  <si>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</si>
  <si>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</si>
  <si>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</si>
  <si>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</si>
  <si>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</si>
  <si>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</si>
  <si>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</si>
  <si>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</si>
  <si>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</si>
  <si>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</si>
  <si>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</si>
  <si>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</si>
  <si>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</si>
  <si>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</si>
  <si>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</si>
  <si>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</si>
  <si>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</si>
  <si>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</si>
  <si>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</si>
  <si>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</si>
  <si>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</si>
  <si>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</si>
  <si>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</si>
  <si>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</si>
  <si>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</si>
  <si>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</si>
  <si>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</si>
  <si>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</si>
  <si>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</si>
  <si>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</si>
  <si>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</si>
  <si>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</si>
  <si>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</si>
  <si>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</si>
  <si>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</si>
  <si>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</si>
  <si>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</si>
  <si>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</si>
  <si>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</si>
  <si>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</si>
  <si>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</si>
  <si>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</si>
  <si>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</si>
  <si>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</si>
  <si>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</si>
  <si>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</si>
  <si>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</si>
  <si>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</si>
  <si>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</si>
  <si>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</si>
  <si>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</si>
  <si>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</si>
  <si>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</si>
  <si>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</si>
  <si>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</si>
  <si>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</si>
  <si>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</si>
  <si>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</si>
  <si>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</si>
  <si>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</si>
  <si>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</si>
  <si>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</si>
  <si>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</si>
  <si>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</si>
  <si>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</si>
  <si>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</si>
  <si>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</si>
  <si>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</si>
  <si>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</si>
  <si>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</si>
  <si>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</si>
  <si>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</si>
  <si>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</si>
  <si>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</si>
  <si>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</si>
  <si>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</si>
  <si>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</si>
  <si>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</si>
  <si>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</si>
  <si>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</si>
  <si>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</si>
  <si>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</si>
  <si>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</si>
  <si>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</si>
  <si>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</si>
  <si>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</si>
  <si>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</si>
  <si>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</si>
  <si>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</si>
  <si>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</si>
  <si>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</si>
  <si>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</si>
  <si>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</si>
  <si>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</si>
  <si>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</si>
  <si>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</si>
  <si>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</si>
  <si>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</si>
  <si>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</si>
  <si>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</si>
  <si>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</si>
  <si>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</si>
  <si>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</si>
  <si>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</si>
  <si>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</si>
  <si>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</si>
  <si>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</si>
  <si>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</si>
  <si>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</si>
  <si>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</si>
  <si>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</si>
  <si>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</si>
  <si>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</si>
  <si>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</si>
  <si>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</si>
  <si>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</si>
  <si>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</si>
  <si>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</si>
  <si>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</si>
  <si>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</si>
  <si>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</si>
  <si>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</si>
  <si>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</si>
  <si>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</si>
  <si>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</si>
  <si>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</si>
  <si>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</si>
  <si>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</si>
  <si>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</si>
  <si>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</si>
  <si>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</si>
  <si>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</si>
  <si>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</si>
  <si>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</si>
  <si>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</si>
  <si>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</si>
  <si>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</si>
  <si>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</si>
  <si>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</si>
  <si>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</si>
  <si>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</si>
  <si>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</si>
  <si>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</si>
  <si>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</si>
  <si>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</si>
  <si>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</si>
  <si>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</si>
  <si>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</si>
  <si>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</si>
  <si>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</si>
  <si>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</si>
  <si>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</si>
  <si>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</si>
  <si>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</si>
  <si>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</si>
  <si>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</si>
  <si>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</si>
  <si>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</si>
  <si>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</si>
  <si>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</si>
  <si>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</si>
  <si>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</si>
  <si>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</si>
  <si>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</si>
  <si>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</si>
  <si>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</si>
  <si>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</si>
  <si>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</si>
  <si>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</si>
  <si>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</si>
  <si>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</si>
  <si>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</si>
  <si>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</si>
  <si>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</si>
  <si>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</si>
  <si>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</si>
  <si>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</si>
  <si>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</si>
  <si>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</si>
  <si>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</si>
  <si>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</si>
  <si>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</si>
  <si>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</si>
  <si>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</si>
  <si>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</si>
  <si>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</si>
  <si>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</si>
  <si>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</si>
  <si>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</si>
  <si>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</si>
  <si>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</si>
  <si>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</si>
  <si>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</si>
  <si>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</si>
  <si>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</si>
  <si>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</si>
  <si>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</si>
  <si>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</si>
  <si>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</si>
  <si>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</si>
  <si>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</si>
  <si>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</si>
  <si>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</si>
  <si>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</si>
  <si>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</si>
  <si>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</si>
  <si>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</si>
  <si>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</si>
  <si>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</si>
  <si>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</si>
  <si>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</si>
  <si>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</si>
  <si>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</si>
  <si>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</si>
  <si>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</si>
  <si>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</si>
  <si>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</si>
  <si>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</si>
  <si>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</si>
  <si>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</si>
  <si>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</si>
  <si>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</si>
  <si>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</si>
  <si>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</si>
  <si>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</si>
  <si>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</si>
  <si>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</si>
  <si>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</si>
  <si>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</si>
  <si>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</si>
  <si>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</si>
  <si>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</si>
  <si>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</si>
  <si>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</si>
  <si>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</si>
  <si>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</si>
  <si>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</si>
  <si>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</si>
  <si>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</si>
  <si>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</si>
  <si>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</si>
  <si>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</si>
  <si>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</si>
  <si>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</si>
  <si>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</si>
  <si>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</si>
  <si>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</si>
  <si>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</si>
  <si>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</si>
  <si>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</si>
  <si>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</si>
  <si>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</si>
  <si>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</si>
  <si>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</si>
  <si>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</si>
  <si>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</si>
  <si>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</si>
  <si>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</si>
  <si>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</si>
  <si>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</si>
  <si>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</si>
  <si>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</si>
  <si>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</si>
  <si>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</si>
  <si>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</si>
  <si>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</si>
  <si>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</si>
  <si>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</si>
  <si>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</si>
  <si>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</si>
  <si>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</si>
  <si>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</si>
  <si>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</si>
  <si>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</si>
  <si>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</si>
  <si>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</si>
  <si>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</si>
  <si>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</si>
  <si>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</si>
  <si>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</si>
  <si>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</si>
  <si>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</si>
  <si>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</si>
  <si>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</si>
  <si>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</si>
  <si>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</si>
  <si>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</si>
  <si>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</si>
  <si>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</si>
  <si>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</si>
  <si>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</si>
  <si>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</si>
  <si>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</si>
  <si>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</si>
  <si>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</si>
  <si>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</si>
  <si>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</si>
  <si>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</si>
  <si>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</si>
  <si>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</si>
  <si>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</si>
  <si>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</si>
  <si>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</si>
  <si>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</si>
  <si>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</si>
  <si>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</si>
  <si>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</si>
  <si>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</si>
  <si>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</si>
  <si>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</si>
  <si>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</si>
  <si>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</si>
  <si>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</si>
  <si>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</si>
  <si>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</si>
  <si>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</si>
  <si>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</si>
  <si>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</si>
  <si>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</si>
  <si>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</si>
  <si>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</si>
  <si>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</si>
  <si>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</si>
  <si>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</si>
  <si>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</si>
  <si>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</si>
  <si>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</si>
  <si>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</si>
  <si>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</si>
  <si>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</si>
  <si>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</si>
  <si>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</si>
  <si>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</si>
  <si>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</si>
  <si>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</si>
  <si>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</si>
  <si>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</si>
  <si>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</si>
  <si>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</si>
  <si>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</si>
  <si>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</si>
  <si>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</si>
  <si>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</si>
  <si>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</si>
  <si>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</si>
  <si>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</si>
  <si>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</si>
  <si>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</si>
  <si>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</si>
  <si>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</si>
  <si>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</si>
  <si>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</si>
  <si>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</si>
  <si>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</si>
  <si>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</si>
  <si>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</si>
  <si>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</si>
  <si>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</si>
  <si>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</si>
  <si>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</si>
  <si>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</si>
  <si>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</si>
  <si>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</si>
  <si>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</si>
  <si>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</si>
  <si>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</si>
  <si>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</si>
  <si>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</si>
  <si>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</si>
  <si>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</si>
  <si>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</si>
  <si>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</si>
  <si>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</si>
  <si>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</si>
  <si>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</si>
  <si>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</si>
  <si>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</si>
  <si>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</si>
  <si>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</si>
  <si>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</si>
  <si>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</si>
  <si>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</si>
  <si>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</si>
  <si>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</si>
  <si>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</si>
  <si>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</si>
  <si>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</si>
  <si>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</si>
  <si>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</si>
  <si>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</si>
  <si>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</si>
  <si>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</si>
  <si>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</si>
  <si>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</si>
  <si>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</si>
  <si>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</si>
  <si>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</si>
  <si>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</si>
  <si>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</si>
  <si>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</si>
  <si>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</si>
  <si>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</si>
  <si>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</si>
  <si>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</si>
  <si>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</si>
  <si>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</si>
  <si>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</si>
  <si>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</si>
  <si>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</si>
  <si>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</si>
  <si>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</si>
  <si>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</si>
  <si>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</si>
  <si>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</si>
  <si>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</si>
  <si>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</si>
  <si>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</si>
  <si>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</si>
  <si>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</si>
  <si>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</si>
  <si>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</si>
  <si>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</si>
  <si>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</si>
  <si>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</si>
  <si>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</si>
  <si>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</si>
  <si>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</si>
  <si>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</si>
  <si>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</si>
  <si>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</si>
  <si>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</si>
  <si>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</si>
  <si>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</si>
  <si>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</si>
  <si>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</si>
  <si>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</si>
  <si>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</si>
  <si>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</si>
  <si>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</si>
  <si>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</si>
  <si>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</si>
  <si>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</si>
  <si>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</si>
  <si>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</si>
  <si>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</si>
  <si>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</si>
  <si>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</si>
  <si>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</si>
  <si>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</si>
  <si>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</si>
  <si>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</si>
  <si>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</si>
  <si>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</si>
  <si>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</si>
  <si>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</si>
  <si>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</si>
  <si>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</si>
  <si>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</si>
  <si>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</si>
  <si>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</si>
  <si>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</si>
  <si>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</si>
  <si>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</si>
  <si>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</si>
  <si>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</si>
  <si>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</si>
  <si>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</si>
  <si>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</si>
  <si>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</si>
  <si>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</si>
  <si>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</si>
  <si>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</si>
  <si>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</si>
  <si>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</si>
  <si>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</si>
  <si>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</si>
  <si>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</si>
  <si>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</si>
  <si>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</si>
  <si>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</si>
  <si>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</si>
  <si>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</si>
  <si>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</si>
  <si>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</si>
  <si>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</si>
  <si>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</si>
  <si>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</si>
  <si>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</si>
  <si>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</si>
  <si>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</si>
  <si>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</si>
  <si>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</si>
  <si>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</si>
  <si>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</si>
  <si>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</si>
  <si>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</si>
  <si>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</si>
  <si>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</si>
  <si>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</si>
  <si>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</si>
  <si>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</si>
  <si>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</si>
  <si>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</si>
  <si>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</si>
  <si>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</si>
  <si>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</si>
  <si>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</si>
  <si>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</si>
  <si>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</si>
  <si>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</si>
  <si>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</si>
  <si>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</si>
  <si>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</si>
  <si>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</si>
  <si>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</si>
  <si>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</si>
  <si>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</si>
  <si>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</si>
  <si>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</si>
  <si>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</si>
  <si>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</si>
  <si>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</si>
  <si>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</si>
  <si>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</si>
  <si>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</si>
  <si>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</si>
  <si>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</si>
  <si>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</si>
  <si>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</si>
  <si>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</si>
  <si>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</si>
  <si>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</si>
  <si>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</si>
  <si>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</si>
  <si>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</si>
  <si>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</si>
  <si>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</si>
  <si>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</si>
  <si>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</si>
  <si>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</si>
  <si>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</si>
  <si>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</si>
  <si>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</si>
  <si>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</si>
  <si>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</si>
  <si>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</si>
  <si>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</si>
  <si>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</si>
  <si>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</si>
  <si>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</si>
  <si>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</si>
  <si>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</si>
  <si>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</si>
  <si>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</si>
  <si>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</si>
  <si>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</si>
  <si>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</si>
  <si>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</si>
  <si>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</si>
  <si>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</si>
  <si>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</si>
  <si>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</si>
  <si>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</si>
  <si>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</si>
  <si>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</si>
  <si>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</si>
  <si>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</si>
  <si>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</si>
  <si>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</si>
  <si>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</si>
  <si>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</si>
  <si>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</si>
  <si>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</si>
  <si>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</si>
  <si>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</si>
  <si>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</si>
  <si>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</si>
  <si>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</si>
  <si>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</si>
  <si>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</si>
  <si>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</si>
  <si>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</si>
  <si>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</si>
  <si>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</si>
  <si>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</si>
  <si>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</si>
  <si>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</si>
  <si>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</si>
  <si>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</si>
  <si>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</si>
  <si>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</si>
  <si>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</si>
  <si>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</si>
  <si>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</si>
  <si>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</si>
  <si>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</si>
  <si>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</si>
  <si>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</si>
  <si>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</si>
  <si>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</si>
  <si>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</si>
  <si>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</si>
  <si>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</si>
  <si>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</si>
  <si>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</si>
  <si>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</si>
  <si>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</si>
  <si>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</si>
  <si>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</si>
  <si>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</si>
  <si>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</si>
  <si>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</si>
  <si>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</si>
  <si>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</si>
  <si>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</si>
  <si>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</si>
  <si>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</si>
  <si>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</si>
  <si>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</si>
  <si>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</si>
  <si>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</si>
  <si>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</si>
  <si>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</si>
  <si>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</si>
  <si>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</si>
  <si>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環境放射線モニタリング技術調査等事業</t>
    <phoneticPr fontId="5"/>
  </si>
  <si>
    <t>原子力規制委員会</t>
  </si>
  <si>
    <t>原子力規制庁</t>
    <rPh sb="0" eb="6">
      <t>ゲンシリョクキセイチョウ</t>
    </rPh>
    <phoneticPr fontId="5"/>
  </si>
  <si>
    <t>監視情報課長
村山　綾介</t>
    <rPh sb="0" eb="6">
      <t>カンシジョウホウカチョウ</t>
    </rPh>
    <rPh sb="7" eb="9">
      <t>ムラヤマ</t>
    </rPh>
    <rPh sb="10" eb="12">
      <t>リョウスケ</t>
    </rPh>
    <phoneticPr fontId="5"/>
  </si>
  <si>
    <t>長官官房放射線防護グループ
監視情報課</t>
    <rPh sb="0" eb="4">
      <t>チョウカンカンボウ</t>
    </rPh>
    <rPh sb="4" eb="9">
      <t>ホウシャセンボウゴ</t>
    </rPh>
    <rPh sb="14" eb="19">
      <t>カンシジョウホウカ</t>
    </rPh>
    <phoneticPr fontId="5"/>
  </si>
  <si>
    <t>○</t>
  </si>
  <si>
    <t>原規</t>
  </si>
  <si>
    <t>特別会計に関する法律第85条第6項
特別会計に関する法律施行令第51条第7項第11号</t>
  </si>
  <si>
    <t>防災基本計画（昭和38年6月策定）
原子力災害対策指針(平成24年10月制定)</t>
  </si>
  <si>
    <t>-</t>
  </si>
  <si>
    <t>-</t>
    <phoneticPr fontId="5"/>
  </si>
  <si>
    <t>-</t>
    <phoneticPr fontId="5"/>
  </si>
  <si>
    <t>-</t>
    <phoneticPr fontId="5"/>
  </si>
  <si>
    <t>放射能測定法シリーズについて、原子力規制委員会が開催する有識者会合「環境放射線モニタリング技術検討チーム」に諮り、改訂・公表すること</t>
  </si>
  <si>
    <t>改訂又は新規策定した放射能測定法シリーズの数</t>
  </si>
  <si>
    <t>冊</t>
    <rPh sb="0" eb="1">
      <t>サツ</t>
    </rPh>
    <phoneticPr fontId="5"/>
  </si>
  <si>
    <t>-</t>
    <phoneticPr fontId="5"/>
  </si>
  <si>
    <t>-</t>
    <phoneticPr fontId="5"/>
  </si>
  <si>
    <t>放射能測定法シリーズについては、次のWebページで公表している。 http://www.kankyo-hoshano.go.jp/series/pdf_series_index.html</t>
    <phoneticPr fontId="5"/>
  </si>
  <si>
    <t>放射能測定法シリーズの既刊34種及び新規策定3種の全37種について、優先順位（Ａ～Ｄ）により順次改訂（策定）・公表していくこと</t>
    <rPh sb="15" eb="16">
      <t>シュ</t>
    </rPh>
    <rPh sb="23" eb="24">
      <t>シュ</t>
    </rPh>
    <rPh sb="28" eb="29">
      <t>シュ</t>
    </rPh>
    <phoneticPr fontId="5"/>
  </si>
  <si>
    <t>改訂又は新規策定した放射能測定法シリーズの全種に対する進捗率
※右の成果実績･目標値の欄は改訂済累積冊数を記載</t>
    <rPh sb="22" eb="23">
      <t>シュ</t>
    </rPh>
    <phoneticPr fontId="5"/>
  </si>
  <si>
    <t>放射能測定法シリーズについては、次のWebページで公表している。 http://www.kankyo-hoshano.go.jp/series/pdf_series_index.html
また、その改訂優先順位については、次のWebページで公表している。 https://www.nsr.go.jp/data/000182349.pdf</t>
    <phoneticPr fontId="5"/>
  </si>
  <si>
    <t>国際動向調査に係る事業ついては、国際機関や原子力施設を有する諸外国における環境放射線モニタリングに関する動向を把握し、その上で、我が国の放射線モニタリングに関して改善すべき点について精査し、必要に応じて反映を行うものであり、調査結果を踏まえて反映の是非を検討するため、定量的な目標を設定することは困難。</t>
    <rPh sb="0" eb="2">
      <t>コクサイ</t>
    </rPh>
    <rPh sb="2" eb="4">
      <t>ドウコウ</t>
    </rPh>
    <rPh sb="4" eb="6">
      <t>チョウサ</t>
    </rPh>
    <rPh sb="7" eb="8">
      <t>カカ</t>
    </rPh>
    <rPh sb="9" eb="11">
      <t>ジギョウ</t>
    </rPh>
    <phoneticPr fontId="5"/>
  </si>
  <si>
    <t>国際機関や原子力施設を有する諸外国における環境放射線モニタリングに関する動向を把握することを代替目標とする。</t>
  </si>
  <si>
    <t>件</t>
    <rPh sb="0" eb="1">
      <t>ケン</t>
    </rPh>
    <phoneticPr fontId="5"/>
  </si>
  <si>
    <t>-</t>
    <phoneticPr fontId="5"/>
  </si>
  <si>
    <t>-</t>
    <phoneticPr fontId="5"/>
  </si>
  <si>
    <t>「放射能測定法シリーズ」の改訂に係る執行額／改訂案を検討した「放射能測定法シリーズ」の数</t>
    <phoneticPr fontId="5"/>
  </si>
  <si>
    <t>百万円</t>
    <rPh sb="0" eb="1">
      <t>ヒャク</t>
    </rPh>
    <rPh sb="1" eb="3">
      <t>マンエン</t>
    </rPh>
    <phoneticPr fontId="5"/>
  </si>
  <si>
    <t>百万円/件</t>
    <rPh sb="0" eb="1">
      <t>ヒャク</t>
    </rPh>
    <rPh sb="1" eb="3">
      <t>マンエン</t>
    </rPh>
    <rPh sb="4" eb="5">
      <t>ケン</t>
    </rPh>
    <phoneticPr fontId="5"/>
  </si>
  <si>
    <t>原子力に対する確かな規制を通じて、人と環境を守ること</t>
  </si>
  <si>
    <t>放射線防護対策及び危機管理体制の充実・強化</t>
  </si>
  <si>
    <t>令和3年度</t>
    <rPh sb="0" eb="2">
      <t>レイワ</t>
    </rPh>
    <rPh sb="3" eb="4">
      <t>ネン</t>
    </rPh>
    <rPh sb="4" eb="5">
      <t>ド</t>
    </rPh>
    <phoneticPr fontId="5"/>
  </si>
  <si>
    <t>令和元年度においては、フランスとの緊急時モニタリングに係る情報交換を行い、我が国の緊急時モニタリングに関する課題への対処方針案の検討に活用している。また、最新の技術の進展や福島第一原発事故の知見等を反映して改訂された｢放射能測定法シリーズ｣は、ユーザーである自治体職員等による参照や実務者向け研修の教材利用に供されており、個々のモニタリングデータの正確さや相互信頼性の向上につながっている。これは、平常時及び緊急時における適切な環境放射線モニタリングの実施の基盤となるものであり、モニタリングによって得られた正確な科学的データに基づく放射線防護対策及び危機管理体制の充実・強化に寄与している。</t>
    <rPh sb="0" eb="2">
      <t>レイワ</t>
    </rPh>
    <rPh sb="2" eb="4">
      <t>ガンネン</t>
    </rPh>
    <rPh sb="4" eb="5">
      <t>ド</t>
    </rPh>
    <rPh sb="17" eb="20">
      <t>キンキュウジ</t>
    </rPh>
    <rPh sb="27" eb="28">
      <t>カカ</t>
    </rPh>
    <rPh sb="29" eb="31">
      <t>ジョウホウ</t>
    </rPh>
    <rPh sb="31" eb="33">
      <t>コウカン</t>
    </rPh>
    <rPh sb="34" eb="35">
      <t>オコナ</t>
    </rPh>
    <rPh sb="37" eb="38">
      <t>ワ</t>
    </rPh>
    <rPh sb="39" eb="40">
      <t>クニ</t>
    </rPh>
    <rPh sb="41" eb="44">
      <t>キンキュウジ</t>
    </rPh>
    <rPh sb="51" eb="52">
      <t>カン</t>
    </rPh>
    <rPh sb="54" eb="56">
      <t>カダイ</t>
    </rPh>
    <rPh sb="58" eb="60">
      <t>タイショ</t>
    </rPh>
    <rPh sb="60" eb="62">
      <t>ホウシン</t>
    </rPh>
    <rPh sb="62" eb="63">
      <t>アン</t>
    </rPh>
    <rPh sb="64" eb="66">
      <t>ケントウ</t>
    </rPh>
    <rPh sb="67" eb="69">
      <t>カツヨウ</t>
    </rPh>
    <phoneticPr fontId="5"/>
  </si>
  <si>
    <t>放射能測定法シリーズは、放射性物質等の測定方法を定めるものとして国内で標準的な方法を定める必要性があり、緊急時モニタリング技術の開発等の推進は、防災基本計画上国が行うこととされているため、地方自治体、民間等に委ねることは適切ではない。</t>
    <rPh sb="52" eb="55">
      <t>キンキュウジ</t>
    </rPh>
    <rPh sb="61" eb="63">
      <t>ギジュツ</t>
    </rPh>
    <rPh sb="64" eb="66">
      <t>カイハツ</t>
    </rPh>
    <rPh sb="66" eb="67">
      <t>ナド</t>
    </rPh>
    <rPh sb="68" eb="70">
      <t>スイシン</t>
    </rPh>
    <rPh sb="81" eb="82">
      <t>オコナ</t>
    </rPh>
    <phoneticPr fontId="5"/>
  </si>
  <si>
    <t>本事業は、国として、原子力災害対策のより一層の充実を図るものであり、優先度の高い事業である。</t>
  </si>
  <si>
    <t>△</t>
  </si>
  <si>
    <t>有</t>
  </si>
  <si>
    <t>一部の事業において、特殊性の高いものがあったため、競争性のない随意契約となったものもあったが、支出先が示した過去の実績、実施体制、実施計画や、事業の特性から妥当と判断した。</t>
    <rPh sb="0" eb="2">
      <t>イチブ</t>
    </rPh>
    <rPh sb="3" eb="5">
      <t>ジギョウ</t>
    </rPh>
    <rPh sb="54" eb="56">
      <t>カコ</t>
    </rPh>
    <phoneticPr fontId="5"/>
  </si>
  <si>
    <t>‐</t>
  </si>
  <si>
    <t>本事業は、国内で標準的な測定方法を定めるもの及び防災基本計画上国が行うべきこととされているものであり、国が全額負担することは妥当である。</t>
    <rPh sb="0" eb="1">
      <t>ホン</t>
    </rPh>
    <rPh sb="1" eb="3">
      <t>ジギョウ</t>
    </rPh>
    <rPh sb="5" eb="7">
      <t>コクナイ</t>
    </rPh>
    <rPh sb="8" eb="11">
      <t>ヒョウジュンテキ</t>
    </rPh>
    <rPh sb="12" eb="14">
      <t>ソクテイ</t>
    </rPh>
    <rPh sb="14" eb="16">
      <t>ホウホウ</t>
    </rPh>
    <rPh sb="17" eb="18">
      <t>サダ</t>
    </rPh>
    <rPh sb="22" eb="23">
      <t>オヨ</t>
    </rPh>
    <phoneticPr fontId="5"/>
  </si>
  <si>
    <t>本事業の目的を達成するために必要な活動内容及びその諸経費が過大なものとならぬよう、厳に点検・確認を行っており、単位当たりコスト等の水準は妥当である。</t>
  </si>
  <si>
    <t>中間段階での支出において、経済性・競争性が確保されていることなど、合理的なものとなっているかについて指導・確認している。</t>
  </si>
  <si>
    <t>費目・使途が事業目的に即して真に必要なものであることを確認している。</t>
  </si>
  <si>
    <t>本事業の目的を達成するために必要な活動内容及びその諸経費が過大なものとならぬよう、厳に点検・確認を行うことで、コスト削減や効率化に向けた取組を行っている。</t>
  </si>
  <si>
    <t>令和元年度から、「放射能測定に必要な経費」を本事業に統合し、事業名を「環境放射線モニタリング技術調査等事業」としている。
なお、「放射能測定に必要な経費」については、平成30年度行政事業レビューにおいて外部有識者点検の対象事業となった。
【事業番号】047
【外部有識者の所見】放射能測定法シリーズの改訂状況について、現状は単年度ごとの成果目標・成果実績のため、全体像が見えない。全体で34種あるうちの、現在までにどの程度改訂が終了しているのか、今後どのようなペースで改訂を行っていく見通しなのかがわかるよう、指標の設定を検討するべきではないか。例えば、34種の中で重要度があるのであれば大まかに何段階かのグレードを示して、今はグレード何段階目の何を改訂しているのかということがわかるとよいのではないか。
【対応状況】アウトカムを新たに追加し、成果目標として、「既刊34冊及び新規策定3冊の全37冊について優先順位（Ａ～Ｄ）により順次改訂・公表していくこと」とするとともに、成果実績として、改訂又は新規策定した放射能測定法シリーズの全冊に対する進捗率を記載することとした。また、優先度別の改訂スケジュールを明示した。</t>
    <rPh sb="0" eb="2">
      <t>レイワ</t>
    </rPh>
    <rPh sb="2" eb="4">
      <t>ガンネン</t>
    </rPh>
    <rPh sb="4" eb="5">
      <t>ド</t>
    </rPh>
    <rPh sb="66" eb="68">
      <t>ホウシャ</t>
    </rPh>
    <rPh sb="68" eb="69">
      <t>ノウ</t>
    </rPh>
    <rPh sb="69" eb="71">
      <t>ソクテイ</t>
    </rPh>
    <rPh sb="72" eb="74">
      <t>ヒツヨウ</t>
    </rPh>
    <rPh sb="75" eb="77">
      <t>ケイヒ</t>
    </rPh>
    <phoneticPr fontId="5"/>
  </si>
  <si>
    <t>-</t>
    <phoneticPr fontId="5"/>
  </si>
  <si>
    <t>-</t>
    <phoneticPr fontId="5"/>
  </si>
  <si>
    <t>0044、26新-0007</t>
    <phoneticPr fontId="5"/>
  </si>
  <si>
    <t>0054、0057</t>
    <phoneticPr fontId="5"/>
  </si>
  <si>
    <t>0050、0052</t>
    <phoneticPr fontId="5"/>
  </si>
  <si>
    <t>0047、0049</t>
    <phoneticPr fontId="5"/>
  </si>
  <si>
    <t>0047,0050</t>
    <phoneticPr fontId="5"/>
  </si>
  <si>
    <t>A.公益財団法人日本分析センター</t>
    <phoneticPr fontId="5"/>
  </si>
  <si>
    <t>人件費</t>
    <rPh sb="0" eb="3">
      <t>ジンケンヒ</t>
    </rPh>
    <phoneticPr fontId="5"/>
  </si>
  <si>
    <t>一般管理費</t>
    <rPh sb="0" eb="2">
      <t>イッパン</t>
    </rPh>
    <rPh sb="2" eb="5">
      <t>カンリヒ</t>
    </rPh>
    <phoneticPr fontId="5"/>
  </si>
  <si>
    <t>外注費等</t>
    <rPh sb="0" eb="3">
      <t>ガイチュウヒ</t>
    </rPh>
    <rPh sb="3" eb="4">
      <t>トウ</t>
    </rPh>
    <phoneticPr fontId="5"/>
  </si>
  <si>
    <t>旅費等</t>
    <rPh sb="0" eb="2">
      <t>リョヒ</t>
    </rPh>
    <rPh sb="2" eb="3">
      <t>トウ</t>
    </rPh>
    <phoneticPr fontId="5"/>
  </si>
  <si>
    <t>業務担当職員人件費</t>
    <rPh sb="0" eb="2">
      <t>ギョウム</t>
    </rPh>
    <rPh sb="2" eb="4">
      <t>タントウ</t>
    </rPh>
    <rPh sb="4" eb="6">
      <t>ショクイン</t>
    </rPh>
    <rPh sb="6" eb="9">
      <t>ジンケンヒ</t>
    </rPh>
    <phoneticPr fontId="5"/>
  </si>
  <si>
    <t>外注費、消耗品費、光熱水料、損借料</t>
    <rPh sb="0" eb="3">
      <t>ガイチュウヒ</t>
    </rPh>
    <rPh sb="4" eb="7">
      <t>ショウモウヒン</t>
    </rPh>
    <rPh sb="7" eb="8">
      <t>ヒ</t>
    </rPh>
    <rPh sb="9" eb="11">
      <t>コウネツ</t>
    </rPh>
    <rPh sb="11" eb="12">
      <t>スイ</t>
    </rPh>
    <rPh sb="12" eb="13">
      <t>リョウ</t>
    </rPh>
    <rPh sb="14" eb="15">
      <t>ソン</t>
    </rPh>
    <rPh sb="15" eb="17">
      <t>シャクリョウ</t>
    </rPh>
    <phoneticPr fontId="5"/>
  </si>
  <si>
    <t>公益財団法人日本分析センター</t>
    <phoneticPr fontId="5"/>
  </si>
  <si>
    <t>「放射能測定法シリーズ」の内容を精査並びに改訂の方向性等の検討及び改訂</t>
    <phoneticPr fontId="5"/>
  </si>
  <si>
    <t>-</t>
    <phoneticPr fontId="5"/>
  </si>
  <si>
    <t>旅費、謝金、文献調査費</t>
    <rPh sb="0" eb="2">
      <t>リョヒ</t>
    </rPh>
    <rPh sb="3" eb="5">
      <t>シャキン</t>
    </rPh>
    <rPh sb="6" eb="8">
      <t>ブンケン</t>
    </rPh>
    <rPh sb="8" eb="10">
      <t>チョウサ</t>
    </rPh>
    <rPh sb="10" eb="11">
      <t>ヒ</t>
    </rPh>
    <phoneticPr fontId="6"/>
  </si>
  <si>
    <t>13/2</t>
    <phoneticPr fontId="5"/>
  </si>
  <si>
    <t>環境放射線モニタリングに関する動向を把握した案件数</t>
    <phoneticPr fontId="5"/>
  </si>
  <si>
    <t>令和２年度においては、最新の技術の進展や福島第一原発事故の知見等を反映し、放射能測定法シリーズ7 ゲルマニウム半導体検出器によるγ線スペクトロメトリーを改訂した。この｢放射能測定法シリーズ｣は、ユーザーである自治体職員等による参照や実務者向け研修の教材利用に供されており、個々のモニタリングデータの正確さや相互信頼性の向上につながっている。これは、平常時及び緊急時における適切な環境放射線モニタリングの実施の基盤となるものであり、モニタリングによって得られた正確な科学的データに基づく放射線防護対策及び危機管理体制の充実・強化に寄与している。</t>
    <rPh sb="0" eb="2">
      <t>レイワ</t>
    </rPh>
    <rPh sb="4" eb="5">
      <t>ド</t>
    </rPh>
    <rPh sb="37" eb="40">
      <t>ホウシャノウ</t>
    </rPh>
    <rPh sb="40" eb="43">
      <t>ソクテイホウ</t>
    </rPh>
    <rPh sb="55" eb="58">
      <t>ハンドウタイ</t>
    </rPh>
    <rPh sb="58" eb="61">
      <t>ケンシュツキ</t>
    </rPh>
    <rPh sb="64" eb="66">
      <t>ガンマセン</t>
    </rPh>
    <rPh sb="76" eb="78">
      <t>カイテイ</t>
    </rPh>
    <phoneticPr fontId="5"/>
  </si>
  <si>
    <t>放射能測定法シリーズの改訂については目的を達成したものの、環境放射線モニタリング国際動向調査については、新型コロナウィルス感染症拡大により予定していた海外の現地調査を中止したため、不用額が発生した。</t>
    <rPh sb="0" eb="3">
      <t>ホウシャノウ</t>
    </rPh>
    <rPh sb="3" eb="6">
      <t>ソクテイホウ</t>
    </rPh>
    <rPh sb="11" eb="13">
      <t>カイテイ</t>
    </rPh>
    <rPh sb="18" eb="20">
      <t>モクテキ</t>
    </rPh>
    <rPh sb="21" eb="23">
      <t>タッセイ</t>
    </rPh>
    <rPh sb="29" eb="31">
      <t>カンキョウ</t>
    </rPh>
    <rPh sb="31" eb="34">
      <t>ホウシャセン</t>
    </rPh>
    <rPh sb="40" eb="42">
      <t>コクサイ</t>
    </rPh>
    <rPh sb="42" eb="44">
      <t>ドウコウ</t>
    </rPh>
    <rPh sb="44" eb="46">
      <t>チョウサ</t>
    </rPh>
    <rPh sb="52" eb="54">
      <t>シンガタ</t>
    </rPh>
    <rPh sb="61" eb="64">
      <t>カンセンショウ</t>
    </rPh>
    <rPh sb="64" eb="66">
      <t>カクダイ</t>
    </rPh>
    <rPh sb="69" eb="71">
      <t>ヨテイ</t>
    </rPh>
    <rPh sb="75" eb="77">
      <t>カイガイ</t>
    </rPh>
    <rPh sb="78" eb="80">
      <t>ゲンチ</t>
    </rPh>
    <rPh sb="80" eb="82">
      <t>チョウサ</t>
    </rPh>
    <rPh sb="83" eb="85">
      <t>チュウシ</t>
    </rPh>
    <rPh sb="90" eb="92">
      <t>フヨウ</t>
    </rPh>
    <rPh sb="92" eb="93">
      <t>ガク</t>
    </rPh>
    <rPh sb="94" eb="96">
      <t>ハッセイ</t>
    </rPh>
    <phoneticPr fontId="5"/>
  </si>
  <si>
    <t>環境放射線モニタリングに関して調査を実施した国等の数</t>
    <phoneticPr fontId="5"/>
  </si>
  <si>
    <t>改訂の方向性の検討及び改訂案の作成を行った放射能測定法シリーズの数（基本的に1年目に改訂の方向性の検討、2年目に改訂案の作成を行い、2か年で1種の改訂案を作成）</t>
    <phoneticPr fontId="5"/>
  </si>
  <si>
    <t>21/2</t>
    <phoneticPr fontId="5"/>
  </si>
  <si>
    <t>20/2</t>
    <phoneticPr fontId="5"/>
  </si>
  <si>
    <t>23/2</t>
    <phoneticPr fontId="5"/>
  </si>
  <si>
    <t>26/2</t>
    <phoneticPr fontId="5"/>
  </si>
  <si>
    <t>10/2</t>
    <phoneticPr fontId="5"/>
  </si>
  <si>
    <t>2/1</t>
    <phoneticPr fontId="5"/>
  </si>
  <si>
    <t>-</t>
    <phoneticPr fontId="5"/>
  </si>
  <si>
    <t>国際動向調査に係る執行額／国際動向調査を実施した機関・国の数</t>
    <rPh sb="0" eb="2">
      <t>コクサイ</t>
    </rPh>
    <rPh sb="2" eb="4">
      <t>ドウコウ</t>
    </rPh>
    <rPh sb="4" eb="6">
      <t>チョウサ</t>
    </rPh>
    <rPh sb="7" eb="8">
      <t>カカ</t>
    </rPh>
    <rPh sb="9" eb="11">
      <t>シッコウ</t>
    </rPh>
    <rPh sb="11" eb="12">
      <t>ガク</t>
    </rPh>
    <rPh sb="13" eb="15">
      <t>コクサイ</t>
    </rPh>
    <rPh sb="15" eb="17">
      <t>ドウコウ</t>
    </rPh>
    <rPh sb="17" eb="19">
      <t>チョウサ</t>
    </rPh>
    <rPh sb="20" eb="22">
      <t>ジッシ</t>
    </rPh>
    <rPh sb="24" eb="26">
      <t>キカン</t>
    </rPh>
    <rPh sb="27" eb="28">
      <t>クニ</t>
    </rPh>
    <rPh sb="29" eb="30">
      <t>カズ</t>
    </rPh>
    <phoneticPr fontId="5"/>
  </si>
  <si>
    <t>調査によって得られた情報については、原子力災害対策指針補足参考資料など我が国の放射線モニタリングに関する指針の改善に係る検討において活用しているとともに、放射能測定法シリーズは、順次改訂・公表し、自治体等で十分に活用されている。</t>
    <rPh sb="77" eb="80">
      <t>ホウシャノウ</t>
    </rPh>
    <rPh sb="80" eb="82">
      <t>ソクテイ</t>
    </rPh>
    <rPh sb="82" eb="83">
      <t>ホウ</t>
    </rPh>
    <rPh sb="89" eb="91">
      <t>ジュンジ</t>
    </rPh>
    <rPh sb="98" eb="101">
      <t>ジチタイ</t>
    </rPh>
    <rPh sb="101" eb="102">
      <t>トウ</t>
    </rPh>
    <phoneticPr fontId="5"/>
  </si>
  <si>
    <t>新型コロナウィルス感染症拡大防止の観点から、現地調査（海外）を実施することができなかったが、放射能測定法シリーズの改訂についてはおおむね当初の見込みどおり行った。</t>
    <rPh sb="46" eb="49">
      <t>ホウシャノウ</t>
    </rPh>
    <rPh sb="49" eb="51">
      <t>ソクテイ</t>
    </rPh>
    <rPh sb="51" eb="52">
      <t>ホウ</t>
    </rPh>
    <rPh sb="57" eb="59">
      <t>カイテイ</t>
    </rPh>
    <rPh sb="68" eb="70">
      <t>トウショ</t>
    </rPh>
    <rPh sb="71" eb="73">
      <t>ミコ</t>
    </rPh>
    <rPh sb="77" eb="78">
      <t>オコナ</t>
    </rPh>
    <phoneticPr fontId="5"/>
  </si>
  <si>
    <t>新型コロナウィルス感染症拡大防止の観点から、現地調査（海外）を実施することができなかったため、諸外国における放射線モニタリングに関する調査を実施することができなかったが、放射能測定法シリーズの改訂についてはおおむね当初の見込みどおり改訂版の公表を行った。</t>
    <rPh sb="118" eb="119">
      <t>バン</t>
    </rPh>
    <rPh sb="120" eb="122">
      <t>コウヒョウ</t>
    </rPh>
    <phoneticPr fontId="5"/>
  </si>
  <si>
    <t>国際機関や原子力施設を有する諸外国における環境放射線モニタリングに関する動向を把握し、その上で、我が国の放射線モニタリングに関して改善すべき点について精査し、必要に応じて活用することを目標とし、その目標はおおむね達成されている。</t>
    <phoneticPr fontId="5"/>
  </si>
  <si>
    <t xml:space="preserve">本事業の目的である我が国の放射能分析機関の品質向上及び分析手法の標準化、放射線モニタリング機能の維持・向上については防災基本計画に基づく社会的要請の高い事業であり、国民や社会のニーズを的確に反映している。
</t>
    <rPh sb="0" eb="1">
      <t>ホン</t>
    </rPh>
    <rPh sb="1" eb="3">
      <t>ジギョウ</t>
    </rPh>
    <rPh sb="4" eb="6">
      <t>モクテキ</t>
    </rPh>
    <rPh sb="9" eb="10">
      <t>ワ</t>
    </rPh>
    <rPh sb="11" eb="12">
      <t>クニ</t>
    </rPh>
    <rPh sb="13" eb="16">
      <t>ホウシャノウ</t>
    </rPh>
    <rPh sb="16" eb="18">
      <t>ブンセキ</t>
    </rPh>
    <rPh sb="18" eb="20">
      <t>キカン</t>
    </rPh>
    <rPh sb="21" eb="23">
      <t>ヒンシツ</t>
    </rPh>
    <rPh sb="23" eb="25">
      <t>コウジョウ</t>
    </rPh>
    <rPh sb="25" eb="26">
      <t>オヨ</t>
    </rPh>
    <rPh sb="27" eb="29">
      <t>ブンセキ</t>
    </rPh>
    <rPh sb="29" eb="31">
      <t>シュホウ</t>
    </rPh>
    <rPh sb="32" eb="35">
      <t>ヒョウジュンカ</t>
    </rPh>
    <rPh sb="36" eb="39">
      <t>ホウシャセン</t>
    </rPh>
    <rPh sb="45" eb="47">
      <t>キノウ</t>
    </rPh>
    <rPh sb="48" eb="50">
      <t>イジ</t>
    </rPh>
    <rPh sb="51" eb="53">
      <t>コウジョウ</t>
    </rPh>
    <rPh sb="58" eb="60">
      <t>ボウサイ</t>
    </rPh>
    <phoneticPr fontId="5"/>
  </si>
  <si>
    <t>本事業で対象としている放射能測定法シリーズについては、国内の分析機関における品質の向上のため国が標準的な分析手法を定める必要がある。また、我が国の放射線モニタリング機能の維持・向上については防災基本計画上国が行うべきこととされており、他の手段・方法等を採ることは考えがたい。</t>
    <rPh sb="0" eb="1">
      <t>ホン</t>
    </rPh>
    <rPh sb="1" eb="3">
      <t>ジギョウ</t>
    </rPh>
    <rPh sb="4" eb="6">
      <t>タイショウ</t>
    </rPh>
    <rPh sb="11" eb="14">
      <t>ホウシャノウ</t>
    </rPh>
    <rPh sb="14" eb="17">
      <t>ソクテイホウ</t>
    </rPh>
    <rPh sb="27" eb="29">
      <t>コクナイ</t>
    </rPh>
    <rPh sb="30" eb="32">
      <t>ブンセキ</t>
    </rPh>
    <rPh sb="32" eb="34">
      <t>キカン</t>
    </rPh>
    <rPh sb="38" eb="40">
      <t>ヒンシツ</t>
    </rPh>
    <rPh sb="41" eb="43">
      <t>コウジョウ</t>
    </rPh>
    <rPh sb="46" eb="47">
      <t>クニ</t>
    </rPh>
    <rPh sb="48" eb="51">
      <t>ヒョウジュンテキ</t>
    </rPh>
    <rPh sb="52" eb="54">
      <t>ブンセキ</t>
    </rPh>
    <rPh sb="54" eb="56">
      <t>シュホウ</t>
    </rPh>
    <rPh sb="57" eb="58">
      <t>サダ</t>
    </rPh>
    <rPh sb="60" eb="62">
      <t>ヒツヨウ</t>
    </rPh>
    <rPh sb="69" eb="70">
      <t>ワ</t>
    </rPh>
    <rPh sb="71" eb="72">
      <t>クニ</t>
    </rPh>
    <rPh sb="73" eb="76">
      <t>ホウシャセン</t>
    </rPh>
    <rPh sb="82" eb="84">
      <t>キノウ</t>
    </rPh>
    <rPh sb="85" eb="87">
      <t>イジ</t>
    </rPh>
    <rPh sb="88" eb="90">
      <t>コウジョウ</t>
    </rPh>
    <rPh sb="117" eb="118">
      <t>タ</t>
    </rPh>
    <rPh sb="119" eb="121">
      <t>シュダン</t>
    </rPh>
    <rPh sb="122" eb="124">
      <t>ホウホウ</t>
    </rPh>
    <rPh sb="124" eb="125">
      <t>ナド</t>
    </rPh>
    <rPh sb="126" eb="127">
      <t>ト</t>
    </rPh>
    <rPh sb="131" eb="132">
      <t>カンガ</t>
    </rPh>
    <phoneticPr fontId="5"/>
  </si>
  <si>
    <t>放射能測定法シリーズの
改訂等</t>
    <phoneticPr fontId="5"/>
  </si>
  <si>
    <t>環境放射線モニタリング
国際動向調査</t>
    <rPh sb="0" eb="2">
      <t>カンキョウ</t>
    </rPh>
    <rPh sb="2" eb="5">
      <t>ホウシャセン</t>
    </rPh>
    <rPh sb="12" eb="14">
      <t>コクサイ</t>
    </rPh>
    <rPh sb="14" eb="16">
      <t>ドウコウ</t>
    </rPh>
    <rPh sb="16" eb="18">
      <t>チョウサ</t>
    </rPh>
    <phoneticPr fontId="5"/>
  </si>
  <si>
    <t>原子力災害対策指針の継続的改善</t>
    <rPh sb="0" eb="3">
      <t>ゲンシリョク</t>
    </rPh>
    <rPh sb="3" eb="5">
      <t>サイガイ</t>
    </rPh>
    <rPh sb="5" eb="7">
      <t>タイサク</t>
    </rPh>
    <rPh sb="7" eb="9">
      <t>シシン</t>
    </rPh>
    <rPh sb="10" eb="12">
      <t>ケイゾク</t>
    </rPh>
    <rPh sb="12" eb="13">
      <t>テキ</t>
    </rPh>
    <rPh sb="13" eb="15">
      <t>カイゼン</t>
    </rPh>
    <phoneticPr fontId="5"/>
  </si>
  <si>
    <t>・ モニタリングの技術的事項が検討され、改訂等が適切かつ遅滞なく行われているか。</t>
    <phoneticPr fontId="5"/>
  </si>
  <si>
    <t xml:space="preserve">「放射能測定法シリーズ」について、優先順位を基に、年4種類程度の測定法について検討するとともに、更に策定、改訂すべきものについて検討する。なお、検討に当たっては、自治体等の実務者の意見を収集するとともに、専門家からなる委員会を開催する。原子力災害発生時の緊急時モニタリングの体制等に関する諸外国、IAEA等における検討状況を調査し、調査の結果得られた知見を基に、放射線モニタリング機能の維持・向上を図るための検討等を行う。
</t>
    <rPh sb="22" eb="23">
      <t>モト</t>
    </rPh>
    <phoneticPr fontId="5"/>
  </si>
  <si>
    <t>・放射能測定法シリーズや原子力災害対策指針補足参考資料等に係る技術的検討事項について、環境放射線モニタリング技術検討チーム会合を令和２年７月及び12月、令和３年３月に開催し、検討を行った。検討結果を踏まえ、測定法シリーズ№７を９月に改訂した。また、緊急時における環境試料採取法の新規策定について作成を進め、大気中放射性物質測定法の新規策定の方向性の検討を進めている。</t>
    <rPh sb="64" eb="66">
      <t>レイワ</t>
    </rPh>
    <rPh sb="67" eb="68">
      <t>ネン</t>
    </rPh>
    <rPh sb="76" eb="78">
      <t>レイワ</t>
    </rPh>
    <rPh sb="79" eb="80">
      <t>ネン</t>
    </rPh>
    <rPh sb="81" eb="82">
      <t>ガツ</t>
    </rPh>
    <rPh sb="139" eb="141">
      <t>シンキ</t>
    </rPh>
    <rPh sb="141" eb="143">
      <t>サクテイ</t>
    </rPh>
    <rPh sb="147" eb="149">
      <t>サクセイ</t>
    </rPh>
    <rPh sb="150" eb="151">
      <t>スス</t>
    </rPh>
    <rPh sb="174" eb="176">
      <t>ケントウ</t>
    </rPh>
    <phoneticPr fontId="5"/>
  </si>
  <si>
    <t>環境放射能分野における標準的な分析・測定法マニュアルである「放射能測定法シリーズ」について、改訂（制定）の方向性の検討及び改訂（制定）案の作成を経て改訂（制定）を行うことを目的とする。国際機関における放射線モニタリングに関する検討状況や、諸外国における放射線モニタリングの取組状況について調査することで、我が国の放射線のモニタリング体制の継続的改善に資することを目的とする。</t>
    <rPh sb="59" eb="60">
      <t>オヨ</t>
    </rPh>
    <rPh sb="169" eb="172">
      <t>ケイゾクテキ</t>
    </rPh>
    <rPh sb="172" eb="174">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</si>
</sst>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75086</xdr:colOff>
      <xdr:row>748</xdr:row>
      <xdr:rowOff>178595</xdr:rowOff>
    </xdr:from>
    <xdr:to>
      <xdr:col>39</xdr:col>
      <xdr:colOff>98140</xdr:colOff>
      <xdr:row>760</xdr:row>
      <xdr:rowOff>109778</xdr:rowOff>
    </xdr:to>
    <xdr:grpSp>
      <xdr:nvGrpSpPr>
        <xdr:cNvPr id="34" name="グループ化 33"/>
        <xdr:cNvGrpSpPr/>
      </xdr:nvGrpSpPr>
      <xdr:grpSpPr>
        <a:xfrm>
          <a:off x="3875561" y="55490270"/>
          <a:ext cx="4023554" cy="4160283"/>
          <a:chOff x="3526366" y="53737933"/>
          <a:chExt cx="4071179" cy="4217433"/>
        </a:xfrm>
      </xdr:grpSpPr>
      <xdr:sp macro="" textlink="">
        <xdr:nvSpPr>
          <xdr:cNvPr id="35"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3526366" y="53737933"/>
            <a:ext cx="4071179" cy="832517"/>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２３百万円</a:t>
            </a:r>
            <a:endParaRPr lang="ja-JP" altLang="en-US">
              <a:solidFill>
                <a:sysClr val="windowText" lastClr="000000"/>
              </a:solidFill>
            </a:endParaRPr>
          </a:p>
        </xdr:txBody>
      </xdr:sp>
      <xdr:grpSp>
        <xdr:nvGrpSpPr>
          <xdr:cNvPr id="36" name="グループ化 35">
            <a:extLst>
              <a:ext uri="{FF2B5EF4-FFF2-40B4-BE49-F238E27FC236}">
                <a16:creationId xmlns="" xmlns:a16="http://schemas.microsoft.com/office/drawing/2014/main" id="{00000000-0008-0000-0000-000005000000}"/>
              </a:ext>
            </a:extLst>
          </xdr:cNvPr>
          <xdr:cNvGrpSpPr/>
        </xdr:nvGrpSpPr>
        <xdr:grpSpPr>
          <a:xfrm>
            <a:off x="3987060" y="54689823"/>
            <a:ext cx="3178970" cy="3265543"/>
            <a:chOff x="4190895" y="45937409"/>
            <a:chExt cx="3145565" cy="3208393"/>
          </a:xfrm>
        </xdr:grpSpPr>
        <xdr:grpSp>
          <xdr:nvGrpSpPr>
            <xdr:cNvPr id="37" name="グループ化 36">
              <a:extLst>
                <a:ext uri="{FF2B5EF4-FFF2-40B4-BE49-F238E27FC236}">
                  <a16:creationId xmlns="" xmlns:a16="http://schemas.microsoft.com/office/drawing/2014/main" id="{00000000-0008-0000-0000-00004C000000}"/>
                </a:ext>
              </a:extLst>
            </xdr:cNvPr>
            <xdr:cNvGrpSpPr/>
          </xdr:nvGrpSpPr>
          <xdr:grpSpPr>
            <a:xfrm>
              <a:off x="4594802" y="45937409"/>
              <a:ext cx="2403626" cy="605607"/>
              <a:chOff x="5188740" y="49777650"/>
              <a:chExt cx="2539468" cy="612498"/>
            </a:xfrm>
          </xdr:grpSpPr>
          <xdr:sp macro="" textlink="">
            <xdr:nvSpPr>
              <xdr:cNvPr id="44" name="Text Box 7">
                <a:extLst>
                  <a:ext uri="{FF2B5EF4-FFF2-40B4-BE49-F238E27FC236}">
                    <a16:creationId xmlns="" xmlns:a16="http://schemas.microsoft.com/office/drawing/2014/main" id="{00000000-0008-0000-0000-00004D000000}"/>
                  </a:ext>
                </a:extLst>
              </xdr:cNvPr>
              <xdr:cNvSpPr txBox="1">
                <a:spLocks noChangeArrowheads="1"/>
              </xdr:cNvSpPr>
            </xdr:nvSpPr>
            <xdr:spPr bwMode="auto">
              <a:xfrm>
                <a:off x="5312471" y="49825669"/>
                <a:ext cx="2415737"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放射能測定法シリーズの更新</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45" name="AutoShape 6">
                <a:extLst>
                  <a:ext uri="{FF2B5EF4-FFF2-40B4-BE49-F238E27FC236}">
                    <a16:creationId xmlns="" xmlns:a16="http://schemas.microsoft.com/office/drawing/2014/main" id="{00000000-0008-0000-0000-00004E000000}"/>
                  </a:ext>
                </a:extLst>
              </xdr:cNvPr>
              <xdr:cNvSpPr>
                <a:spLocks noChangeArrowheads="1"/>
              </xdr:cNvSpPr>
            </xdr:nvSpPr>
            <xdr:spPr bwMode="auto">
              <a:xfrm>
                <a:off x="5188740" y="49777650"/>
                <a:ext cx="2460335" cy="3533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xnSp macro="">
          <xdr:nvCxnSpPr>
            <xdr:cNvPr id="38" name="直線矢印コネクタ 37">
              <a:extLst>
                <a:ext uri="{FF2B5EF4-FFF2-40B4-BE49-F238E27FC236}">
                  <a16:creationId xmlns="" xmlns:a16="http://schemas.microsoft.com/office/drawing/2014/main" id="{00000000-0008-0000-0000-00004F000000}"/>
                </a:ext>
              </a:extLst>
            </xdr:cNvPr>
            <xdr:cNvCxnSpPr/>
          </xdr:nvCxnSpPr>
          <xdr:spPr>
            <a:xfrm>
              <a:off x="5755665" y="46290443"/>
              <a:ext cx="0" cy="6272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39" name="グループ化 38">
              <a:extLst>
                <a:ext uri="{FF2B5EF4-FFF2-40B4-BE49-F238E27FC236}">
                  <a16:creationId xmlns="" xmlns:a16="http://schemas.microsoft.com/office/drawing/2014/main" id="{00000000-0008-0000-0000-000050000000}"/>
                </a:ext>
              </a:extLst>
            </xdr:cNvPr>
            <xdr:cNvGrpSpPr/>
          </xdr:nvGrpSpPr>
          <xdr:grpSpPr>
            <a:xfrm>
              <a:off x="4190895" y="46870465"/>
              <a:ext cx="3145565" cy="2275337"/>
              <a:chOff x="4226011" y="50708990"/>
              <a:chExt cx="2638936" cy="2295894"/>
            </a:xfrm>
          </xdr:grpSpPr>
          <xdr:sp macro="" textlink="">
            <xdr:nvSpPr>
              <xdr:cNvPr id="40" name="Text Box 5">
                <a:extLst>
                  <a:ext uri="{FF2B5EF4-FFF2-40B4-BE49-F238E27FC236}">
                    <a16:creationId xmlns="" xmlns:a16="http://schemas.microsoft.com/office/drawing/2014/main" id="{00000000-0008-0000-0000-000051000000}"/>
                  </a:ext>
                </a:extLst>
              </xdr:cNvPr>
              <xdr:cNvSpPr txBox="1">
                <a:spLocks noChangeArrowheads="1"/>
              </xdr:cNvSpPr>
            </xdr:nvSpPr>
            <xdr:spPr bwMode="auto">
              <a:xfrm>
                <a:off x="4617131" y="50983359"/>
                <a:ext cx="1855658" cy="920929"/>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A</a:t>
                </a:r>
                <a:r>
                  <a:rPr lang="ja-JP" altLang="en-US" sz="1200" b="0" i="0" u="none" strike="noStrike" baseline="0">
                    <a:solidFill>
                      <a:sysClr val="windowText" lastClr="000000"/>
                    </a:solidFill>
                    <a:latin typeface="ＭＳ Ｐゴシック"/>
                    <a:ea typeface="ＭＳ Ｐゴシック"/>
                  </a:rPr>
                  <a:t>．公益財団法人日本分析センター</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２３百万円</a:t>
                </a:r>
                <a:endParaRPr lang="ja-JP" altLang="en-US" sz="1200">
                  <a:solidFill>
                    <a:sysClr val="windowText" lastClr="000000"/>
                  </a:solidFill>
                </a:endParaRPr>
              </a:p>
            </xdr:txBody>
          </xdr:sp>
          <xdr:sp macro="" textlink="">
            <xdr:nvSpPr>
              <xdr:cNvPr id="41" name="AutoShape 6">
                <a:extLst>
                  <a:ext uri="{FF2B5EF4-FFF2-40B4-BE49-F238E27FC236}">
                    <a16:creationId xmlns="" xmlns:a16="http://schemas.microsoft.com/office/drawing/2014/main" id="{00000000-0008-0000-0000-000052000000}"/>
                  </a:ext>
                </a:extLst>
              </xdr:cNvPr>
              <xdr:cNvSpPr>
                <a:spLocks noChangeArrowheads="1"/>
              </xdr:cNvSpPr>
            </xdr:nvSpPr>
            <xdr:spPr bwMode="auto">
              <a:xfrm>
                <a:off x="4594405" y="52006305"/>
                <a:ext cx="1904019" cy="777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42" name="Text Box 7">
                <a:extLst>
                  <a:ext uri="{FF2B5EF4-FFF2-40B4-BE49-F238E27FC236}">
                    <a16:creationId xmlns="" xmlns:a16="http://schemas.microsoft.com/office/drawing/2014/main" id="{00000000-0008-0000-0000-000053000000}"/>
                  </a:ext>
                </a:extLst>
              </xdr:cNvPr>
              <xdr:cNvSpPr txBox="1">
                <a:spLocks noChangeArrowheads="1"/>
              </xdr:cNvSpPr>
            </xdr:nvSpPr>
            <xdr:spPr bwMode="auto">
              <a:xfrm>
                <a:off x="4621237" y="52052488"/>
                <a:ext cx="1865290" cy="95239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「放射能測定法シリーズ」の改訂の方向性の技術的検討及び改訂案の作成</a:t>
                </a:r>
              </a:p>
            </xdr:txBody>
          </xdr:sp>
          <xdr:sp macro="" textlink="">
            <xdr:nvSpPr>
              <xdr:cNvPr id="43" name="テキスト ボックス 44">
                <a:extLst>
                  <a:ext uri="{FF2B5EF4-FFF2-40B4-BE49-F238E27FC236}">
                    <a16:creationId xmlns="" xmlns:a16="http://schemas.microsoft.com/office/drawing/2014/main" id="{00000000-0008-0000-0000-000054000000}"/>
                  </a:ext>
                </a:extLst>
              </xdr:cNvPr>
              <xdr:cNvSpPr txBox="1">
                <a:spLocks noChangeArrowheads="1"/>
              </xdr:cNvSpPr>
            </xdr:nvSpPr>
            <xdr:spPr bwMode="auto">
              <a:xfrm>
                <a:off x="4226011" y="50708990"/>
                <a:ext cx="2638936" cy="35751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一般競争入札契約（総合評価）</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E187" sqref="E187:AX18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719</v>
      </c>
      <c r="AK2" s="206"/>
      <c r="AL2" s="206"/>
      <c r="AM2" s="206"/>
      <c r="AN2" s="98" t="s">
        <v>407</v>
      </c>
      <c r="AO2" s="206">
        <v>20</v>
      </c>
      <c r="AP2" s="206"/>
      <c r="AQ2" s="206"/>
      <c r="AR2" s="99" t="s">
        <v>712</v>
      </c>
      <c r="AS2" s="207">
        <v>44</v>
      </c>
      <c r="AT2" s="207"/>
      <c r="AU2" s="207"/>
      <c r="AV2" s="98" t="str">
        <f>IF(AW2="","","-")</f>
        <v/>
      </c>
      <c r="AW2" s="394"/>
      <c r="AX2" s="394"/>
    </row>
    <row r="3" spans="1:50" ht="21" customHeight="1" thickBot="1">
      <c r="A3" s="519" t="s">
        <v>705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714</v>
      </c>
      <c r="AK3" s="521"/>
      <c r="AL3" s="521"/>
      <c r="AM3" s="521"/>
      <c r="AN3" s="521"/>
      <c r="AO3" s="521"/>
      <c r="AP3" s="521"/>
      <c r="AQ3" s="521"/>
      <c r="AR3" s="521"/>
      <c r="AS3" s="521"/>
      <c r="AT3" s="521"/>
      <c r="AU3" s="521"/>
      <c r="AV3" s="521"/>
      <c r="AW3" s="521"/>
      <c r="AX3" s="24" t="s">
        <v>65</v>
      </c>
    </row>
    <row r="4" spans="1:50" ht="24.75" customHeight="1">
      <c r="A4" s="721" t="s">
        <v>25</v>
      </c>
      <c r="B4" s="722"/>
      <c r="C4" s="722"/>
      <c r="D4" s="722"/>
      <c r="E4" s="722"/>
      <c r="F4" s="722"/>
      <c r="G4" s="697" t="s">
        <v>713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4" t="s">
        <v>504</v>
      </c>
      <c r="H5" s="555"/>
      <c r="I5" s="555"/>
      <c r="J5" s="555"/>
      <c r="K5" s="555"/>
      <c r="L5" s="555"/>
      <c r="M5" s="556" t="s">
        <v>66</v>
      </c>
      <c r="N5" s="557"/>
      <c r="O5" s="557"/>
      <c r="P5" s="557"/>
      <c r="Q5" s="557"/>
      <c r="R5" s="558"/>
      <c r="S5" s="559" t="s">
        <v>515</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716</v>
      </c>
      <c r="AR5" s="719"/>
      <c r="AS5" s="719"/>
      <c r="AT5" s="719"/>
      <c r="AU5" s="719"/>
      <c r="AV5" s="719"/>
      <c r="AW5" s="719"/>
      <c r="AX5" s="720"/>
    </row>
    <row r="6" spans="1:50" ht="39" customHeight="1">
      <c r="A6" s="723" t="s">
        <v>4</v>
      </c>
      <c r="B6" s="724"/>
      <c r="C6" s="724"/>
      <c r="D6" s="724"/>
      <c r="E6" s="724"/>
      <c r="F6" s="724"/>
      <c r="G6" s="871" t="str">
        <f>入力規則等!F39</f>
        <v>エネルギー対策特別会計電源開発促進勘定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c r="A7" s="820" t="s">
        <v>22</v>
      </c>
      <c r="B7" s="821"/>
      <c r="C7" s="821"/>
      <c r="D7" s="821"/>
      <c r="E7" s="821"/>
      <c r="F7" s="822"/>
      <c r="G7" s="823" t="s">
        <v>720</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721</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58.5" customHeight="1">
      <c r="A9" s="123" t="s">
        <v>23</v>
      </c>
      <c r="B9" s="124"/>
      <c r="C9" s="124"/>
      <c r="D9" s="124"/>
      <c r="E9" s="124"/>
      <c r="F9" s="124"/>
      <c r="G9" s="568" t="s">
        <v>803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c r="A10" s="738" t="s">
        <v>30</v>
      </c>
      <c r="B10" s="739"/>
      <c r="C10" s="739"/>
      <c r="D10" s="739"/>
      <c r="E10" s="739"/>
      <c r="F10" s="739"/>
      <c r="G10" s="671" t="s">
        <v>801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0"/>
    </row>
    <row r="13" spans="1:50" ht="21" customHeight="1">
      <c r="A13" s="120"/>
      <c r="B13" s="121"/>
      <c r="C13" s="121"/>
      <c r="D13" s="121"/>
      <c r="E13" s="121"/>
      <c r="F13" s="122"/>
      <c r="G13" s="741" t="s">
        <v>6</v>
      </c>
      <c r="H13" s="742"/>
      <c r="I13" s="634" t="s">
        <v>7</v>
      </c>
      <c r="J13" s="635"/>
      <c r="K13" s="635"/>
      <c r="L13" s="635"/>
      <c r="M13" s="635"/>
      <c r="N13" s="635"/>
      <c r="O13" s="636"/>
      <c r="P13" s="163">
        <v>12</v>
      </c>
      <c r="Q13" s="164"/>
      <c r="R13" s="164"/>
      <c r="S13" s="164"/>
      <c r="T13" s="164"/>
      <c r="U13" s="164"/>
      <c r="V13" s="165"/>
      <c r="W13" s="163">
        <v>34</v>
      </c>
      <c r="X13" s="164"/>
      <c r="Y13" s="164"/>
      <c r="Z13" s="164"/>
      <c r="AA13" s="164"/>
      <c r="AB13" s="164"/>
      <c r="AC13" s="165"/>
      <c r="AD13" s="163">
        <v>39</v>
      </c>
      <c r="AE13" s="164"/>
      <c r="AF13" s="164"/>
      <c r="AG13" s="164"/>
      <c r="AH13" s="164"/>
      <c r="AI13" s="164"/>
      <c r="AJ13" s="165"/>
      <c r="AK13" s="163">
        <v>39</v>
      </c>
      <c r="AL13" s="164"/>
      <c r="AM13" s="164"/>
      <c r="AN13" s="164"/>
      <c r="AO13" s="164"/>
      <c r="AP13" s="164"/>
      <c r="AQ13" s="165"/>
      <c r="AR13" s="160"/>
      <c r="AS13" s="161"/>
      <c r="AT13" s="161"/>
      <c r="AU13" s="161"/>
      <c r="AV13" s="161"/>
      <c r="AW13" s="161"/>
      <c r="AX13" s="391"/>
    </row>
    <row r="14" spans="1:50" ht="21" customHeight="1">
      <c r="A14" s="120"/>
      <c r="B14" s="121"/>
      <c r="C14" s="121"/>
      <c r="D14" s="121"/>
      <c r="E14" s="121"/>
      <c r="F14" s="122"/>
      <c r="G14" s="743"/>
      <c r="H14" s="744"/>
      <c r="I14" s="571" t="s">
        <v>8</v>
      </c>
      <c r="J14" s="625"/>
      <c r="K14" s="625"/>
      <c r="L14" s="625"/>
      <c r="M14" s="625"/>
      <c r="N14" s="625"/>
      <c r="O14" s="626"/>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723</v>
      </c>
      <c r="AL14" s="164"/>
      <c r="AM14" s="164"/>
      <c r="AN14" s="164"/>
      <c r="AO14" s="164"/>
      <c r="AP14" s="164"/>
      <c r="AQ14" s="165"/>
      <c r="AR14" s="661"/>
      <c r="AS14" s="661"/>
      <c r="AT14" s="661"/>
      <c r="AU14" s="661"/>
      <c r="AV14" s="661"/>
      <c r="AW14" s="661"/>
      <c r="AX14" s="662"/>
    </row>
    <row r="15" spans="1:50" ht="21" customHeight="1">
      <c r="A15" s="120"/>
      <c r="B15" s="121"/>
      <c r="C15" s="121"/>
      <c r="D15" s="121"/>
      <c r="E15" s="121"/>
      <c r="F15" s="122"/>
      <c r="G15" s="743"/>
      <c r="H15" s="744"/>
      <c r="I15" s="571" t="s">
        <v>51</v>
      </c>
      <c r="J15" s="572"/>
      <c r="K15" s="572"/>
      <c r="L15" s="572"/>
      <c r="M15" s="572"/>
      <c r="N15" s="572"/>
      <c r="O15" s="573"/>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724</v>
      </c>
      <c r="AL15" s="164"/>
      <c r="AM15" s="164"/>
      <c r="AN15" s="164"/>
      <c r="AO15" s="164"/>
      <c r="AP15" s="164"/>
      <c r="AQ15" s="165"/>
      <c r="AR15" s="163"/>
      <c r="AS15" s="164"/>
      <c r="AT15" s="164"/>
      <c r="AU15" s="164"/>
      <c r="AV15" s="164"/>
      <c r="AW15" s="164"/>
      <c r="AX15" s="624"/>
    </row>
    <row r="16" spans="1:50" ht="21" customHeight="1">
      <c r="A16" s="120"/>
      <c r="B16" s="121"/>
      <c r="C16" s="121"/>
      <c r="D16" s="121"/>
      <c r="E16" s="121"/>
      <c r="F16" s="122"/>
      <c r="G16" s="743"/>
      <c r="H16" s="744"/>
      <c r="I16" s="571" t="s">
        <v>52</v>
      </c>
      <c r="J16" s="572"/>
      <c r="K16" s="572"/>
      <c r="L16" s="572"/>
      <c r="M16" s="572"/>
      <c r="N16" s="572"/>
      <c r="O16" s="573"/>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724</v>
      </c>
      <c r="AL16" s="164"/>
      <c r="AM16" s="164"/>
      <c r="AN16" s="164"/>
      <c r="AO16" s="164"/>
      <c r="AP16" s="164"/>
      <c r="AQ16" s="165"/>
      <c r="AR16" s="674"/>
      <c r="AS16" s="675"/>
      <c r="AT16" s="675"/>
      <c r="AU16" s="675"/>
      <c r="AV16" s="675"/>
      <c r="AW16" s="675"/>
      <c r="AX16" s="676"/>
    </row>
    <row r="17" spans="1:50" ht="24.75" customHeight="1">
      <c r="A17" s="120"/>
      <c r="B17" s="121"/>
      <c r="C17" s="121"/>
      <c r="D17" s="121"/>
      <c r="E17" s="121"/>
      <c r="F17" s="122"/>
      <c r="G17" s="743"/>
      <c r="H17" s="744"/>
      <c r="I17" s="571" t="s">
        <v>50</v>
      </c>
      <c r="J17" s="625"/>
      <c r="K17" s="625"/>
      <c r="L17" s="625"/>
      <c r="M17" s="625"/>
      <c r="N17" s="625"/>
      <c r="O17" s="626"/>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725</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45"/>
      <c r="H18" s="746"/>
      <c r="I18" s="733" t="s">
        <v>20</v>
      </c>
      <c r="J18" s="734"/>
      <c r="K18" s="734"/>
      <c r="L18" s="734"/>
      <c r="M18" s="734"/>
      <c r="N18" s="734"/>
      <c r="O18" s="735"/>
      <c r="P18" s="169">
        <f>SUM(P13:V17)</f>
        <v>12</v>
      </c>
      <c r="Q18" s="170"/>
      <c r="R18" s="170"/>
      <c r="S18" s="170"/>
      <c r="T18" s="170"/>
      <c r="U18" s="170"/>
      <c r="V18" s="171"/>
      <c r="W18" s="169">
        <f>SUM(W13:AC17)</f>
        <v>34</v>
      </c>
      <c r="X18" s="170"/>
      <c r="Y18" s="170"/>
      <c r="Z18" s="170"/>
      <c r="AA18" s="170"/>
      <c r="AB18" s="170"/>
      <c r="AC18" s="171"/>
      <c r="AD18" s="169">
        <f>SUM(AD13:AJ17)</f>
        <v>39</v>
      </c>
      <c r="AE18" s="170"/>
      <c r="AF18" s="170"/>
      <c r="AG18" s="170"/>
      <c r="AH18" s="170"/>
      <c r="AI18" s="170"/>
      <c r="AJ18" s="171"/>
      <c r="AK18" s="169">
        <f>SUM(AK13:AQ17)</f>
        <v>39</v>
      </c>
      <c r="AL18" s="170"/>
      <c r="AM18" s="170"/>
      <c r="AN18" s="170"/>
      <c r="AO18" s="170"/>
      <c r="AP18" s="170"/>
      <c r="AQ18" s="171"/>
      <c r="AR18" s="169">
        <f>SUM(AR13:AX17)</f>
        <v>0</v>
      </c>
      <c r="AS18" s="170"/>
      <c r="AT18" s="170"/>
      <c r="AU18" s="170"/>
      <c r="AV18" s="170"/>
      <c r="AW18" s="170"/>
      <c r="AX18" s="533"/>
    </row>
    <row r="19" spans="1:50" ht="24.75" customHeight="1">
      <c r="A19" s="120"/>
      <c r="B19" s="121"/>
      <c r="C19" s="121"/>
      <c r="D19" s="121"/>
      <c r="E19" s="121"/>
      <c r="F19" s="122"/>
      <c r="G19" s="531" t="s">
        <v>9</v>
      </c>
      <c r="H19" s="532"/>
      <c r="I19" s="532"/>
      <c r="J19" s="532"/>
      <c r="K19" s="532"/>
      <c r="L19" s="532"/>
      <c r="M19" s="532"/>
      <c r="N19" s="532"/>
      <c r="O19" s="532"/>
      <c r="P19" s="163">
        <v>10</v>
      </c>
      <c r="Q19" s="164"/>
      <c r="R19" s="164"/>
      <c r="S19" s="164"/>
      <c r="T19" s="164"/>
      <c r="U19" s="164"/>
      <c r="V19" s="165"/>
      <c r="W19" s="163">
        <v>22</v>
      </c>
      <c r="X19" s="164"/>
      <c r="Y19" s="164"/>
      <c r="Z19" s="164"/>
      <c r="AA19" s="164"/>
      <c r="AB19" s="164"/>
      <c r="AC19" s="165"/>
      <c r="AD19" s="163">
        <v>23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c r="A20" s="120"/>
      <c r="B20" s="121"/>
      <c r="C20" s="121"/>
      <c r="D20" s="121"/>
      <c r="E20" s="121"/>
      <c r="F20" s="122"/>
      <c r="G20" s="531" t="s">
        <v>10</v>
      </c>
      <c r="H20" s="532"/>
      <c r="I20" s="532"/>
      <c r="J20" s="532"/>
      <c r="K20" s="532"/>
      <c r="L20" s="532"/>
      <c r="M20" s="532"/>
      <c r="N20" s="532"/>
      <c r="O20" s="532"/>
      <c r="P20" s="535">
        <f>IF(P18=0, "-", SUM(P19)/P18)</f>
        <v>0.83333333333333337</v>
      </c>
      <c r="Q20" s="535"/>
      <c r="R20" s="535"/>
      <c r="S20" s="535"/>
      <c r="T20" s="535"/>
      <c r="U20" s="535"/>
      <c r="V20" s="535"/>
      <c r="W20" s="535">
        <f t="shared" ref="W20" si="0">IF(W18=0, "-", SUM(W19)/W18)</f>
        <v>0.6470588235294118</v>
      </c>
      <c r="X20" s="535"/>
      <c r="Y20" s="535"/>
      <c r="Z20" s="535"/>
      <c r="AA20" s="535"/>
      <c r="AB20" s="535"/>
      <c r="AC20" s="535"/>
      <c r="AD20" s="535">
        <f t="shared" ref="AD20" si="1">IF(AD18=0, "-", SUM(AD19)/AD18)</f>
        <v>0.58974358974358976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c r="A21" s="123"/>
      <c r="B21" s="124"/>
      <c r="C21" s="124"/>
      <c r="D21" s="124"/>
      <c r="E21" s="124"/>
      <c r="F21" s="125"/>
      <c r="G21" s="918" t="s">
        <v>354</v>
      </c>
      <c r="H21" s="919"/>
      <c r="I21" s="919"/>
      <c r="J21" s="919"/>
      <c r="K21" s="919"/>
      <c r="L21" s="919"/>
      <c r="M21" s="919"/>
      <c r="N21" s="919"/>
      <c r="O21" s="919"/>
      <c r="P21" s="535">
        <f>IF(P19=0, "-", SUM(P19)/SUM(P13,P14))</f>
        <v>0.83333333333333337</v>
      </c>
      <c r="Q21" s="535"/>
      <c r="R21" s="535"/>
      <c r="S21" s="535"/>
      <c r="T21" s="535"/>
      <c r="U21" s="535"/>
      <c r="V21" s="535"/>
      <c r="W21" s="535">
        <f t="shared" ref="W21" si="2">IF(W19=0, "-", SUM(W19)/SUM(W13,W14))</f>
        <v>0.6470588235294118</v>
      </c>
      <c r="X21" s="535"/>
      <c r="Y21" s="535"/>
      <c r="Z21" s="535"/>
      <c r="AA21" s="535"/>
      <c r="AB21" s="535"/>
      <c r="AC21" s="535"/>
      <c r="AD21" s="535">
        <f t="shared" ref="AD21" si="3">IF(AD19=0, "-", SUM(AD19)/SUM(AD13,AD14))</f>
        <v>0.58974358974358976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2.25" customHeight="1">
      <c r="A23" s="141"/>
      <c r="B23" s="142"/>
      <c r="C23" s="142"/>
      <c r="D23" s="142"/>
      <c r="E23" s="142"/>
      <c r="F23" s="143"/>
      <c r="G23" s="132" t="s">
        <v>797</v>
      </c>
      <c r="H23" s="133"/>
      <c r="I23" s="133"/>
      <c r="J23" s="133"/>
      <c r="K23" s="133"/>
      <c r="L23" s="133"/>
      <c r="M23" s="133"/>
      <c r="N23" s="133"/>
      <c r="O23" s="134"/>
      <c r="P23" s="160">
        <v>26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9.75" customHeight="1">
      <c r="A24" s="141"/>
      <c r="B24" s="142"/>
      <c r="C24" s="142"/>
      <c r="D24" s="142"/>
      <c r="E24" s="142"/>
      <c r="F24" s="143"/>
      <c r="G24" s="135" t="s">
        <v>798</v>
      </c>
      <c r="H24" s="136"/>
      <c r="I24" s="136"/>
      <c r="J24" s="136"/>
      <c r="K24" s="136"/>
      <c r="L24" s="136"/>
      <c r="M24" s="136"/>
      <c r="N24" s="136"/>
      <c r="O24" s="137"/>
      <c r="P24" s="163">
        <v>13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208">
        <f>AK13</f>
        <v>39</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c r="AV31" s="271"/>
      <c r="AW31" s="375" t="s">
        <v>179</v>
      </c>
      <c r="AX31" s="376"/>
    </row>
    <row r="32" spans="1:50" ht="30" customHeight="1">
      <c r="A32" s="511"/>
      <c r="B32" s="509"/>
      <c r="C32" s="509"/>
      <c r="D32" s="509"/>
      <c r="E32" s="509"/>
      <c r="F32" s="510"/>
      <c r="G32" s="536" t="s">
        <v>726</v>
      </c>
      <c r="H32" s="537"/>
      <c r="I32" s="537"/>
      <c r="J32" s="537"/>
      <c r="K32" s="537"/>
      <c r="L32" s="537"/>
      <c r="M32" s="537"/>
      <c r="N32" s="537"/>
      <c r="O32" s="538"/>
      <c r="P32" s="191" t="s">
        <v>727</v>
      </c>
      <c r="Q32" s="191"/>
      <c r="R32" s="191"/>
      <c r="S32" s="191"/>
      <c r="T32" s="191"/>
      <c r="U32" s="191"/>
      <c r="V32" s="191"/>
      <c r="W32" s="191"/>
      <c r="X32" s="233"/>
      <c r="Y32" s="339" t="s">
        <v>12</v>
      </c>
      <c r="Z32" s="545"/>
      <c r="AA32" s="546"/>
      <c r="AB32" s="547" t="s">
        <v>728</v>
      </c>
      <c r="AC32" s="547"/>
      <c r="AD32" s="547"/>
      <c r="AE32" s="363">
        <v>1</v>
      </c>
      <c r="AF32" s="364"/>
      <c r="AG32" s="364"/>
      <c r="AH32" s="364"/>
      <c r="AI32" s="363">
        <v>0</v>
      </c>
      <c r="AJ32" s="364"/>
      <c r="AK32" s="364"/>
      <c r="AL32" s="364"/>
      <c r="AM32" s="363">
        <v>1</v>
      </c>
      <c r="AN32" s="364"/>
      <c r="AO32" s="364"/>
      <c r="AP32" s="364"/>
      <c r="AQ32" s="166" t="s">
        <v>724</v>
      </c>
      <c r="AR32" s="167"/>
      <c r="AS32" s="167"/>
      <c r="AT32" s="168"/>
      <c r="AU32" s="364" t="s">
        <v>729</v>
      </c>
      <c r="AV32" s="364"/>
      <c r="AW32" s="364"/>
      <c r="AX32" s="365"/>
    </row>
    <row r="33" spans="1:51" ht="30" customHeight="1">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728</v>
      </c>
      <c r="AC33" s="518"/>
      <c r="AD33" s="518"/>
      <c r="AE33" s="363">
        <v>2</v>
      </c>
      <c r="AF33" s="364"/>
      <c r="AG33" s="364"/>
      <c r="AH33" s="364"/>
      <c r="AI33" s="363">
        <v>2</v>
      </c>
      <c r="AJ33" s="364"/>
      <c r="AK33" s="364"/>
      <c r="AL33" s="364"/>
      <c r="AM33" s="363">
        <v>2</v>
      </c>
      <c r="AN33" s="364"/>
      <c r="AO33" s="364"/>
      <c r="AP33" s="364"/>
      <c r="AQ33" s="166">
        <v>2</v>
      </c>
      <c r="AR33" s="167"/>
      <c r="AS33" s="167"/>
      <c r="AT33" s="168"/>
      <c r="AU33" s="364" t="s">
        <v>724</v>
      </c>
      <c r="AV33" s="364"/>
      <c r="AW33" s="364"/>
      <c r="AX33" s="365"/>
    </row>
    <row r="34" spans="1:51" ht="30" customHeight="1">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50</v>
      </c>
      <c r="AF34" s="364"/>
      <c r="AG34" s="364"/>
      <c r="AH34" s="364"/>
      <c r="AI34" s="363">
        <v>0</v>
      </c>
      <c r="AJ34" s="364"/>
      <c r="AK34" s="364"/>
      <c r="AL34" s="364"/>
      <c r="AM34" s="363">
        <v>50</v>
      </c>
      <c r="AN34" s="364"/>
      <c r="AO34" s="364"/>
      <c r="AP34" s="364"/>
      <c r="AQ34" s="166" t="s">
        <v>730</v>
      </c>
      <c r="AR34" s="167"/>
      <c r="AS34" s="167"/>
      <c r="AT34" s="168"/>
      <c r="AU34" s="364" t="s">
        <v>724</v>
      </c>
      <c r="AV34" s="364"/>
      <c r="AW34" s="364"/>
      <c r="AX34" s="365"/>
    </row>
    <row r="35" spans="1:51" ht="23.25" customHeight="1">
      <c r="A35" s="891" t="s">
        <v>381</v>
      </c>
      <c r="B35" s="892"/>
      <c r="C35" s="892"/>
      <c r="D35" s="892"/>
      <c r="E35" s="892"/>
      <c r="F35" s="893"/>
      <c r="G35" s="897" t="s">
        <v>731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3</v>
      </c>
      <c r="AR38" s="178"/>
      <c r="AS38" s="179" t="s">
        <v>233</v>
      </c>
      <c r="AT38" s="202"/>
      <c r="AU38" s="271"/>
      <c r="AV38" s="271"/>
      <c r="AW38" s="375" t="s">
        <v>179</v>
      </c>
      <c r="AX38" s="376"/>
      <c r="AY38">
        <f>$AY$37</f>
        <v>1</v>
      </c>
    </row>
    <row r="39" spans="1:51" ht="30" customHeight="1">
      <c r="A39" s="511"/>
      <c r="B39" s="509"/>
      <c r="C39" s="509"/>
      <c r="D39" s="509"/>
      <c r="E39" s="509"/>
      <c r="F39" s="510"/>
      <c r="G39" s="536" t="s">
        <v>732</v>
      </c>
      <c r="H39" s="537"/>
      <c r="I39" s="537"/>
      <c r="J39" s="537"/>
      <c r="K39" s="537"/>
      <c r="L39" s="537"/>
      <c r="M39" s="537"/>
      <c r="N39" s="537"/>
      <c r="O39" s="538"/>
      <c r="P39" s="191" t="s">
        <v>733</v>
      </c>
      <c r="Q39" s="191"/>
      <c r="R39" s="191"/>
      <c r="S39" s="191"/>
      <c r="T39" s="191"/>
      <c r="U39" s="191"/>
      <c r="V39" s="191"/>
      <c r="W39" s="191"/>
      <c r="X39" s="233"/>
      <c r="Y39" s="339" t="s">
        <v>12</v>
      </c>
      <c r="Z39" s="545"/>
      <c r="AA39" s="546"/>
      <c r="AB39" s="547" t="s">
        <v>728</v>
      </c>
      <c r="AC39" s="547"/>
      <c r="AD39" s="547"/>
      <c r="AE39" s="363">
        <v>4</v>
      </c>
      <c r="AF39" s="364"/>
      <c r="AG39" s="364"/>
      <c r="AH39" s="364"/>
      <c r="AI39" s="363">
        <v>4</v>
      </c>
      <c r="AJ39" s="364"/>
      <c r="AK39" s="364"/>
      <c r="AL39" s="364"/>
      <c r="AM39" s="363">
        <v>5</v>
      </c>
      <c r="AN39" s="364"/>
      <c r="AO39" s="364"/>
      <c r="AP39" s="364"/>
      <c r="AQ39" s="166" t="s">
        <v>724</v>
      </c>
      <c r="AR39" s="167"/>
      <c r="AS39" s="167"/>
      <c r="AT39" s="168"/>
      <c r="AU39" s="364" t="s">
        <v>724</v>
      </c>
      <c r="AV39" s="364"/>
      <c r="AW39" s="364"/>
      <c r="AX39" s="365"/>
      <c r="AY39">
        <f t="shared" ref="AY39:AY43" si="4">$AY$37</f>
        <v>1</v>
      </c>
    </row>
    <row r="40" spans="1:51" ht="30" customHeight="1">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728</v>
      </c>
      <c r="AC40" s="518"/>
      <c r="AD40" s="518"/>
      <c r="AE40" s="363">
        <v>5</v>
      </c>
      <c r="AF40" s="364"/>
      <c r="AG40" s="364"/>
      <c r="AH40" s="364"/>
      <c r="AI40" s="363">
        <v>6</v>
      </c>
      <c r="AJ40" s="364"/>
      <c r="AK40" s="364"/>
      <c r="AL40" s="364"/>
      <c r="AM40" s="363">
        <v>6</v>
      </c>
      <c r="AN40" s="364"/>
      <c r="AO40" s="364"/>
      <c r="AP40" s="364"/>
      <c r="AQ40" s="166">
        <v>7</v>
      </c>
      <c r="AR40" s="167"/>
      <c r="AS40" s="167"/>
      <c r="AT40" s="168"/>
      <c r="AU40" s="364" t="s">
        <v>724</v>
      </c>
      <c r="AV40" s="364"/>
      <c r="AW40" s="364"/>
      <c r="AX40" s="365"/>
      <c r="AY40">
        <f t="shared" si="4"/>
        <v>1</v>
      </c>
    </row>
    <row r="41" spans="1:51" ht="30" customHeight="1">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11</v>
      </c>
      <c r="AF41" s="364"/>
      <c r="AG41" s="364"/>
      <c r="AH41" s="364"/>
      <c r="AI41" s="363">
        <v>11</v>
      </c>
      <c r="AJ41" s="364"/>
      <c r="AK41" s="364"/>
      <c r="AL41" s="364"/>
      <c r="AM41" s="363">
        <v>14</v>
      </c>
      <c r="AN41" s="364"/>
      <c r="AO41" s="364"/>
      <c r="AP41" s="364"/>
      <c r="AQ41" s="166" t="s">
        <v>724</v>
      </c>
      <c r="AR41" s="167"/>
      <c r="AS41" s="167"/>
      <c r="AT41" s="168"/>
      <c r="AU41" s="364" t="s">
        <v>729</v>
      </c>
      <c r="AV41" s="364"/>
      <c r="AW41" s="364"/>
      <c r="AX41" s="365"/>
      <c r="AY41">
        <f t="shared" si="4"/>
        <v>1</v>
      </c>
    </row>
    <row r="42" spans="1:51" ht="23.25" customHeight="1">
      <c r="A42" s="891" t="s">
        <v>381</v>
      </c>
      <c r="B42" s="892"/>
      <c r="C42" s="892"/>
      <c r="D42" s="892"/>
      <c r="E42" s="892"/>
      <c r="F42" s="893"/>
      <c r="G42" s="897" t="s">
        <v>734</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customHeight="1">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c r="A82" s="516"/>
      <c r="B82" s="843"/>
      <c r="C82" s="548"/>
      <c r="D82" s="548"/>
      <c r="E82" s="548"/>
      <c r="F82" s="549"/>
      <c r="G82" s="497" t="s">
        <v>735</v>
      </c>
      <c r="H82" s="497"/>
      <c r="I82" s="497"/>
      <c r="J82" s="497"/>
      <c r="K82" s="497"/>
      <c r="L82" s="497"/>
      <c r="M82" s="497"/>
      <c r="N82" s="497"/>
      <c r="O82" s="497"/>
      <c r="P82" s="497"/>
      <c r="Q82" s="497"/>
      <c r="R82" s="497"/>
      <c r="S82" s="497"/>
      <c r="T82" s="497"/>
      <c r="U82" s="497"/>
      <c r="V82" s="497"/>
      <c r="W82" s="497"/>
      <c r="X82" s="497"/>
      <c r="Y82" s="497"/>
      <c r="Z82" s="497"/>
      <c r="AA82" s="748"/>
      <c r="AB82" s="496" t="s">
        <v>794</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39.75" customHeight="1">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v>3</v>
      </c>
      <c r="AR86" s="271"/>
      <c r="AS86" s="179" t="s">
        <v>233</v>
      </c>
      <c r="AT86" s="202"/>
      <c r="AU86" s="271"/>
      <c r="AV86" s="271"/>
      <c r="AW86" s="375" t="s">
        <v>179</v>
      </c>
      <c r="AX86" s="376"/>
      <c r="AY86">
        <f t="shared" si="10"/>
        <v>1</v>
      </c>
      <c r="AZ86" s="10"/>
      <c r="BA86" s="10"/>
      <c r="BB86" s="10"/>
      <c r="BC86" s="10"/>
      <c r="BD86" s="10"/>
      <c r="BE86" s="10"/>
      <c r="BF86" s="10"/>
      <c r="BG86" s="10"/>
      <c r="BH86" s="10"/>
    </row>
    <row r="87" spans="1:60" ht="23.25" customHeight="1">
      <c r="A87" s="516"/>
      <c r="B87" s="548"/>
      <c r="C87" s="548"/>
      <c r="D87" s="548"/>
      <c r="E87" s="548"/>
      <c r="F87" s="549"/>
      <c r="G87" s="232" t="s">
        <v>736</v>
      </c>
      <c r="H87" s="191"/>
      <c r="I87" s="191"/>
      <c r="J87" s="191"/>
      <c r="K87" s="191"/>
      <c r="L87" s="191"/>
      <c r="M87" s="191"/>
      <c r="N87" s="191"/>
      <c r="O87" s="233"/>
      <c r="P87" s="191" t="s">
        <v>778</v>
      </c>
      <c r="Q87" s="795"/>
      <c r="R87" s="795"/>
      <c r="S87" s="795"/>
      <c r="T87" s="795"/>
      <c r="U87" s="795"/>
      <c r="V87" s="795"/>
      <c r="W87" s="795"/>
      <c r="X87" s="796"/>
      <c r="Y87" s="751" t="s">
        <v>62</v>
      </c>
      <c r="Z87" s="752"/>
      <c r="AA87" s="753"/>
      <c r="AB87" s="547" t="s">
        <v>737</v>
      </c>
      <c r="AC87" s="547"/>
      <c r="AD87" s="547"/>
      <c r="AE87" s="363">
        <v>5</v>
      </c>
      <c r="AF87" s="364"/>
      <c r="AG87" s="364"/>
      <c r="AH87" s="364"/>
      <c r="AI87" s="363">
        <v>2</v>
      </c>
      <c r="AJ87" s="364"/>
      <c r="AK87" s="364"/>
      <c r="AL87" s="364"/>
      <c r="AM87" s="363">
        <v>0</v>
      </c>
      <c r="AN87" s="364"/>
      <c r="AO87" s="364"/>
      <c r="AP87" s="364"/>
      <c r="AQ87" s="166" t="s">
        <v>775</v>
      </c>
      <c r="AR87" s="167"/>
      <c r="AS87" s="167"/>
      <c r="AT87" s="168"/>
      <c r="AU87" s="364" t="s">
        <v>738</v>
      </c>
      <c r="AV87" s="364"/>
      <c r="AW87" s="364"/>
      <c r="AX87" s="365"/>
      <c r="AY87">
        <f t="shared" si="10"/>
        <v>1</v>
      </c>
    </row>
    <row r="88" spans="1:60" ht="23.25" customHeight="1">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737</v>
      </c>
      <c r="AC88" s="518"/>
      <c r="AD88" s="518"/>
      <c r="AE88" s="363">
        <v>5</v>
      </c>
      <c r="AF88" s="364"/>
      <c r="AG88" s="364"/>
      <c r="AH88" s="364"/>
      <c r="AI88" s="363">
        <v>5</v>
      </c>
      <c r="AJ88" s="364"/>
      <c r="AK88" s="364"/>
      <c r="AL88" s="364"/>
      <c r="AM88" s="363">
        <v>5</v>
      </c>
      <c r="AN88" s="364"/>
      <c r="AO88" s="364"/>
      <c r="AP88" s="364"/>
      <c r="AQ88" s="166">
        <v>5</v>
      </c>
      <c r="AR88" s="167"/>
      <c r="AS88" s="167"/>
      <c r="AT88" s="168"/>
      <c r="AU88" s="364" t="s">
        <v>724</v>
      </c>
      <c r="AV88" s="364"/>
      <c r="AW88" s="364"/>
      <c r="AX88" s="365"/>
      <c r="AY88">
        <f t="shared" si="10"/>
        <v>1</v>
      </c>
      <c r="AZ88" s="10"/>
      <c r="BA88" s="10"/>
      <c r="BB88" s="10"/>
      <c r="BC88" s="10"/>
    </row>
    <row r="89" spans="1:60" ht="23.25" customHeight="1" thickBot="1">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v>100</v>
      </c>
      <c r="AF89" s="372"/>
      <c r="AG89" s="372"/>
      <c r="AH89" s="372"/>
      <c r="AI89" s="371">
        <v>40</v>
      </c>
      <c r="AJ89" s="372"/>
      <c r="AK89" s="372"/>
      <c r="AL89" s="372"/>
      <c r="AM89" s="371">
        <v>0</v>
      </c>
      <c r="AN89" s="372"/>
      <c r="AO89" s="372"/>
      <c r="AP89" s="372"/>
      <c r="AQ89" s="166" t="s">
        <v>775</v>
      </c>
      <c r="AR89" s="167"/>
      <c r="AS89" s="167"/>
      <c r="AT89" s="168"/>
      <c r="AU89" s="364" t="s">
        <v>724</v>
      </c>
      <c r="AV89" s="364"/>
      <c r="AW89" s="364"/>
      <c r="AX89" s="365"/>
      <c r="AY89">
        <f t="shared" si="10"/>
        <v>1</v>
      </c>
      <c r="AZ89" s="10"/>
      <c r="BA89" s="10"/>
      <c r="BB89" s="10"/>
      <c r="BC89" s="10"/>
      <c r="BD89" s="10"/>
      <c r="BE89" s="10"/>
      <c r="BF89" s="10"/>
      <c r="BG89" s="10"/>
      <c r="BH89" s="10"/>
    </row>
    <row r="90" spans="1:60" ht="18.75" hidden="1" customHeight="1">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t="s">
        <v>737</v>
      </c>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t="s">
        <v>737</v>
      </c>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544</v>
      </c>
      <c r="AV100" s="921"/>
      <c r="AW100" s="921"/>
      <c r="AX100" s="923"/>
    </row>
    <row r="101" spans="1:60" ht="27.95" customHeight="1">
      <c r="A101" s="487"/>
      <c r="B101" s="488"/>
      <c r="C101" s="488"/>
      <c r="D101" s="488"/>
      <c r="E101" s="488"/>
      <c r="F101" s="489"/>
      <c r="G101" s="191" t="s">
        <v>782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8">
        <v>2</v>
      </c>
      <c r="AF101" s="358"/>
      <c r="AG101" s="358"/>
      <c r="AH101" s="358"/>
      <c r="AI101" s="358">
        <v>2</v>
      </c>
      <c r="AJ101" s="358"/>
      <c r="AK101" s="358"/>
      <c r="AL101" s="358"/>
      <c r="AM101" s="358">
        <v>2</v>
      </c>
      <c r="AN101" s="358"/>
      <c r="AO101" s="358"/>
      <c r="AP101" s="358"/>
      <c r="AQ101" s="358" t="s">
        <v>739</v>
      </c>
      <c r="AR101" s="358"/>
      <c r="AS101" s="358"/>
      <c r="AT101" s="358"/>
      <c r="AU101" s="363" t="s">
        <v>738</v>
      </c>
      <c r="AV101" s="364"/>
      <c r="AW101" s="364"/>
      <c r="AX101" s="365"/>
    </row>
    <row r="102" spans="1:60" ht="27.95" customHeight="1">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728</v>
      </c>
      <c r="AC102" s="547"/>
      <c r="AD102" s="547"/>
      <c r="AE102" s="358">
        <v>3</v>
      </c>
      <c r="AF102" s="358"/>
      <c r="AG102" s="358"/>
      <c r="AH102" s="358"/>
      <c r="AI102" s="358">
        <v>3</v>
      </c>
      <c r="AJ102" s="358"/>
      <c r="AK102" s="358"/>
      <c r="AL102" s="358"/>
      <c r="AM102" s="358">
        <v>3</v>
      </c>
      <c r="AN102" s="358"/>
      <c r="AO102" s="358"/>
      <c r="AP102" s="358"/>
      <c r="AQ102" s="358">
        <v>3</v>
      </c>
      <c r="AR102" s="358"/>
      <c r="AS102" s="358"/>
      <c r="AT102" s="358"/>
      <c r="AU102" s="371">
        <v>3</v>
      </c>
      <c r="AV102" s="372"/>
      <c r="AW102" s="372"/>
      <c r="AX102" s="924"/>
    </row>
    <row r="103" spans="1:60" ht="31.5" customHeight="1">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1</v>
      </c>
    </row>
    <row r="104" spans="1:60" ht="30" customHeight="1">
      <c r="A104" s="487"/>
      <c r="B104" s="488"/>
      <c r="C104" s="488"/>
      <c r="D104" s="488"/>
      <c r="E104" s="488"/>
      <c r="F104" s="489"/>
      <c r="G104" s="191" t="s">
        <v>781</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737</v>
      </c>
      <c r="AC104" s="468"/>
      <c r="AD104" s="469"/>
      <c r="AE104" s="358">
        <v>2</v>
      </c>
      <c r="AF104" s="358"/>
      <c r="AG104" s="358"/>
      <c r="AH104" s="358"/>
      <c r="AI104" s="358">
        <v>1</v>
      </c>
      <c r="AJ104" s="358"/>
      <c r="AK104" s="358"/>
      <c r="AL104" s="358"/>
      <c r="AM104" s="358">
        <v>0</v>
      </c>
      <c r="AN104" s="358"/>
      <c r="AO104" s="358"/>
      <c r="AP104" s="358"/>
      <c r="AQ104" s="358" t="s">
        <v>724</v>
      </c>
      <c r="AR104" s="358"/>
      <c r="AS104" s="358"/>
      <c r="AT104" s="358"/>
      <c r="AU104" s="358" t="s">
        <v>724</v>
      </c>
      <c r="AV104" s="358"/>
      <c r="AW104" s="358"/>
      <c r="AX104" s="359"/>
      <c r="AY104">
        <f>$AY$103</f>
        <v>1</v>
      </c>
    </row>
    <row r="105" spans="1:60" ht="30" customHeight="1">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737</v>
      </c>
      <c r="AC105" s="404"/>
      <c r="AD105" s="405"/>
      <c r="AE105" s="358">
        <v>2</v>
      </c>
      <c r="AF105" s="358"/>
      <c r="AG105" s="358"/>
      <c r="AH105" s="358"/>
      <c r="AI105" s="358">
        <v>1</v>
      </c>
      <c r="AJ105" s="358"/>
      <c r="AK105" s="358"/>
      <c r="AL105" s="358"/>
      <c r="AM105" s="358">
        <v>2</v>
      </c>
      <c r="AN105" s="358"/>
      <c r="AO105" s="358"/>
      <c r="AP105" s="358"/>
      <c r="AQ105" s="358">
        <v>2</v>
      </c>
      <c r="AR105" s="358"/>
      <c r="AS105" s="358"/>
      <c r="AT105" s="358"/>
      <c r="AU105" s="358">
        <v>1</v>
      </c>
      <c r="AV105" s="358"/>
      <c r="AW105" s="358"/>
      <c r="AX105" s="359"/>
      <c r="AY105">
        <f>$AY$103</f>
        <v>1</v>
      </c>
    </row>
    <row r="106" spans="1:60" ht="31.5" hidden="1" customHeight="1">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c r="A116" s="292"/>
      <c r="B116" s="293"/>
      <c r="C116" s="293"/>
      <c r="D116" s="293"/>
      <c r="E116" s="293"/>
      <c r="F116" s="294"/>
      <c r="G116" s="351" t="s">
        <v>740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741</v>
      </c>
      <c r="AC116" s="301"/>
      <c r="AD116" s="302"/>
      <c r="AE116" s="358">
        <v>11</v>
      </c>
      <c r="AF116" s="358"/>
      <c r="AG116" s="358"/>
      <c r="AH116" s="358"/>
      <c r="AI116" s="358">
        <v>10</v>
      </c>
      <c r="AJ116" s="358"/>
      <c r="AK116" s="358"/>
      <c r="AL116" s="358"/>
      <c r="AM116" s="358">
        <v>12</v>
      </c>
      <c r="AN116" s="358"/>
      <c r="AO116" s="358"/>
      <c r="AP116" s="358"/>
      <c r="AQ116" s="363">
        <v>13</v>
      </c>
      <c r="AR116" s="364"/>
      <c r="AS116" s="364"/>
      <c r="AT116" s="364"/>
      <c r="AU116" s="364"/>
      <c r="AV116" s="364"/>
      <c r="AW116" s="364"/>
      <c r="AX116" s="365"/>
    </row>
    <row r="117" spans="1:51" ht="46.5"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742</v>
      </c>
      <c r="AC117" s="343"/>
      <c r="AD117" s="344"/>
      <c r="AE117" s="306" t="s">
        <v>783</v>
      </c>
      <c r="AF117" s="306"/>
      <c r="AG117" s="306"/>
      <c r="AH117" s="306"/>
      <c r="AI117" s="306" t="s">
        <v>784</v>
      </c>
      <c r="AJ117" s="306"/>
      <c r="AK117" s="306"/>
      <c r="AL117" s="306"/>
      <c r="AM117" s="306" t="s">
        <v>785</v>
      </c>
      <c r="AN117" s="306"/>
      <c r="AO117" s="306"/>
      <c r="AP117" s="306"/>
      <c r="AQ117" s="306" t="s">
        <v>786</v>
      </c>
      <c r="AR117" s="306"/>
      <c r="AS117" s="306"/>
      <c r="AT117" s="306"/>
      <c r="AU117" s="306"/>
      <c r="AV117" s="306"/>
      <c r="AW117" s="306"/>
      <c r="AX117" s="307"/>
    </row>
    <row r="118" spans="1:51"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1</v>
      </c>
    </row>
    <row r="119" spans="1:51" ht="23.25" customHeight="1">
      <c r="A119" s="292"/>
      <c r="B119" s="293"/>
      <c r="C119" s="293"/>
      <c r="D119" s="293"/>
      <c r="E119" s="293"/>
      <c r="F119" s="294"/>
      <c r="G119" s="351" t="s">
        <v>790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741</v>
      </c>
      <c r="AC119" s="301"/>
      <c r="AD119" s="302"/>
      <c r="AE119" s="358">
        <v>5</v>
      </c>
      <c r="AF119" s="358"/>
      <c r="AG119" s="358"/>
      <c r="AH119" s="358"/>
      <c r="AI119" s="358">
        <v>2</v>
      </c>
      <c r="AJ119" s="358"/>
      <c r="AK119" s="358"/>
      <c r="AL119" s="358"/>
      <c r="AM119" s="358" t="s">
        <v>789</v>
      </c>
      <c r="AN119" s="358"/>
      <c r="AO119" s="358"/>
      <c r="AP119" s="358"/>
      <c r="AQ119" s="358">
        <v>7</v>
      </c>
      <c r="AR119" s="358"/>
      <c r="AS119" s="358"/>
      <c r="AT119" s="358"/>
      <c r="AU119" s="358"/>
      <c r="AV119" s="358"/>
      <c r="AW119" s="358"/>
      <c r="AX119" s="359"/>
      <c r="AY119">
        <f>$AY$118</f>
        <v>1</v>
      </c>
    </row>
    <row r="120" spans="1:51" ht="46.5" customHeight="1" thickBo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742</v>
      </c>
      <c r="AC120" s="343"/>
      <c r="AD120" s="344"/>
      <c r="AE120" s="306" t="s">
        <v>787</v>
      </c>
      <c r="AF120" s="306"/>
      <c r="AG120" s="306"/>
      <c r="AH120" s="306"/>
      <c r="AI120" s="306" t="s">
        <v>788</v>
      </c>
      <c r="AJ120" s="306"/>
      <c r="AK120" s="306"/>
      <c r="AL120" s="306"/>
      <c r="AM120" s="306" t="s">
        <v>407</v>
      </c>
      <c r="AN120" s="306"/>
      <c r="AO120" s="306"/>
      <c r="AP120" s="306"/>
      <c r="AQ120" s="306" t="s">
        <v>777</v>
      </c>
      <c r="AR120" s="306"/>
      <c r="AS120" s="306"/>
      <c r="AT120" s="306"/>
      <c r="AU120" s="306"/>
      <c r="AV120" s="306"/>
      <c r="AW120" s="306"/>
      <c r="AX120" s="307"/>
      <c r="AY120">
        <f>$AY$118</f>
        <v>1</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87" t="s">
        <v>406</v>
      </c>
      <c r="B130" s="985"/>
      <c r="C130" s="984" t="s">
        <v>236</v>
      </c>
      <c r="D130" s="985"/>
      <c r="E130" s="308" t="s">
        <v>265</v>
      </c>
      <c r="F130" s="309"/>
      <c r="G130" s="310" t="s">
        <v>743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88"/>
      <c r="B131" s="253"/>
      <c r="C131" s="252"/>
      <c r="D131" s="253"/>
      <c r="E131" s="239" t="s">
        <v>264</v>
      </c>
      <c r="F131" s="240"/>
      <c r="G131" s="237" t="s">
        <v>744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0</v>
      </c>
    </row>
    <row r="133" spans="1:51" ht="18.75" hidden="1" customHeight="1">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11"/>
      <c r="AY134">
        <f t="shared" ref="AY134:AY135" si="13">$AY$132</f>
        <v>0</v>
      </c>
    </row>
    <row r="135" spans="1:51" ht="39.75" hidden="1" customHeight="1">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11"/>
      <c r="AY135">
        <f t="shared" si="13"/>
        <v>0</v>
      </c>
    </row>
    <row r="136" spans="1:51" ht="18.75" hidden="1" customHeight="1">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11"/>
      <c r="AY138">
        <f t="shared" ref="AY138:AY139" si="14">$AY$136</f>
        <v>0</v>
      </c>
    </row>
    <row r="139" spans="1:51" ht="39.75" hidden="1" customHeight="1">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11"/>
      <c r="AY139">
        <f t="shared" si="14"/>
        <v>0</v>
      </c>
    </row>
    <row r="140" spans="1:51" ht="18.75" hidden="1" customHeight="1">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customHeight="1">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51" customHeight="1">
      <c r="A154" s="988"/>
      <c r="B154" s="253"/>
      <c r="C154" s="252"/>
      <c r="D154" s="253"/>
      <c r="E154" s="252"/>
      <c r="F154" s="314"/>
      <c r="G154" s="232" t="s">
        <v>799</v>
      </c>
      <c r="H154" s="191"/>
      <c r="I154" s="191"/>
      <c r="J154" s="191"/>
      <c r="K154" s="191"/>
      <c r="L154" s="191"/>
      <c r="M154" s="191"/>
      <c r="N154" s="191"/>
      <c r="O154" s="191"/>
      <c r="P154" s="233"/>
      <c r="Q154" s="190" t="s">
        <v>800</v>
      </c>
      <c r="R154" s="191"/>
      <c r="S154" s="191"/>
      <c r="T154" s="191"/>
      <c r="U154" s="191"/>
      <c r="V154" s="191"/>
      <c r="W154" s="191"/>
      <c r="X154" s="191"/>
      <c r="Y154" s="191"/>
      <c r="Z154" s="191"/>
      <c r="AA154" s="915"/>
      <c r="AB154" s="256" t="s">
        <v>745</v>
      </c>
      <c r="AC154" s="257"/>
      <c r="AD154" s="257"/>
      <c r="AE154" s="262" t="s">
        <v>800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30" customHeight="1">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56.75" customHeight="1">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802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40.5" hidden="1" customHeight="1">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8.25" customHeight="1">
      <c r="A188" s="988"/>
      <c r="B188" s="253"/>
      <c r="C188" s="252"/>
      <c r="D188" s="253"/>
      <c r="E188" s="190" t="s">
        <v>779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57.75" customHeight="1" thickBot="1">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45" hidden="1" customHeight="1">
      <c r="A248" s="988"/>
      <c r="B248" s="253"/>
      <c r="C248" s="252"/>
      <c r="D248" s="253"/>
      <c r="E248" s="190" t="s">
        <v>746</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hidden="1" customHeight="1" thickBot="1">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988"/>
      <c r="B430" s="253"/>
      <c r="C430" s="250" t="s">
        <v>674</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0</v>
      </c>
    </row>
    <row r="432" spans="1:51" ht="18.75" hidden="1" customHeight="1">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11"/>
      <c r="AY433">
        <f t="shared" ref="AY433:AY435" si="63">$AY$431</f>
        <v>0</v>
      </c>
    </row>
    <row r="434" spans="1:51" ht="23.25" hidden="1" customHeight="1">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11"/>
      <c r="AY434">
        <f t="shared" si="63"/>
        <v>0</v>
      </c>
    </row>
    <row r="435" spans="1:51" ht="23.25" hidden="1" customHeight="1">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c r="AF435" s="167"/>
      <c r="AG435" s="167"/>
      <c r="AH435" s="168"/>
      <c r="AI435" s="166"/>
      <c r="AJ435" s="167"/>
      <c r="AK435" s="167"/>
      <c r="AL435" s="167"/>
      <c r="AM435" s="166"/>
      <c r="AN435" s="167"/>
      <c r="AO435" s="167"/>
      <c r="AP435" s="168"/>
      <c r="AQ435" s="166"/>
      <c r="AR435" s="167"/>
      <c r="AS435" s="167"/>
      <c r="AT435" s="168"/>
      <c r="AU435" s="167"/>
      <c r="AV435" s="167"/>
      <c r="AW435" s="167"/>
      <c r="AX435" s="211"/>
      <c r="AY435">
        <f t="shared" si="63"/>
        <v>0</v>
      </c>
    </row>
    <row r="436" spans="1:51" ht="18.75" hidden="1" customHeight="1">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hidden="1" customHeight="1">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0</v>
      </c>
    </row>
    <row r="457" spans="1:51" ht="18.75" hidden="1" customHeight="1">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11"/>
      <c r="AY458">
        <f t="shared" ref="AY458:AY460" si="68">$AY$456</f>
        <v>0</v>
      </c>
    </row>
    <row r="459" spans="1:51" ht="23.25" hidden="1" customHeight="1">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11"/>
      <c r="AY459">
        <f t="shared" si="68"/>
        <v>0</v>
      </c>
    </row>
    <row r="460" spans="1:51" ht="23.25" hidden="1" customHeight="1">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c r="AF460" s="167"/>
      <c r="AG460" s="167"/>
      <c r="AH460" s="168"/>
      <c r="AI460" s="166"/>
      <c r="AJ460" s="167"/>
      <c r="AK460" s="167"/>
      <c r="AL460" s="167"/>
      <c r="AM460" s="166"/>
      <c r="AN460" s="167"/>
      <c r="AO460" s="167"/>
      <c r="AP460" s="168"/>
      <c r="AQ460" s="166"/>
      <c r="AR460" s="167"/>
      <c r="AS460" s="167"/>
      <c r="AT460" s="168"/>
      <c r="AU460" s="167"/>
      <c r="AV460" s="167"/>
      <c r="AW460" s="167"/>
      <c r="AX460" s="211"/>
      <c r="AY460">
        <f t="shared" si="68"/>
        <v>0</v>
      </c>
    </row>
    <row r="461" spans="1:51" ht="18.75" hidden="1" customHeight="1">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hidden="1" customHeight="1">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85.5" customHeight="1">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718</v>
      </c>
      <c r="AE702" s="890"/>
      <c r="AF702" s="890"/>
      <c r="AG702" s="879" t="s">
        <v>795</v>
      </c>
      <c r="AH702" s="880"/>
      <c r="AI702" s="880"/>
      <c r="AJ702" s="880"/>
      <c r="AK702" s="880"/>
      <c r="AL702" s="880"/>
      <c r="AM702" s="880"/>
      <c r="AN702" s="880"/>
      <c r="AO702" s="880"/>
      <c r="AP702" s="880"/>
      <c r="AQ702" s="880"/>
      <c r="AR702" s="880"/>
      <c r="AS702" s="880"/>
      <c r="AT702" s="880"/>
      <c r="AU702" s="880"/>
      <c r="AV702" s="880"/>
      <c r="AW702" s="880"/>
      <c r="AX702" s="881"/>
    </row>
    <row r="703" spans="1:51" ht="84" customHeight="1">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718</v>
      </c>
      <c r="AE703" s="185"/>
      <c r="AF703" s="185"/>
      <c r="AG703" s="663" t="s">
        <v>747</v>
      </c>
      <c r="AH703" s="664"/>
      <c r="AI703" s="664"/>
      <c r="AJ703" s="664"/>
      <c r="AK703" s="664"/>
      <c r="AL703" s="664"/>
      <c r="AM703" s="664"/>
      <c r="AN703" s="664"/>
      <c r="AO703" s="664"/>
      <c r="AP703" s="664"/>
      <c r="AQ703" s="664"/>
      <c r="AR703" s="664"/>
      <c r="AS703" s="664"/>
      <c r="AT703" s="664"/>
      <c r="AU703" s="664"/>
      <c r="AV703" s="664"/>
      <c r="AW703" s="664"/>
      <c r="AX703" s="665"/>
    </row>
    <row r="704" spans="1:51" ht="46.5" customHeight="1">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718</v>
      </c>
      <c r="AE704" s="582"/>
      <c r="AF704" s="582"/>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749</v>
      </c>
      <c r="AE705" s="732"/>
      <c r="AF705" s="732"/>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66" customHeight="1">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718</v>
      </c>
      <c r="AE708" s="667"/>
      <c r="AF708" s="667"/>
      <c r="AG708" s="522" t="s">
        <v>753</v>
      </c>
      <c r="AH708" s="523"/>
      <c r="AI708" s="523"/>
      <c r="AJ708" s="523"/>
      <c r="AK708" s="523"/>
      <c r="AL708" s="523"/>
      <c r="AM708" s="523"/>
      <c r="AN708" s="523"/>
      <c r="AO708" s="523"/>
      <c r="AP708" s="523"/>
      <c r="AQ708" s="523"/>
      <c r="AR708" s="523"/>
      <c r="AS708" s="523"/>
      <c r="AT708" s="523"/>
      <c r="AU708" s="523"/>
      <c r="AV708" s="523"/>
      <c r="AW708" s="523"/>
      <c r="AX708" s="524"/>
    </row>
    <row r="709" spans="1:50" ht="62.25" customHeight="1">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718</v>
      </c>
      <c r="AE709" s="185"/>
      <c r="AF709" s="185"/>
      <c r="AG709" s="663" t="s">
        <v>754</v>
      </c>
      <c r="AH709" s="664"/>
      <c r="AI709" s="664"/>
      <c r="AJ709" s="664"/>
      <c r="AK709" s="664"/>
      <c r="AL709" s="664"/>
      <c r="AM709" s="664"/>
      <c r="AN709" s="664"/>
      <c r="AO709" s="664"/>
      <c r="AP709" s="664"/>
      <c r="AQ709" s="664"/>
      <c r="AR709" s="664"/>
      <c r="AS709" s="664"/>
      <c r="AT709" s="664"/>
      <c r="AU709" s="664"/>
      <c r="AV709" s="664"/>
      <c r="AW709" s="664"/>
      <c r="AX709" s="665"/>
    </row>
    <row r="710" spans="1:50" ht="45" customHeight="1">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718</v>
      </c>
      <c r="AE710" s="185"/>
      <c r="AF710" s="185"/>
      <c r="AG710" s="663" t="s">
        <v>755</v>
      </c>
      <c r="AH710" s="664"/>
      <c r="AI710" s="664"/>
      <c r="AJ710" s="664"/>
      <c r="AK710" s="664"/>
      <c r="AL710" s="664"/>
      <c r="AM710" s="664"/>
      <c r="AN710" s="664"/>
      <c r="AO710" s="664"/>
      <c r="AP710" s="664"/>
      <c r="AQ710" s="664"/>
      <c r="AR710" s="664"/>
      <c r="AS710" s="664"/>
      <c r="AT710" s="664"/>
      <c r="AU710" s="664"/>
      <c r="AV710" s="664"/>
      <c r="AW710" s="664"/>
      <c r="AX710" s="665"/>
    </row>
    <row r="711" spans="1:50" ht="51" customHeight="1">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718</v>
      </c>
      <c r="AE711" s="185"/>
      <c r="AF711" s="185"/>
      <c r="AG711" s="663" t="s">
        <v>756</v>
      </c>
      <c r="AH711" s="664"/>
      <c r="AI711" s="664"/>
      <c r="AJ711" s="664"/>
      <c r="AK711" s="664"/>
      <c r="AL711" s="664"/>
      <c r="AM711" s="664"/>
      <c r="AN711" s="664"/>
      <c r="AO711" s="664"/>
      <c r="AP711" s="664"/>
      <c r="AQ711" s="664"/>
      <c r="AR711" s="664"/>
      <c r="AS711" s="664"/>
      <c r="AT711" s="664"/>
      <c r="AU711" s="664"/>
      <c r="AV711" s="664"/>
      <c r="AW711" s="664"/>
      <c r="AX711" s="665"/>
    </row>
    <row r="712" spans="1:50" ht="74.25" customHeight="1">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749</v>
      </c>
      <c r="AE712" s="582"/>
      <c r="AF712" s="582"/>
      <c r="AG712" s="590" t="s">
        <v>780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3" t="s">
        <v>724</v>
      </c>
      <c r="AH713" s="664"/>
      <c r="AI713" s="664"/>
      <c r="AJ713" s="664"/>
      <c r="AK713" s="664"/>
      <c r="AL713" s="664"/>
      <c r="AM713" s="664"/>
      <c r="AN713" s="664"/>
      <c r="AO713" s="664"/>
      <c r="AP713" s="664"/>
      <c r="AQ713" s="664"/>
      <c r="AR713" s="664"/>
      <c r="AS713" s="664"/>
      <c r="AT713" s="664"/>
      <c r="AU713" s="664"/>
      <c r="AV713" s="664"/>
      <c r="AW713" s="664"/>
      <c r="AX713" s="665"/>
    </row>
    <row r="714" spans="1:50" ht="60.75" customHeight="1">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718</v>
      </c>
      <c r="AE714" s="588"/>
      <c r="AF714" s="589"/>
      <c r="AG714" s="688" t="s">
        <v>757</v>
      </c>
      <c r="AH714" s="689"/>
      <c r="AI714" s="689"/>
      <c r="AJ714" s="689"/>
      <c r="AK714" s="689"/>
      <c r="AL714" s="689"/>
      <c r="AM714" s="689"/>
      <c r="AN714" s="689"/>
      <c r="AO714" s="689"/>
      <c r="AP714" s="689"/>
      <c r="AQ714" s="689"/>
      <c r="AR714" s="689"/>
      <c r="AS714" s="689"/>
      <c r="AT714" s="689"/>
      <c r="AU714" s="689"/>
      <c r="AV714" s="689"/>
      <c r="AW714" s="689"/>
      <c r="AX714" s="690"/>
    </row>
    <row r="715" spans="1:50" ht="87.75" customHeight="1">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749</v>
      </c>
      <c r="AE715" s="667"/>
      <c r="AF715" s="773"/>
      <c r="AG715" s="522" t="s">
        <v>793</v>
      </c>
      <c r="AH715" s="523"/>
      <c r="AI715" s="523"/>
      <c r="AJ715" s="523"/>
      <c r="AK715" s="523"/>
      <c r="AL715" s="523"/>
      <c r="AM715" s="523"/>
      <c r="AN715" s="523"/>
      <c r="AO715" s="523"/>
      <c r="AP715" s="523"/>
      <c r="AQ715" s="523"/>
      <c r="AR715" s="523"/>
      <c r="AS715" s="523"/>
      <c r="AT715" s="523"/>
      <c r="AU715" s="523"/>
      <c r="AV715" s="523"/>
      <c r="AW715" s="523"/>
      <c r="AX715" s="524"/>
    </row>
    <row r="716" spans="1:50" ht="87" customHeight="1">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718</v>
      </c>
      <c r="AE716" s="755"/>
      <c r="AF716" s="755"/>
      <c r="AG716" s="663" t="s">
        <v>796</v>
      </c>
      <c r="AH716" s="664"/>
      <c r="AI716" s="664"/>
      <c r="AJ716" s="664"/>
      <c r="AK716" s="664"/>
      <c r="AL716" s="664"/>
      <c r="AM716" s="664"/>
      <c r="AN716" s="664"/>
      <c r="AO716" s="664"/>
      <c r="AP716" s="664"/>
      <c r="AQ716" s="664"/>
      <c r="AR716" s="664"/>
      <c r="AS716" s="664"/>
      <c r="AT716" s="664"/>
      <c r="AU716" s="664"/>
      <c r="AV716" s="664"/>
      <c r="AW716" s="664"/>
      <c r="AX716" s="665"/>
    </row>
    <row r="717" spans="1:50" ht="65.25" customHeight="1">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749</v>
      </c>
      <c r="AE717" s="185"/>
      <c r="AF717" s="185"/>
      <c r="AG717" s="663" t="s">
        <v>792</v>
      </c>
      <c r="AH717" s="664"/>
      <c r="AI717" s="664"/>
      <c r="AJ717" s="664"/>
      <c r="AK717" s="664"/>
      <c r="AL717" s="664"/>
      <c r="AM717" s="664"/>
      <c r="AN717" s="664"/>
      <c r="AO717" s="664"/>
      <c r="AP717" s="664"/>
      <c r="AQ717" s="664"/>
      <c r="AR717" s="664"/>
      <c r="AS717" s="664"/>
      <c r="AT717" s="664"/>
      <c r="AU717" s="664"/>
      <c r="AV717" s="664"/>
      <c r="AW717" s="664"/>
      <c r="AX717" s="665"/>
    </row>
    <row r="718" spans="1:50" ht="90" customHeight="1">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718</v>
      </c>
      <c r="AE718" s="185"/>
      <c r="AF718" s="185"/>
      <c r="AG718" s="193" t="s">
        <v>791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752</v>
      </c>
      <c r="AE719" s="667"/>
      <c r="AF719" s="667"/>
      <c r="AG719" s="190" t="s">
        <v>724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17" t="s">
        <v>48</v>
      </c>
      <c r="B726" s="618"/>
      <c r="C726" s="439" t="s">
        <v>53</v>
      </c>
      <c r="D726" s="577"/>
      <c r="E726" s="577"/>
      <c r="F726" s="578"/>
      <c r="G726" s="793"/>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c r="A727" s="619"/>
      <c r="B727" s="620"/>
      <c r="C727" s="694" t="s">
        <v>57</v>
      </c>
      <c r="D727" s="695"/>
      <c r="E727" s="695"/>
      <c r="F727" s="696"/>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184.5" customHeight="1" thickBot="1">
      <c r="A735" s="607" t="s">
        <v>758</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c r="A737" s="157" t="s">
        <v>675</v>
      </c>
      <c r="B737" s="158"/>
      <c r="C737" s="158"/>
      <c r="D737" s="159"/>
      <c r="E737" s="105" t="s">
        <v>724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398</v>
      </c>
      <c r="B738" s="109"/>
      <c r="C738" s="109"/>
      <c r="D738" s="109"/>
      <c r="E738" s="105" t="s">
        <v>724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397</v>
      </c>
      <c r="B739" s="109"/>
      <c r="C739" s="109"/>
      <c r="D739" s="109"/>
      <c r="E739" s="105" t="s">
        <v>759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396</v>
      </c>
      <c r="B740" s="109"/>
      <c r="C740" s="109"/>
      <c r="D740" s="109"/>
      <c r="E740" s="105" t="s">
        <v>760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395</v>
      </c>
      <c r="B741" s="109"/>
      <c r="C741" s="109"/>
      <c r="D741" s="109"/>
      <c r="E741" s="105" t="s">
        <v>761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394</v>
      </c>
      <c r="B742" s="109"/>
      <c r="C742" s="109"/>
      <c r="D742" s="109"/>
      <c r="E742" s="105" t="s">
        <v>762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393</v>
      </c>
      <c r="B743" s="109"/>
      <c r="C743" s="109"/>
      <c r="D743" s="109"/>
      <c r="E743" s="105" t="s">
        <v>763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392</v>
      </c>
      <c r="B744" s="109"/>
      <c r="C744" s="109"/>
      <c r="D744" s="109"/>
      <c r="E744" s="105" t="s">
        <v>764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391</v>
      </c>
      <c r="B745" s="109"/>
      <c r="C745" s="109"/>
      <c r="D745" s="109"/>
      <c r="E745" s="114" t="s">
        <v>765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548</v>
      </c>
      <c r="B746" s="109"/>
      <c r="C746" s="109"/>
      <c r="D746" s="109"/>
      <c r="E746" s="112" t="s">
        <v>714</v>
      </c>
      <c r="F746" s="113"/>
      <c r="G746" s="113"/>
      <c r="H746" s="100" t="str">
        <f>IF(E746="","","-")</f>
        <v>-</v>
      </c>
      <c r="I746" s="113"/>
      <c r="J746" s="113"/>
      <c r="K746" s="100" t="str">
        <f>IF(I746="","","-")</f>
        <v/>
      </c>
      <c r="L746" s="104">
        <v>46</v>
      </c>
      <c r="M746" s="104"/>
      <c r="N746" s="100" t="str">
        <f>IF(O746="","","-")</f>
        <v/>
      </c>
      <c r="O746" s="110"/>
      <c r="P746" s="111"/>
      <c r="Q746" s="112" t="s">
        <v>714</v>
      </c>
      <c r="R746" s="113"/>
      <c r="S746" s="113"/>
      <c r="T746" s="100" t="str">
        <f>IF(Q746="","","-")</f>
        <v>-</v>
      </c>
      <c r="U746" s="113"/>
      <c r="V746" s="113"/>
      <c r="W746" s="100" t="str">
        <f>IF(U746="","","-")</f>
        <v/>
      </c>
      <c r="X746" s="104">
        <v>49</v>
      </c>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510</v>
      </c>
      <c r="B747" s="109"/>
      <c r="C747" s="109"/>
      <c r="D747" s="109"/>
      <c r="E747" s="112" t="s">
        <v>714</v>
      </c>
      <c r="F747" s="113"/>
      <c r="G747" s="113"/>
      <c r="H747" s="100" t="str">
        <f>IF(E747="","","-")</f>
        <v>-</v>
      </c>
      <c r="I747" s="113"/>
      <c r="J747" s="113"/>
      <c r="K747" s="100" t="str">
        <f>IF(I747="","","-")</f>
        <v/>
      </c>
      <c r="L747" s="104">
        <v>44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6" t="s">
        <v>387</v>
      </c>
      <c r="B787" s="757"/>
      <c r="C787" s="757"/>
      <c r="D787" s="757"/>
      <c r="E787" s="757"/>
      <c r="F787" s="758"/>
      <c r="G787" s="435" t="s">
        <v>766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c r="A789" s="552"/>
      <c r="B789" s="759"/>
      <c r="C789" s="759"/>
      <c r="D789" s="759"/>
      <c r="E789" s="759"/>
      <c r="F789" s="760"/>
      <c r="G789" s="445" t="s">
        <v>767</v>
      </c>
      <c r="H789" s="446"/>
      <c r="I789" s="446"/>
      <c r="J789" s="446"/>
      <c r="K789" s="447"/>
      <c r="L789" s="448" t="s">
        <v>771</v>
      </c>
      <c r="M789" s="449"/>
      <c r="N789" s="449"/>
      <c r="O789" s="449"/>
      <c r="P789" s="449"/>
      <c r="Q789" s="449"/>
      <c r="R789" s="449"/>
      <c r="S789" s="449"/>
      <c r="T789" s="449"/>
      <c r="U789" s="449"/>
      <c r="V789" s="449"/>
      <c r="W789" s="449"/>
      <c r="X789" s="450"/>
      <c r="Y789" s="451">
        <v>14</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c r="A790" s="552"/>
      <c r="B790" s="759"/>
      <c r="C790" s="759"/>
      <c r="D790" s="759"/>
      <c r="E790" s="759"/>
      <c r="F790" s="760"/>
      <c r="G790" s="348" t="s">
        <v>768</v>
      </c>
      <c r="H790" s="349"/>
      <c r="I790" s="349"/>
      <c r="J790" s="349"/>
      <c r="K790" s="350"/>
      <c r="L790" s="398" t="s">
        <v>768</v>
      </c>
      <c r="M790" s="399"/>
      <c r="N790" s="399"/>
      <c r="O790" s="399"/>
      <c r="P790" s="399"/>
      <c r="Q790" s="399"/>
      <c r="R790" s="399"/>
      <c r="S790" s="399"/>
      <c r="T790" s="399"/>
      <c r="U790" s="399"/>
      <c r="V790" s="399"/>
      <c r="W790" s="399"/>
      <c r="X790" s="400"/>
      <c r="Y790" s="395">
        <v>2</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c r="A791" s="552"/>
      <c r="B791" s="759"/>
      <c r="C791" s="759"/>
      <c r="D791" s="759"/>
      <c r="E791" s="759"/>
      <c r="F791" s="760"/>
      <c r="G791" s="348" t="s">
        <v>769</v>
      </c>
      <c r="H791" s="349"/>
      <c r="I791" s="349"/>
      <c r="J791" s="349"/>
      <c r="K791" s="350"/>
      <c r="L791" s="398" t="s">
        <v>772</v>
      </c>
      <c r="M791" s="399"/>
      <c r="N791" s="399"/>
      <c r="O791" s="399"/>
      <c r="P791" s="399"/>
      <c r="Q791" s="399"/>
      <c r="R791" s="399"/>
      <c r="S791" s="399"/>
      <c r="T791" s="399"/>
      <c r="U791" s="399"/>
      <c r="V791" s="399"/>
      <c r="W791" s="399"/>
      <c r="X791" s="400"/>
      <c r="Y791" s="395">
        <v>6</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c r="A792" s="552"/>
      <c r="B792" s="759"/>
      <c r="C792" s="759"/>
      <c r="D792" s="759"/>
      <c r="E792" s="759"/>
      <c r="F792" s="760"/>
      <c r="G792" s="348" t="s">
        <v>770</v>
      </c>
      <c r="H792" s="349"/>
      <c r="I792" s="349"/>
      <c r="J792" s="349"/>
      <c r="K792" s="350"/>
      <c r="L792" s="398" t="s">
        <v>776</v>
      </c>
      <c r="M792" s="399"/>
      <c r="N792" s="399"/>
      <c r="O792" s="399"/>
      <c r="P792" s="399"/>
      <c r="Q792" s="399"/>
      <c r="R792" s="399"/>
      <c r="S792" s="399"/>
      <c r="T792" s="399"/>
      <c r="U792" s="399"/>
      <c r="V792" s="399"/>
      <c r="W792" s="399"/>
      <c r="X792" s="400"/>
      <c r="Y792" s="395">
        <v>1</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9.25" customHeight="1">
      <c r="A845" s="401">
        <v>1</v>
      </c>
      <c r="B845" s="401">
        <v>1</v>
      </c>
      <c r="C845" s="420" t="s">
        <v>773</v>
      </c>
      <c r="D845" s="415"/>
      <c r="E845" s="415"/>
      <c r="F845" s="415"/>
      <c r="G845" s="415"/>
      <c r="H845" s="415"/>
      <c r="I845" s="415"/>
      <c r="J845" s="416">
        <v>6040005001380</v>
      </c>
      <c r="K845" s="417"/>
      <c r="L845" s="417"/>
      <c r="M845" s="417"/>
      <c r="N845" s="417"/>
      <c r="O845" s="417"/>
      <c r="P845" s="421" t="s">
        <v>774</v>
      </c>
      <c r="Q845" s="317"/>
      <c r="R845" s="317"/>
      <c r="S845" s="317"/>
      <c r="T845" s="317"/>
      <c r="U845" s="317"/>
      <c r="V845" s="317"/>
      <c r="W845" s="317"/>
      <c r="X845" s="317"/>
      <c r="Y845" s="318">
        <v>23</v>
      </c>
      <c r="Z845" s="319"/>
      <c r="AA845" s="319"/>
      <c r="AB845" s="320"/>
      <c r="AC845" s="322" t="s">
        <v>374</v>
      </c>
      <c r="AD845" s="323"/>
      <c r="AE845" s="323"/>
      <c r="AF845" s="323"/>
      <c r="AG845" s="323"/>
      <c r="AH845" s="418">
        <v>1</v>
      </c>
      <c r="AI845" s="419"/>
      <c r="AJ845" s="419"/>
      <c r="AK845" s="419"/>
      <c r="AL845" s="326">
        <v>98</v>
      </c>
      <c r="AM845" s="327"/>
      <c r="AN845" s="327"/>
      <c r="AO845" s="328"/>
      <c r="AP845" s="321" t="s">
        <v>724</v>
      </c>
      <c r="AQ845" s="321"/>
      <c r="AR845" s="321"/>
      <c r="AS845" s="321"/>
      <c r="AT845" s="321"/>
      <c r="AU845" s="321"/>
      <c r="AV845" s="321"/>
      <c r="AW845" s="321"/>
      <c r="AX845" s="321"/>
    </row>
    <row r="846" spans="1:51" ht="30" hidden="1" customHeight="1">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0" max="49" man="1"/>
    <brk id="699" max="49" man="1"/>
    <brk id="723"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187" sqref="E187:AX18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科学技術・イノベーション</v>
      </c>
      <c r="F9" s="18" t="s">
        <v>301</v>
      </c>
      <c r="G9" s="17"/>
      <c r="H9" s="13" t="str">
        <f t="shared" si="1"/>
        <v/>
      </c>
      <c r="I9" s="13" t="str">
        <f t="shared" si="5"/>
        <v/>
      </c>
      <c r="K9" s="14" t="s">
        <v>110</v>
      </c>
      <c r="L9" s="15" t="s">
        <v>718</v>
      </c>
      <c r="M9" s="13" t="str">
        <f t="shared" si="2"/>
        <v>エネルギー対策</v>
      </c>
      <c r="N9" s="13" t="str">
        <f t="shared" si="6"/>
        <v>エネルギー対策</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c r="A11" s="14" t="s">
        <v>93</v>
      </c>
      <c r="B11" s="15"/>
      <c r="C11" s="13" t="str">
        <f t="shared" si="0"/>
        <v/>
      </c>
      <c r="D11" s="13" t="str">
        <f t="shared" si="8"/>
        <v>科学技術・イノベーション</v>
      </c>
      <c r="F11" s="18" t="s">
        <v>118</v>
      </c>
      <c r="G11" s="17" t="s">
        <v>718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c r="A24" s="88"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c r="A25" s="90"/>
      <c r="B25" s="89"/>
      <c r="F25" s="18" t="s">
        <v>130</v>
      </c>
      <c r="G25" s="17"/>
      <c r="H25" s="13" t="str">
        <f t="shared" si="1"/>
        <v/>
      </c>
      <c r="I25" s="13" t="str">
        <f t="shared" si="5"/>
        <v>エネルギー対策特別会計電源開発促進勘定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c r="A26" s="87"/>
      <c r="B26" s="86"/>
      <c r="F26" s="18" t="s">
        <v>131</v>
      </c>
      <c r="G26" s="17"/>
      <c r="H26" s="13" t="str">
        <f t="shared" si="1"/>
        <v/>
      </c>
      <c r="I26" s="13" t="str">
        <f t="shared" si="5"/>
        <v>エネルギー対策特別会計電源開発促進勘定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c r="B28" s="13"/>
      <c r="F28" s="18" t="s">
        <v>133</v>
      </c>
      <c r="G28" s="17"/>
      <c r="H28" s="13" t="str">
        <f t="shared" si="1"/>
        <v/>
      </c>
      <c r="I28" s="13" t="str">
        <f t="shared" si="5"/>
        <v>エネルギー対策特別会計電源開発促進勘定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c r="A29" s="13"/>
      <c r="B29" s="13"/>
      <c r="F29" s="18" t="s">
        <v>302</v>
      </c>
      <c r="G29" s="17"/>
      <c r="H29" s="13" t="str">
        <f t="shared" si="1"/>
        <v/>
      </c>
      <c r="I29" s="13" t="str">
        <f t="shared" si="5"/>
        <v>エネルギー対策特別会計電源開発促進勘定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c r="A30" s="13"/>
      <c r="B30" s="13"/>
      <c r="F30" s="18" t="s">
        <v>303</v>
      </c>
      <c r="G30" s="17"/>
      <c r="H30" s="13" t="str">
        <f t="shared" si="1"/>
        <v/>
      </c>
      <c r="I30" s="13" t="str">
        <f t="shared" si="5"/>
        <v>エネルギー対策特別会計電源開発促進勘定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c r="A31" s="13"/>
      <c r="B31" s="13"/>
      <c r="F31" s="18" t="s">
        <v>304</v>
      </c>
      <c r="G31" s="17"/>
      <c r="H31" s="13" t="str">
        <f t="shared" si="1"/>
        <v/>
      </c>
      <c r="I31" s="13" t="str">
        <f t="shared" si="5"/>
        <v>エネルギー対策特別会計電源開発促進勘定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c r="A32" s="13"/>
      <c r="B32" s="13"/>
      <c r="F32" s="18" t="s">
        <v>305</v>
      </c>
      <c r="G32" s="17"/>
      <c r="H32" s="13" t="str">
        <f t="shared" si="1"/>
        <v/>
      </c>
      <c r="I32" s="13" t="str">
        <f t="shared" si="5"/>
        <v>エネルギー対策特別会計電源開発促進勘定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エネルギー対策特別会計電源開発促進勘定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c r="A34" s="13"/>
      <c r="B34" s="13"/>
      <c r="F34" s="18" t="s">
        <v>307</v>
      </c>
      <c r="G34" s="17"/>
      <c r="H34" s="13" t="str">
        <f t="shared" si="1"/>
        <v/>
      </c>
      <c r="I34" s="13" t="str">
        <f t="shared" si="5"/>
        <v>エネルギー対策特別会計電源開発促進勘定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c r="A35" s="13"/>
      <c r="B35" s="13"/>
      <c r="F35" s="18" t="s">
        <v>308</v>
      </c>
      <c r="G35" s="17"/>
      <c r="H35" s="13" t="str">
        <f t="shared" si="1"/>
        <v/>
      </c>
      <c r="I35" s="13" t="str">
        <f t="shared" si="5"/>
        <v>エネルギー対策特別会計電源開発促進勘定</v>
      </c>
      <c r="K35" s="13"/>
      <c r="L35" s="13"/>
      <c r="O35" s="13"/>
      <c r="P35" s="13"/>
      <c r="Q35" s="19"/>
      <c r="T35" s="13"/>
      <c r="Y35" s="32" t="s">
        <v>450</v>
      </c>
      <c r="Z35" s="32" t="s">
        <v>583</v>
      </c>
      <c r="AC35" s="31"/>
      <c r="AF35" s="30"/>
      <c r="AK35" s="51" t="str">
        <f t="shared" si="7"/>
        <v>h</v>
      </c>
    </row>
    <row r="36" spans="1:37" ht="13.5" customHeight="1">
      <c r="A36" s="13"/>
      <c r="B36" s="13"/>
      <c r="F36" s="18" t="s">
        <v>309</v>
      </c>
      <c r="G36" s="17"/>
      <c r="H36" s="13" t="str">
        <f t="shared" si="1"/>
        <v/>
      </c>
      <c r="I36" s="13" t="str">
        <f t="shared" si="5"/>
        <v>エネルギー対策特別会計電源開発促進勘定</v>
      </c>
      <c r="K36" s="13"/>
      <c r="L36" s="13"/>
      <c r="O36" s="13"/>
      <c r="P36" s="13"/>
      <c r="Q36" s="19"/>
      <c r="T36" s="13"/>
      <c r="U36" s="32" t="s">
        <v>700</v>
      </c>
      <c r="Y36" s="32" t="s">
        <v>451</v>
      </c>
      <c r="Z36" s="32" t="s">
        <v>584</v>
      </c>
      <c r="AF36" s="30"/>
      <c r="AK36" s="51"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U37" s="32"/>
      <c r="Y37" s="32" t="s">
        <v>452</v>
      </c>
      <c r="Z37" s="32" t="s">
        <v>585</v>
      </c>
      <c r="AF37" s="30"/>
      <c r="AK37" s="51" t="str">
        <f t="shared" si="7"/>
        <v>j</v>
      </c>
    </row>
    <row r="38" spans="1:37">
      <c r="A38" s="13"/>
      <c r="B38" s="13"/>
      <c r="F38" s="13"/>
      <c r="G38" s="19"/>
      <c r="K38" s="13"/>
      <c r="L38" s="13"/>
      <c r="O38" s="13"/>
      <c r="P38" s="13"/>
      <c r="Q38" s="19"/>
      <c r="T38" s="13"/>
      <c r="U38" s="32" t="s">
        <v>389</v>
      </c>
      <c r="Y38" s="32" t="s">
        <v>453</v>
      </c>
      <c r="Z38" s="32" t="s">
        <v>586</v>
      </c>
      <c r="AF38" s="30"/>
      <c r="AK38" s="51" t="str">
        <f t="shared" si="7"/>
        <v>k</v>
      </c>
    </row>
    <row r="39" spans="1:37">
      <c r="A39" s="13"/>
      <c r="B39" s="13"/>
      <c r="F39" s="13" t="str">
        <f>I37</f>
        <v>エネルギー対策特別会計電源開発促進勘定</v>
      </c>
      <c r="G39" s="19"/>
      <c r="K39" s="13"/>
      <c r="L39" s="13"/>
      <c r="O39" s="13"/>
      <c r="P39" s="13"/>
      <c r="Q39" s="19"/>
      <c r="T39" s="13"/>
      <c r="U39" s="32" t="s">
        <v>399</v>
      </c>
      <c r="Y39" s="32" t="s">
        <v>454</v>
      </c>
      <c r="Z39" s="32" t="s">
        <v>587</v>
      </c>
      <c r="AF39" s="30"/>
      <c r="AK39" s="51" t="str">
        <f t="shared" si="7"/>
        <v>l</v>
      </c>
    </row>
    <row r="40" spans="1:37">
      <c r="A40" s="13"/>
      <c r="B40" s="13"/>
      <c r="F40" s="13"/>
      <c r="G40" s="19"/>
      <c r="K40" s="13"/>
      <c r="L40" s="13"/>
      <c r="O40" s="13"/>
      <c r="P40" s="13"/>
      <c r="Q40" s="19"/>
      <c r="T40" s="13"/>
      <c r="Y40" s="32" t="s">
        <v>455</v>
      </c>
      <c r="Z40" s="32" t="s">
        <v>588</v>
      </c>
      <c r="AF40" s="30"/>
      <c r="AK40" s="51" t="str">
        <f t="shared" si="7"/>
        <v>m</v>
      </c>
    </row>
    <row r="41" spans="1:37">
      <c r="A41" s="13"/>
      <c r="B41" s="13"/>
      <c r="F41" s="13"/>
      <c r="G41" s="19"/>
      <c r="K41" s="13"/>
      <c r="L41" s="13"/>
      <c r="O41" s="13"/>
      <c r="P41" s="13"/>
      <c r="Q41" s="19"/>
      <c r="T41" s="13"/>
      <c r="Y41" s="32" t="s">
        <v>456</v>
      </c>
      <c r="Z41" s="32" t="s">
        <v>589</v>
      </c>
      <c r="AF41" s="30"/>
      <c r="AK41" s="51" t="str">
        <f t="shared" si="7"/>
        <v>n</v>
      </c>
    </row>
    <row r="42" spans="1:37">
      <c r="A42" s="13"/>
      <c r="B42" s="13"/>
      <c r="F42" s="13"/>
      <c r="G42" s="19"/>
      <c r="K42" s="13"/>
      <c r="L42" s="13"/>
      <c r="O42" s="13"/>
      <c r="P42" s="13"/>
      <c r="Q42" s="19"/>
      <c r="T42" s="13"/>
      <c r="Y42" s="32" t="s">
        <v>457</v>
      </c>
      <c r="Z42" s="32" t="s">
        <v>590</v>
      </c>
      <c r="AF42" s="30"/>
      <c r="AK42" s="51" t="str">
        <f t="shared" si="7"/>
        <v>o</v>
      </c>
    </row>
    <row r="43" spans="1:37">
      <c r="A43" s="13"/>
      <c r="B43" s="13"/>
      <c r="F43" s="13"/>
      <c r="G43" s="19"/>
      <c r="K43" s="13"/>
      <c r="L43" s="13"/>
      <c r="O43" s="13"/>
      <c r="P43" s="13"/>
      <c r="Q43" s="19"/>
      <c r="T43" s="13"/>
      <c r="Y43" s="32" t="s">
        <v>458</v>
      </c>
      <c r="Z43" s="32" t="s">
        <v>591</v>
      </c>
      <c r="AF43" s="30"/>
      <c r="AK43" s="51" t="str">
        <f t="shared" si="7"/>
        <v>p</v>
      </c>
    </row>
    <row r="44" spans="1:37">
      <c r="A44" s="13"/>
      <c r="B44" s="13"/>
      <c r="F44" s="13"/>
      <c r="G44" s="19"/>
      <c r="K44" s="13"/>
      <c r="L44" s="13"/>
      <c r="O44" s="13"/>
      <c r="P44" s="13"/>
      <c r="Q44" s="19"/>
      <c r="T44" s="13"/>
      <c r="Y44" s="32" t="s">
        <v>459</v>
      </c>
      <c r="Z44" s="32" t="s">
        <v>592</v>
      </c>
      <c r="AF44" s="30"/>
      <c r="AK44" s="51" t="str">
        <f t="shared" si="7"/>
        <v>q</v>
      </c>
    </row>
    <row r="45" spans="1:37">
      <c r="A45" s="13"/>
      <c r="B45" s="13"/>
      <c r="F45" s="13"/>
      <c r="G45" s="19"/>
      <c r="K45" s="13"/>
      <c r="L45" s="13"/>
      <c r="O45" s="13"/>
      <c r="P45" s="13"/>
      <c r="Q45" s="19"/>
      <c r="T45" s="13"/>
      <c r="Y45" s="32" t="s">
        <v>460</v>
      </c>
      <c r="Z45" s="32" t="s">
        <v>593</v>
      </c>
      <c r="AF45" s="30"/>
      <c r="AK45" s="51" t="str">
        <f t="shared" si="7"/>
        <v>r</v>
      </c>
    </row>
    <row r="46" spans="1:37">
      <c r="A46" s="13"/>
      <c r="B46" s="13"/>
      <c r="F46" s="13"/>
      <c r="G46" s="19"/>
      <c r="K46" s="13"/>
      <c r="L46" s="13"/>
      <c r="O46" s="13"/>
      <c r="P46" s="13"/>
      <c r="Q46" s="19"/>
      <c r="T46" s="13"/>
      <c r="Y46" s="32" t="s">
        <v>461</v>
      </c>
      <c r="Z46" s="32" t="s">
        <v>594</v>
      </c>
      <c r="AF46" s="30"/>
      <c r="AK46" s="51" t="str">
        <f t="shared" si="7"/>
        <v>s</v>
      </c>
    </row>
    <row r="47" spans="1:37">
      <c r="A47" s="13"/>
      <c r="B47" s="13"/>
      <c r="F47" s="13"/>
      <c r="G47" s="19"/>
      <c r="K47" s="13"/>
      <c r="L47" s="13"/>
      <c r="O47" s="13"/>
      <c r="P47" s="13"/>
      <c r="Q47" s="19"/>
      <c r="T47" s="13"/>
      <c r="Y47" s="32" t="s">
        <v>462</v>
      </c>
      <c r="Z47" s="32" t="s">
        <v>595</v>
      </c>
      <c r="AF47" s="30"/>
      <c r="AK47" s="51" t="str">
        <f t="shared" si="7"/>
        <v>t</v>
      </c>
    </row>
    <row r="48" spans="1:37">
      <c r="A48" s="13"/>
      <c r="B48" s="13"/>
      <c r="F48" s="13"/>
      <c r="G48" s="19"/>
      <c r="K48" s="13"/>
      <c r="L48" s="13"/>
      <c r="O48" s="13"/>
      <c r="P48" s="13"/>
      <c r="Q48" s="19"/>
      <c r="T48" s="13"/>
      <c r="Y48" s="32" t="s">
        <v>463</v>
      </c>
      <c r="Z48" s="32" t="s">
        <v>596</v>
      </c>
      <c r="AF48" s="30"/>
      <c r="AK48" s="51" t="str">
        <f t="shared" si="7"/>
        <v>u</v>
      </c>
    </row>
    <row r="49" spans="1:37">
      <c r="A49" s="13"/>
      <c r="B49" s="13"/>
      <c r="F49" s="13"/>
      <c r="G49" s="19"/>
      <c r="K49" s="13"/>
      <c r="L49" s="13"/>
      <c r="O49" s="13"/>
      <c r="P49" s="13"/>
      <c r="Q49" s="19"/>
      <c r="T49" s="13"/>
      <c r="Y49" s="32" t="s">
        <v>464</v>
      </c>
      <c r="Z49" s="32" t="s">
        <v>597</v>
      </c>
      <c r="AF49" s="30"/>
      <c r="AK49" s="51" t="str">
        <f t="shared" si="7"/>
        <v>v</v>
      </c>
    </row>
    <row r="50" spans="1:37">
      <c r="A50" s="13"/>
      <c r="B50" s="13"/>
      <c r="F50" s="13"/>
      <c r="G50" s="19"/>
      <c r="K50" s="13"/>
      <c r="L50" s="13"/>
      <c r="O50" s="13"/>
      <c r="P50" s="13"/>
      <c r="Q50" s="19"/>
      <c r="T50" s="13"/>
      <c r="Y50" s="32" t="s">
        <v>465</v>
      </c>
      <c r="Z50" s="32" t="s">
        <v>598</v>
      </c>
      <c r="AF50" s="30"/>
    </row>
    <row r="51" spans="1:37">
      <c r="A51" s="13"/>
      <c r="B51" s="13"/>
      <c r="F51" s="13"/>
      <c r="G51" s="19"/>
      <c r="K51" s="13"/>
      <c r="L51" s="13"/>
      <c r="O51" s="13"/>
      <c r="P51" s="13"/>
      <c r="Q51" s="19"/>
      <c r="T51" s="13"/>
      <c r="Y51" s="32" t="s">
        <v>466</v>
      </c>
      <c r="Z51" s="32" t="s">
        <v>599</v>
      </c>
      <c r="AF51" s="30"/>
    </row>
    <row r="52" spans="1:37">
      <c r="A52" s="13"/>
      <c r="B52" s="13"/>
      <c r="F52" s="13"/>
      <c r="G52" s="19"/>
      <c r="K52" s="13"/>
      <c r="L52" s="13"/>
      <c r="O52" s="13"/>
      <c r="P52" s="13"/>
      <c r="Q52" s="19"/>
      <c r="T52" s="13"/>
      <c r="Y52" s="32" t="s">
        <v>467</v>
      </c>
      <c r="Z52" s="32" t="s">
        <v>600</v>
      </c>
      <c r="AF52" s="30"/>
    </row>
    <row r="53" spans="1:37">
      <c r="A53" s="13"/>
      <c r="B53" s="13"/>
      <c r="F53" s="13"/>
      <c r="G53" s="19"/>
      <c r="K53" s="13"/>
      <c r="L53" s="13"/>
      <c r="O53" s="13"/>
      <c r="P53" s="13"/>
      <c r="Q53" s="19"/>
      <c r="T53" s="13"/>
      <c r="Y53" s="32" t="s">
        <v>468</v>
      </c>
      <c r="Z53" s="32" t="s">
        <v>601</v>
      </c>
      <c r="AF53" s="30"/>
    </row>
    <row r="54" spans="1:37">
      <c r="A54" s="13"/>
      <c r="B54" s="13"/>
      <c r="F54" s="13"/>
      <c r="G54" s="19"/>
      <c r="K54" s="13"/>
      <c r="L54" s="13"/>
      <c r="O54" s="13"/>
      <c r="P54" s="20"/>
      <c r="Q54" s="19"/>
      <c r="T54" s="13"/>
      <c r="Y54" s="32" t="s">
        <v>469</v>
      </c>
      <c r="Z54" s="32" t="s">
        <v>602</v>
      </c>
      <c r="AF54" s="30"/>
    </row>
    <row r="55" spans="1:37">
      <c r="A55" s="13"/>
      <c r="B55" s="13"/>
      <c r="F55" s="13"/>
      <c r="G55" s="19"/>
      <c r="K55" s="13"/>
      <c r="L55" s="13"/>
      <c r="O55" s="13"/>
      <c r="P55" s="13"/>
      <c r="Q55" s="19"/>
      <c r="T55" s="13"/>
      <c r="Y55" s="32" t="s">
        <v>470</v>
      </c>
      <c r="Z55" s="32" t="s">
        <v>603</v>
      </c>
      <c r="AF55" s="30"/>
    </row>
    <row r="56" spans="1:37">
      <c r="A56" s="13"/>
      <c r="B56" s="13"/>
      <c r="F56" s="13"/>
      <c r="G56" s="19"/>
      <c r="K56" s="13"/>
      <c r="L56" s="13"/>
      <c r="O56" s="13"/>
      <c r="P56" s="13"/>
      <c r="Q56" s="19"/>
      <c r="T56" s="13"/>
      <c r="Y56" s="32" t="s">
        <v>471</v>
      </c>
      <c r="Z56" s="32" t="s">
        <v>604</v>
      </c>
      <c r="AF56" s="30"/>
    </row>
    <row r="57" spans="1:37">
      <c r="A57" s="13"/>
      <c r="B57" s="13"/>
      <c r="F57" s="13"/>
      <c r="G57" s="19"/>
      <c r="K57" s="13"/>
      <c r="L57" s="13"/>
      <c r="O57" s="13"/>
      <c r="P57" s="13"/>
      <c r="Q57" s="19"/>
      <c r="T57" s="13"/>
      <c r="Y57" s="32" t="s">
        <v>472</v>
      </c>
      <c r="Z57" s="32" t="s">
        <v>605</v>
      </c>
      <c r="AF57" s="30"/>
    </row>
    <row r="58" spans="1:37">
      <c r="A58" s="13"/>
      <c r="B58" s="13"/>
      <c r="F58" s="13"/>
      <c r="G58" s="19"/>
      <c r="K58" s="13"/>
      <c r="L58" s="13"/>
      <c r="O58" s="13"/>
      <c r="P58" s="13"/>
      <c r="Q58" s="19"/>
      <c r="T58" s="13"/>
      <c r="Y58" s="32" t="s">
        <v>473</v>
      </c>
      <c r="Z58" s="32" t="s">
        <v>606</v>
      </c>
      <c r="AF58" s="30"/>
    </row>
    <row r="59" spans="1:37">
      <c r="A59" s="13"/>
      <c r="B59" s="13"/>
      <c r="F59" s="13"/>
      <c r="G59" s="19"/>
      <c r="K59" s="13"/>
      <c r="L59" s="13"/>
      <c r="O59" s="13"/>
      <c r="P59" s="13"/>
      <c r="Q59" s="19"/>
      <c r="T59" s="13"/>
      <c r="Y59" s="32" t="s">
        <v>474</v>
      </c>
      <c r="Z59" s="32" t="s">
        <v>607</v>
      </c>
      <c r="AF59" s="30"/>
    </row>
    <row r="60" spans="1:37">
      <c r="A60" s="13"/>
      <c r="B60" s="13"/>
      <c r="F60" s="13"/>
      <c r="G60" s="19"/>
      <c r="K60" s="13"/>
      <c r="L60" s="13"/>
      <c r="O60" s="13"/>
      <c r="P60" s="13"/>
      <c r="Q60" s="19"/>
      <c r="T60" s="13"/>
      <c r="Y60" s="32" t="s">
        <v>475</v>
      </c>
      <c r="Z60" s="32" t="s">
        <v>608</v>
      </c>
      <c r="AF60" s="30"/>
    </row>
    <row r="61" spans="1:37">
      <c r="A61" s="13"/>
      <c r="B61" s="13"/>
      <c r="F61" s="13"/>
      <c r="G61" s="19"/>
      <c r="K61" s="13"/>
      <c r="L61" s="13"/>
      <c r="O61" s="13"/>
      <c r="P61" s="13"/>
      <c r="Q61" s="19"/>
      <c r="T61" s="13"/>
      <c r="Y61" s="32" t="s">
        <v>476</v>
      </c>
      <c r="Z61" s="32" t="s">
        <v>609</v>
      </c>
      <c r="AF61" s="30"/>
    </row>
    <row r="62" spans="1:37">
      <c r="A62" s="13"/>
      <c r="B62" s="13"/>
      <c r="F62" s="13"/>
      <c r="G62" s="19"/>
      <c r="K62" s="13"/>
      <c r="L62" s="13"/>
      <c r="O62" s="13"/>
      <c r="P62" s="13"/>
      <c r="Q62" s="19"/>
      <c r="T62" s="13"/>
      <c r="Y62" s="32" t="s">
        <v>477</v>
      </c>
      <c r="Z62" s="32" t="s">
        <v>610</v>
      </c>
      <c r="AF62" s="30"/>
    </row>
    <row r="63" spans="1:37">
      <c r="A63" s="13"/>
      <c r="B63" s="13"/>
      <c r="F63" s="13"/>
      <c r="G63" s="19"/>
      <c r="K63" s="13"/>
      <c r="L63" s="13"/>
      <c r="O63" s="13"/>
      <c r="P63" s="13"/>
      <c r="Q63" s="19"/>
      <c r="T63" s="13"/>
      <c r="Y63" s="32" t="s">
        <v>478</v>
      </c>
      <c r="Z63" s="32" t="s">
        <v>611</v>
      </c>
      <c r="AF63" s="30"/>
    </row>
    <row r="64" spans="1:37">
      <c r="A64" s="13"/>
      <c r="B64" s="13"/>
      <c r="F64" s="13"/>
      <c r="G64" s="19"/>
      <c r="K64" s="13"/>
      <c r="L64" s="13"/>
      <c r="O64" s="13"/>
      <c r="P64" s="13"/>
      <c r="Q64" s="19"/>
      <c r="T64" s="13"/>
      <c r="Y64" s="32" t="s">
        <v>479</v>
      </c>
      <c r="Z64" s="32" t="s">
        <v>612</v>
      </c>
      <c r="AF64" s="30"/>
    </row>
    <row r="65" spans="1:32">
      <c r="A65" s="13"/>
      <c r="B65" s="13"/>
      <c r="F65" s="13"/>
      <c r="G65" s="19"/>
      <c r="K65" s="13"/>
      <c r="L65" s="13"/>
      <c r="O65" s="13"/>
      <c r="P65" s="13"/>
      <c r="Q65" s="19"/>
      <c r="T65" s="13"/>
      <c r="Y65" s="32" t="s">
        <v>480</v>
      </c>
      <c r="Z65" s="32" t="s">
        <v>613</v>
      </c>
      <c r="AF65" s="30"/>
    </row>
    <row r="66" spans="1:32">
      <c r="A66" s="13"/>
      <c r="B66" s="13"/>
      <c r="F66" s="13"/>
      <c r="G66" s="19"/>
      <c r="K66" s="13"/>
      <c r="L66" s="13"/>
      <c r="O66" s="13"/>
      <c r="P66" s="13"/>
      <c r="Q66" s="19"/>
      <c r="T66" s="13"/>
      <c r="Y66" s="32" t="s">
        <v>71</v>
      </c>
      <c r="Z66" s="32" t="s">
        <v>614</v>
      </c>
      <c r="AF66" s="30"/>
    </row>
    <row r="67" spans="1:32">
      <c r="A67" s="13"/>
      <c r="B67" s="13"/>
      <c r="F67" s="13"/>
      <c r="G67" s="19"/>
      <c r="K67" s="13"/>
      <c r="L67" s="13"/>
      <c r="O67" s="13"/>
      <c r="P67" s="13"/>
      <c r="Q67" s="19"/>
      <c r="T67" s="13"/>
      <c r="Y67" s="32" t="s">
        <v>481</v>
      </c>
      <c r="Z67" s="32" t="s">
        <v>615</v>
      </c>
      <c r="AF67" s="30"/>
    </row>
    <row r="68" spans="1:32">
      <c r="A68" s="13"/>
      <c r="B68" s="13"/>
      <c r="F68" s="13"/>
      <c r="G68" s="19"/>
      <c r="K68" s="13"/>
      <c r="L68" s="13"/>
      <c r="O68" s="13"/>
      <c r="P68" s="13"/>
      <c r="Q68" s="19"/>
      <c r="T68" s="13"/>
      <c r="Y68" s="32" t="s">
        <v>482</v>
      </c>
      <c r="Z68" s="32" t="s">
        <v>616</v>
      </c>
      <c r="AF68" s="30"/>
    </row>
    <row r="69" spans="1:32">
      <c r="A69" s="13"/>
      <c r="B69" s="13"/>
      <c r="F69" s="13"/>
      <c r="G69" s="19"/>
      <c r="K69" s="13"/>
      <c r="L69" s="13"/>
      <c r="O69" s="13"/>
      <c r="P69" s="13"/>
      <c r="Q69" s="19"/>
      <c r="T69" s="13"/>
      <c r="Y69" s="32" t="s">
        <v>483</v>
      </c>
      <c r="Z69" s="32" t="s">
        <v>617</v>
      </c>
      <c r="AF69" s="30"/>
    </row>
    <row r="70" spans="1:32">
      <c r="A70" s="13"/>
      <c r="B70" s="13"/>
      <c r="Y70" s="32" t="s">
        <v>484</v>
      </c>
      <c r="Z70" s="32" t="s">
        <v>618</v>
      </c>
    </row>
    <row r="71" spans="1:32">
      <c r="Y71" s="32" t="s">
        <v>485</v>
      </c>
      <c r="Z71" s="32" t="s">
        <v>619</v>
      </c>
    </row>
    <row r="72" spans="1:32">
      <c r="Y72" s="32" t="s">
        <v>486</v>
      </c>
      <c r="Z72" s="32" t="s">
        <v>620</v>
      </c>
    </row>
    <row r="73" spans="1:32">
      <c r="Y73" s="32" t="s">
        <v>487</v>
      </c>
      <c r="Z73" s="32" t="s">
        <v>621</v>
      </c>
    </row>
    <row r="74" spans="1:32">
      <c r="Y74" s="32" t="s">
        <v>488</v>
      </c>
      <c r="Z74" s="32" t="s">
        <v>622</v>
      </c>
    </row>
    <row r="75" spans="1:32">
      <c r="Y75" s="32" t="s">
        <v>489</v>
      </c>
      <c r="Z75" s="32" t="s">
        <v>623</v>
      </c>
    </row>
    <row r="76" spans="1:32">
      <c r="Y76" s="32" t="s">
        <v>490</v>
      </c>
      <c r="Z76" s="32" t="s">
        <v>624</v>
      </c>
    </row>
    <row r="77" spans="1:32">
      <c r="Y77" s="32" t="s">
        <v>491</v>
      </c>
      <c r="Z77" s="32" t="s">
        <v>625</v>
      </c>
    </row>
    <row r="78" spans="1:32">
      <c r="Y78" s="32" t="s">
        <v>492</v>
      </c>
      <c r="Z78" s="32" t="s">
        <v>626</v>
      </c>
    </row>
    <row r="79" spans="1:32">
      <c r="Y79" s="32" t="s">
        <v>493</v>
      </c>
      <c r="Z79" s="32" t="s">
        <v>627</v>
      </c>
    </row>
    <row r="80" spans="1:32">
      <c r="Y80" s="32" t="s">
        <v>494</v>
      </c>
      <c r="Z80" s="32" t="s">
        <v>628</v>
      </c>
    </row>
    <row r="81" spans="25:26">
      <c r="Y81" s="32" t="s">
        <v>495</v>
      </c>
      <c r="Z81" s="32" t="s">
        <v>629</v>
      </c>
    </row>
    <row r="82" spans="25:26">
      <c r="Y82" s="32" t="s">
        <v>496</v>
      </c>
      <c r="Z82" s="32" t="s">
        <v>630</v>
      </c>
    </row>
    <row r="83" spans="25:26">
      <c r="Y83" s="32" t="s">
        <v>497</v>
      </c>
      <c r="Z83" s="32" t="s">
        <v>631</v>
      </c>
    </row>
    <row r="84" spans="25:26">
      <c r="Y84" s="32" t="s">
        <v>498</v>
      </c>
      <c r="Z84" s="32" t="s">
        <v>632</v>
      </c>
    </row>
    <row r="85" spans="25:26">
      <c r="Y85" s="32" t="s">
        <v>499</v>
      </c>
      <c r="Z85" s="32" t="s">
        <v>633</v>
      </c>
    </row>
    <row r="86" spans="25:26">
      <c r="Y86" s="32" t="s">
        <v>500</v>
      </c>
      <c r="Z86" s="32" t="s">
        <v>634</v>
      </c>
    </row>
    <row r="87" spans="25:26">
      <c r="Y87" s="32" t="s">
        <v>501</v>
      </c>
      <c r="Z87" s="32" t="s">
        <v>635</v>
      </c>
    </row>
    <row r="88" spans="25:26">
      <c r="Y88" s="32" t="s">
        <v>502</v>
      </c>
      <c r="Z88" s="32" t="s">
        <v>636</v>
      </c>
    </row>
    <row r="89" spans="25:26">
      <c r="Y89" s="32" t="s">
        <v>503</v>
      </c>
      <c r="Z89" s="32" t="s">
        <v>637</v>
      </c>
    </row>
    <row r="90" spans="25:26">
      <c r="Y90" s="32" t="s">
        <v>504</v>
      </c>
      <c r="Z90" s="32" t="s">
        <v>638</v>
      </c>
    </row>
    <row r="91" spans="25:26">
      <c r="Y91" s="32" t="s">
        <v>505</v>
      </c>
      <c r="Z91" s="32" t="s">
        <v>639</v>
      </c>
    </row>
    <row r="92" spans="25:26">
      <c r="Y92" s="32" t="s">
        <v>506</v>
      </c>
      <c r="Z92" s="32" t="s">
        <v>640</v>
      </c>
    </row>
    <row r="93" spans="25:26">
      <c r="Y93" s="32" t="s">
        <v>507</v>
      </c>
      <c r="Z93" s="32" t="s">
        <v>641</v>
      </c>
    </row>
    <row r="94" spans="25:26">
      <c r="Y94" s="32" t="s">
        <v>508</v>
      </c>
      <c r="Z94" s="32" t="s">
        <v>642</v>
      </c>
    </row>
    <row r="95" spans="25:26">
      <c r="Y95" s="32" t="s">
        <v>509</v>
      </c>
      <c r="Z95" s="32" t="s">
        <v>643</v>
      </c>
    </row>
    <row r="96" spans="25:26">
      <c r="Y96" s="32" t="s">
        <v>411</v>
      </c>
      <c r="Z96" s="32" t="s">
        <v>644</v>
      </c>
    </row>
    <row r="97" spans="25:26">
      <c r="Y97" s="32" t="s">
        <v>510</v>
      </c>
      <c r="Z97" s="32" t="s">
        <v>645</v>
      </c>
    </row>
    <row r="98" spans="25:26">
      <c r="Y98" s="32" t="s">
        <v>511</v>
      </c>
      <c r="Z98" s="32" t="s">
        <v>646</v>
      </c>
    </row>
    <row r="99" spans="25:26">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E187" sqref="E187:AX187"/>
    </sheetView>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E187" sqref="E187:AX187"/>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row r="55" spans="1:51" ht="30" customHeight="1">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row r="108" spans="1:51" ht="30" customHeight="1">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row r="161" spans="1:51" ht="30" customHeight="1">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row r="214" spans="1:51" ht="30" customHeight="1">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0" zoomScale="85" zoomScaleNormal="75" zoomScaleSheetLayoutView="85" zoomScalePageLayoutView="70" workbookViewId="0">
      <selection activeCell="E187" sqref="E187:AX187"/>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2021-05-25T11:02:50Z</cp:lastPrinted>
  <dcterms:created xsi:type="dcterms:W3CDTF">2012-03-13T00:50:25Z</dcterms:created>
  <dcterms:modified xsi:type="dcterms:W3CDTF">2021-06-24T14:02:06Z</dcterms:modified>
</cp:coreProperties>
</file>