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21_放射性廃棄物の処分・放射性物質の輸送等の規制基準整備事業\"/>
    </mc:Choice>
  </mc:AlternateContent>
  <bookViews>
    <workbookView xWindow="0" yWindow="0" windowWidth="20640" windowHeight="1645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<sst xmlns="http://schemas.openxmlformats.org/spreadsheetml/2006/main" count="2993" uniqueCount="797">
  <si>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</si>
  <si>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</si>
  <si>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</si>
  <si>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</si>
  <si>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</si>
  <si>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</si>
  <si>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</si>
  <si>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</si>
  <si>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</si>
  <si>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</si>
  <si>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</si>
  <si>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</si>
  <si>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</si>
  <si>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</si>
  <si>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</si>
  <si>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</si>
  <si>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</si>
  <si>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</si>
  <si>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</si>
  <si>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</si>
  <si>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</si>
  <si>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</si>
  <si>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</si>
  <si>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</si>
  <si>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</si>
  <si>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</si>
  <si>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</si>
  <si>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</si>
  <si>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</si>
  <si>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</si>
  <si>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</si>
  <si>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</si>
  <si>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</si>
  <si>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</si>
  <si>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</si>
  <si>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</si>
  <si>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</si>
  <si>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</si>
  <si>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</si>
  <si>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</si>
  <si>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</si>
  <si>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</si>
  <si>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</si>
  <si>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</si>
  <si>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</si>
  <si>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</si>
  <si>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</si>
  <si>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</si>
  <si>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</si>
  <si>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</si>
  <si>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</si>
  <si>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</si>
  <si>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</si>
  <si>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</si>
  <si>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</si>
  <si>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</si>
  <si>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</si>
  <si>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</si>
  <si>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</si>
  <si>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</si>
  <si>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</si>
  <si>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</si>
  <si>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</si>
  <si>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</si>
  <si>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</si>
  <si>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</si>
  <si>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</si>
  <si>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</si>
  <si>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</si>
  <si>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</si>
  <si>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</si>
  <si>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</si>
  <si>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</si>
  <si>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</si>
  <si>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</si>
  <si>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</si>
  <si>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</si>
  <si>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</si>
  <si>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</si>
  <si>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</si>
  <si>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</si>
  <si>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</si>
  <si>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</si>
  <si>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</si>
  <si>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</si>
  <si>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</si>
  <si>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</si>
  <si>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</si>
  <si>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</si>
  <si>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</si>
  <si>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</si>
  <si>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</si>
  <si>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</si>
  <si>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</si>
  <si>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</si>
  <si>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</si>
  <si>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</si>
  <si>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</si>
  <si>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</si>
  <si>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</si>
  <si>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</si>
  <si>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</si>
  <si>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</si>
  <si>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</si>
  <si>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</si>
  <si>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</si>
  <si>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</si>
  <si>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</si>
  <si>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</si>
  <si>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</si>
  <si>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</si>
  <si>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</si>
  <si>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</si>
  <si>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</si>
  <si>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</si>
  <si>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</si>
  <si>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</si>
  <si>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</si>
  <si>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</si>
  <si>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</si>
  <si>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</si>
  <si>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</si>
  <si>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</si>
  <si>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</si>
  <si>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</si>
  <si>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</si>
  <si>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</si>
  <si>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</si>
  <si>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</si>
  <si>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</si>
  <si>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</si>
  <si>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</si>
  <si>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</si>
  <si>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</si>
  <si>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</si>
  <si>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</si>
  <si>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</si>
  <si>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</si>
  <si>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</si>
  <si>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</si>
  <si>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</si>
  <si>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</si>
  <si>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</si>
  <si>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</si>
  <si>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</si>
  <si>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</si>
  <si>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</si>
  <si>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</si>
  <si>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</si>
  <si>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</si>
  <si>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</si>
  <si>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</si>
  <si>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</si>
  <si>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</si>
  <si>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</si>
  <si>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</si>
  <si>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</si>
  <si>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</si>
  <si>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</si>
  <si>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</si>
  <si>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</si>
  <si>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</si>
  <si>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</si>
  <si>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</si>
  <si>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</si>
  <si>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</si>
  <si>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</si>
  <si>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</si>
  <si>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</si>
  <si>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</si>
  <si>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</si>
  <si>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</si>
  <si>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</si>
  <si>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</si>
  <si>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</si>
  <si>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</si>
  <si>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</si>
  <si>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</si>
  <si>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</si>
  <si>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</si>
  <si>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</si>
  <si>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</si>
  <si>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</si>
  <si>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</si>
  <si>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</si>
  <si>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</si>
  <si>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</si>
  <si>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</si>
  <si>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</si>
  <si>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</si>
  <si>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</si>
  <si>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</si>
  <si>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</si>
  <si>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</si>
  <si>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</si>
  <si>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</si>
  <si>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</si>
  <si>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</si>
  <si>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</si>
  <si>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</si>
  <si>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</si>
  <si>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</si>
  <si>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</si>
  <si>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</si>
  <si>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</si>
  <si>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</si>
  <si>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</si>
  <si>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</si>
  <si>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</si>
  <si>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</si>
  <si>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</si>
  <si>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</si>
  <si>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</si>
  <si>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</si>
  <si>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</si>
  <si>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</si>
  <si>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</si>
  <si>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</si>
  <si>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</si>
  <si>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</si>
  <si>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</si>
  <si>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</si>
  <si>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</si>
  <si>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</si>
  <si>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</si>
  <si>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</si>
  <si>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</si>
  <si>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</si>
  <si>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</si>
  <si>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</si>
  <si>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</si>
  <si>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</si>
  <si>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</si>
  <si>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</si>
  <si>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</si>
  <si>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</si>
  <si>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</si>
  <si>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</si>
  <si>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</si>
  <si>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</si>
  <si>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</si>
  <si>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</si>
  <si>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</si>
  <si>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</si>
  <si>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</si>
  <si>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</si>
  <si>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</si>
  <si>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</si>
  <si>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</si>
  <si>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</si>
  <si>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</si>
  <si>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</si>
  <si>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</si>
  <si>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</si>
  <si>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</si>
  <si>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</si>
  <si>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</si>
  <si>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</si>
  <si>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</si>
  <si>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</si>
  <si>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</si>
  <si>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</si>
  <si>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</si>
  <si>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</si>
  <si>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</si>
  <si>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</si>
  <si>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</si>
  <si>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</si>
  <si>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</si>
  <si>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</si>
  <si>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</si>
  <si>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</si>
  <si>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</si>
  <si>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</si>
  <si>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</si>
  <si>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</si>
  <si>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</si>
  <si>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</si>
  <si>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</si>
  <si>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</si>
  <si>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</si>
  <si>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</si>
  <si>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</si>
  <si>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</si>
  <si>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</si>
  <si>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</si>
  <si>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</si>
  <si>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</si>
  <si>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</si>
  <si>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</si>
  <si>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</si>
  <si>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</si>
  <si>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</si>
  <si>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</si>
  <si>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</si>
  <si>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</si>
  <si>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</si>
  <si>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</si>
  <si>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</si>
  <si>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</si>
  <si>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</si>
  <si>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</si>
  <si>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</si>
  <si>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</si>
  <si>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</si>
  <si>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</si>
  <si>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</si>
  <si>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</si>
  <si>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</si>
  <si>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</si>
  <si>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</si>
  <si>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</si>
  <si>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</si>
  <si>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</si>
  <si>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</si>
  <si>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</si>
  <si>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</si>
  <si>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</si>
  <si>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</si>
  <si>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</si>
  <si>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</si>
  <si>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</si>
  <si>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</si>
  <si>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</si>
  <si>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</si>
  <si>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</si>
  <si>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</si>
  <si>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</si>
  <si>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</si>
  <si>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</si>
  <si>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</si>
  <si>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</si>
  <si>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</si>
  <si>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</si>
  <si>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</si>
  <si>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</si>
  <si>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</si>
  <si>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</si>
  <si>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</si>
  <si>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</si>
  <si>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</si>
  <si>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</si>
  <si>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</si>
  <si>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</si>
  <si>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</si>
  <si>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</si>
  <si>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</si>
  <si>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</si>
  <si>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</si>
  <si>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</si>
  <si>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</si>
  <si>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</si>
  <si>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</si>
  <si>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</si>
  <si>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</si>
  <si>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</si>
  <si>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</si>
  <si>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</si>
  <si>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</si>
  <si>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</si>
  <si>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</si>
  <si>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</si>
  <si>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</si>
  <si>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</si>
  <si>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</si>
  <si>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</si>
  <si>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</si>
  <si>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</si>
  <si>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</si>
  <si>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</si>
  <si>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</si>
  <si>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</si>
  <si>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</si>
  <si>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</si>
  <si>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</si>
  <si>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</si>
  <si>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</si>
  <si>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</si>
  <si>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</si>
  <si>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</si>
  <si>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</si>
  <si>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</si>
  <si>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</si>
  <si>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</si>
  <si>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</si>
  <si>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</si>
  <si>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</si>
  <si>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</si>
  <si>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</si>
  <si>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</si>
  <si>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</si>
  <si>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</si>
  <si>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</si>
  <si>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</si>
  <si>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</si>
  <si>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</si>
  <si>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</si>
  <si>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</si>
  <si>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</si>
  <si>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</si>
  <si>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</si>
  <si>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</si>
  <si>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</si>
  <si>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</si>
  <si>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</si>
  <si>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</si>
  <si>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</si>
  <si>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</si>
  <si>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</si>
  <si>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</si>
  <si>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</si>
  <si>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</si>
  <si>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</si>
  <si>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</si>
  <si>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</si>
  <si>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</si>
  <si>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</si>
  <si>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</si>
  <si>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</si>
  <si>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</si>
  <si>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</si>
  <si>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</si>
  <si>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</si>
  <si>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</si>
  <si>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</si>
  <si>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</si>
  <si>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</si>
  <si>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</si>
  <si>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</si>
  <si>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</si>
  <si>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</si>
  <si>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</si>
  <si>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</si>
  <si>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</si>
  <si>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</si>
  <si>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</si>
  <si>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</si>
  <si>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</si>
  <si>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</si>
  <si>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</si>
  <si>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</si>
  <si>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</si>
  <si>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</si>
  <si>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</si>
  <si>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</si>
  <si>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</si>
  <si>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</si>
  <si>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</si>
  <si>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</si>
  <si>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</si>
  <si>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</si>
  <si>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</si>
  <si>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</si>
  <si>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</si>
  <si>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</si>
  <si>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</si>
  <si>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</si>
  <si>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</si>
  <si>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</si>
  <si>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</si>
  <si>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</si>
  <si>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</si>
  <si>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</si>
  <si>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</si>
  <si>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</si>
  <si>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</si>
  <si>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</si>
  <si>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</si>
  <si>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</si>
  <si>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</si>
  <si>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</si>
  <si>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</si>
  <si>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</si>
  <si>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</si>
  <si>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</si>
  <si>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</si>
  <si>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</si>
  <si>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</si>
  <si>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</si>
  <si>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</si>
  <si>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</si>
  <si>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</si>
  <si>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</si>
  <si>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</si>
  <si>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</si>
  <si>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</si>
  <si>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</si>
  <si>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</si>
  <si>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</si>
  <si>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</si>
  <si>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</si>
  <si>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</si>
  <si>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</si>
  <si>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</si>
  <si>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</si>
  <si>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</si>
  <si>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</si>
  <si>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</si>
  <si>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</si>
  <si>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</si>
  <si>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</si>
  <si>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</si>
  <si>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</si>
  <si>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</si>
  <si>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</si>
  <si>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</si>
  <si>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</si>
  <si>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</si>
  <si>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</si>
  <si>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</si>
  <si>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</si>
  <si>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</si>
  <si>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</si>
  <si>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</si>
  <si>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</si>
  <si>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</si>
  <si>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</si>
  <si>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</si>
  <si>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</si>
  <si>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</si>
  <si>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</si>
  <si>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</si>
  <si>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</si>
  <si>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</si>
  <si>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</si>
  <si>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</si>
  <si>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</si>
  <si>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</si>
  <si>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</si>
  <si>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</si>
  <si>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</si>
  <si>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</si>
  <si>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</si>
  <si>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</si>
  <si>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</si>
  <si>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</si>
  <si>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</si>
  <si>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</si>
  <si>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</si>
  <si>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</si>
  <si>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</si>
  <si>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</si>
  <si>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</si>
  <si>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</si>
  <si>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</si>
  <si>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</si>
  <si>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</si>
  <si>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</si>
  <si>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</si>
  <si>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</si>
  <si>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</si>
  <si>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</si>
  <si>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</si>
  <si>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</si>
  <si>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</si>
  <si>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</si>
  <si>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</si>
  <si>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</si>
  <si>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</si>
  <si>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</si>
  <si>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</si>
  <si>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</si>
  <si>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</si>
  <si>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</si>
  <si>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</si>
  <si>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</si>
  <si>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</si>
  <si>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</si>
  <si>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</si>
  <si>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</si>
  <si>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</si>
  <si>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</si>
  <si>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</si>
  <si>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</si>
  <si>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</si>
  <si>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</si>
  <si>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</si>
  <si>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</si>
  <si>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</si>
  <si>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</si>
  <si>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</si>
  <si>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</si>
  <si>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</si>
  <si>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</si>
  <si>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</si>
  <si>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</si>
  <si>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</si>
  <si>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</si>
  <si>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</si>
  <si>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</si>
  <si>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</si>
  <si>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</si>
  <si>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</si>
  <si>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</si>
  <si>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</si>
  <si>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</si>
  <si>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</si>
  <si>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</si>
  <si>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</si>
  <si>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</si>
  <si>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</si>
  <si>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</si>
  <si>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</si>
  <si>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</si>
  <si>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</si>
  <si>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</si>
  <si>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</si>
  <si>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</si>
  <si>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</si>
  <si>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</si>
  <si>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</si>
  <si>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</si>
  <si>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</si>
  <si>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</si>
  <si>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</si>
  <si>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</si>
  <si>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</si>
  <si>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</si>
  <si>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</si>
  <si>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</si>
  <si>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</si>
  <si>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</si>
  <si>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</si>
  <si>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</si>
  <si>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</si>
  <si>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</si>
  <si>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</si>
  <si>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</si>
  <si>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</si>
  <si>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</si>
  <si>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</si>
  <si>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</si>
  <si>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</si>
  <si>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</si>
  <si>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</si>
  <si>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</si>
  <si>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</si>
  <si>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</si>
  <si>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</si>
  <si>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</si>
  <si>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</si>
  <si>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</si>
  <si>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</si>
  <si>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</si>
  <si>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</si>
  <si>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</si>
  <si>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</si>
  <si>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</si>
  <si>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</si>
  <si>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</si>
  <si>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</si>
  <si>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</si>
  <si>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</si>
  <si>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</si>
  <si>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</si>
  <si>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</si>
  <si>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</si>
  <si>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</si>
  <si>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</si>
  <si>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</si>
  <si>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</si>
  <si>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</si>
  <si>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</si>
  <si>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</si>
  <si>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</si>
  <si>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</si>
  <si>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</si>
  <si>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</si>
  <si>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</si>
  <si>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</si>
  <si>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</si>
  <si>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</si>
  <si>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</si>
  <si>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</si>
  <si>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</si>
  <si>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</si>
  <si>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</si>
  <si>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</si>
  <si>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</si>
  <si>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</si>
  <si>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</si>
  <si>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</si>
  <si>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</si>
  <si>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</si>
  <si>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</si>
  <si>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</si>
  <si>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</si>
  <si>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</si>
  <si>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</si>
  <si>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</si>
  <si>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</si>
  <si>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</si>
  <si>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</si>
  <si>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</si>
  <si>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</si>
  <si>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</si>
  <si>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</si>
  <si>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</si>
  <si>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</si>
  <si>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</si>
  <si>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</si>
  <si>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</si>
  <si>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</si>
  <si>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</si>
  <si>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</si>
  <si>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</si>
  <si>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</si>
  <si>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</si>
  <si>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</si>
  <si>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</si>
  <si>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</si>
  <si>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</si>
  <si>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放射性廃棄物の処分・放射性物質の輸送等の規制基準整備事業</t>
    <phoneticPr fontId="5"/>
  </si>
  <si>
    <t>原子力規制庁</t>
    <rPh sb="0" eb="6">
      <t>ゲンシリョクキセイチョウ</t>
    </rPh>
    <phoneticPr fontId="5"/>
  </si>
  <si>
    <t>安全技術管理官（核燃料廃棄物担当）　迎 隆</t>
    <phoneticPr fontId="5"/>
  </si>
  <si>
    <t>長官官房技術基盤グループ
核燃料廃棄物研究部門</t>
    <phoneticPr fontId="5"/>
  </si>
  <si>
    <t>○</t>
  </si>
  <si>
    <t>特別会計に関する法律第８５条第６項
特別会計に関する法律施行令第５１条第７項第１０号、第１８号</t>
    <phoneticPr fontId="5"/>
  </si>
  <si>
    <t>－</t>
    <phoneticPr fontId="5"/>
  </si>
  <si>
    <t>原子力施設等に係る規制基準を整備するためには国際基準との整合性を図りつつ最新の知見を取り込む必要がある。このために国際原子力機関(IAEA)が実施している放射性廃棄物処分・放射性物質等輸送分野の安全基準の策定・改定に参加しその動向を把握するとともに、我が国の実情を踏まえた意見を発信し、基準改定に反映させる</t>
    <phoneticPr fontId="5"/>
  </si>
  <si>
    <t xml:space="preserve">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処分等に関する国内の動向把握を図りつつ、改定された基準を国内規制へ反映するための活動を行う。
</t>
    <phoneticPr fontId="5"/>
  </si>
  <si>
    <t>-</t>
    <phoneticPr fontId="5"/>
  </si>
  <si>
    <t>-</t>
    <phoneticPr fontId="5"/>
  </si>
  <si>
    <t>-</t>
    <phoneticPr fontId="5"/>
  </si>
  <si>
    <t>-</t>
    <phoneticPr fontId="5"/>
  </si>
  <si>
    <t>委託費</t>
    <rPh sb="0" eb="3">
      <t>イタクヒ</t>
    </rPh>
    <phoneticPr fontId="5"/>
  </si>
  <si>
    <t>職員旅費</t>
    <rPh sb="0" eb="2">
      <t>ショクイン</t>
    </rPh>
    <rPh sb="2" eb="4">
      <t>リョヒ</t>
    </rPh>
    <phoneticPr fontId="5"/>
  </si>
  <si>
    <t>委員等旅費</t>
    <rPh sb="0" eb="3">
      <t>イイントウ</t>
    </rPh>
    <rPh sb="3" eb="5">
      <t>リョヒ</t>
    </rPh>
    <phoneticPr fontId="5"/>
  </si>
  <si>
    <t>原子力規制委員会</t>
  </si>
  <si>
    <t>IAEAのTRANSSC及びWASSCにおける安全基準文書の策定及び改訂において我が国の意見を反映させることを成果目標とする。</t>
    <rPh sb="55" eb="57">
      <t>セイカ</t>
    </rPh>
    <rPh sb="57" eb="59">
      <t>モクヒョウ</t>
    </rPh>
    <phoneticPr fontId="5"/>
  </si>
  <si>
    <t>IAEAよりレビュー依頼のあった安全基準関連文書</t>
    <phoneticPr fontId="5"/>
  </si>
  <si>
    <t>IAEAよりレビュー依頼のあった安全基準関連文書数（目標値）に対し、我が国のレビュー結果が反映された文書数（実績）を成果指標とする。</t>
    <phoneticPr fontId="5"/>
  </si>
  <si>
    <t>IAEA安全基準文書のレビューを行うための調査において作成された事業報告書の件数</t>
    <phoneticPr fontId="5"/>
  </si>
  <si>
    <t>当初予定していた事業報告書数（実績）を成果指標とする。</t>
    <rPh sb="0" eb="2">
      <t>トウショ</t>
    </rPh>
    <rPh sb="2" eb="4">
      <t>ヨテイ</t>
    </rPh>
    <rPh sb="8" eb="10">
      <t>ジギョウ</t>
    </rPh>
    <rPh sb="10" eb="13">
      <t>ホウコクショ</t>
    </rPh>
    <rPh sb="13" eb="14">
      <t>スウ</t>
    </rPh>
    <rPh sb="15" eb="17">
      <t>ジッセキ</t>
    </rPh>
    <rPh sb="19" eb="21">
      <t>セイカ</t>
    </rPh>
    <rPh sb="21" eb="23">
      <t>シヒョウ</t>
    </rPh>
    <phoneticPr fontId="5"/>
  </si>
  <si>
    <t>件</t>
    <rPh sb="0" eb="1">
      <t>ケン</t>
    </rPh>
    <phoneticPr fontId="5"/>
  </si>
  <si>
    <t>令和２年度原子力発電施設等安全技術対策委託費（放射性廃棄物の処理・処分に関する国際基準等の検討に係る情報収集）事業報告書
令和２年度原子力発電施設等安全技術対策委託費（放射性物質の国際輸送に係る動向調査）事業報告書</t>
    <rPh sb="57" eb="60">
      <t>ホウコクショ</t>
    </rPh>
    <rPh sb="104" eb="107">
      <t>ホウコクショ</t>
    </rPh>
    <phoneticPr fontId="5"/>
  </si>
  <si>
    <t>執行額／国際会合へ参加延べ人数　　　　　　　　　　　　　　</t>
    <rPh sb="0" eb="2">
      <t>シッコウ</t>
    </rPh>
    <rPh sb="2" eb="3">
      <t>ガク</t>
    </rPh>
    <rPh sb="4" eb="6">
      <t>コクサイ</t>
    </rPh>
    <rPh sb="6" eb="8">
      <t>カイゴウ</t>
    </rPh>
    <rPh sb="9" eb="11">
      <t>サンカ</t>
    </rPh>
    <rPh sb="11" eb="12">
      <t>ノ</t>
    </rPh>
    <rPh sb="13" eb="15">
      <t>ニンズウ</t>
    </rPh>
    <phoneticPr fontId="5"/>
  </si>
  <si>
    <t>原子力に対する確かな規制を通じて、人と環境を守ること</t>
    <phoneticPr fontId="5"/>
  </si>
  <si>
    <t>原子力の安全確保に向けた技術・人材の基盤の構築</t>
    <phoneticPr fontId="5"/>
  </si>
  <si>
    <t>規制基準等の策定、見直しを図った件数
【本事業の実績】
　　H30年度：0件
　　R01年度：0件
　　R02年度：0件</t>
    <phoneticPr fontId="5"/>
  </si>
  <si>
    <t>規制に活用する観点から安全研究等を通じて蓄積された技術的知見をNRA技術報告・論文誌等で公表した件数
※規制庁が発表したものに限る
【本事業の実績】
　　H30年度：0件
　　R01年度：0件
　　R02年度：0件</t>
    <phoneticPr fontId="5"/>
  </si>
  <si>
    <t>安全研究等を通じて蓄積した知見を個々の審査等に活用した件数
【本事業の実績】
　　H30年度：0件
　　R01年度：0件
　　R02年度：0件</t>
    <phoneticPr fontId="5"/>
  </si>
  <si>
    <t>A.公益財団法人原子力安全協会</t>
    <phoneticPr fontId="5"/>
  </si>
  <si>
    <t>B.国立研究開発法人海上・港湾・航空技術研究所</t>
    <phoneticPr fontId="5"/>
  </si>
  <si>
    <t>人件費</t>
    <rPh sb="0" eb="3">
      <t>ジンケンヒ</t>
    </rPh>
    <phoneticPr fontId="5"/>
  </si>
  <si>
    <t>IAEA会合への参加・検討会の運営・レビューのための調査</t>
    <rPh sb="11" eb="14">
      <t>ケントウカイ</t>
    </rPh>
    <rPh sb="15" eb="17">
      <t>ウンエイ</t>
    </rPh>
    <phoneticPr fontId="5"/>
  </si>
  <si>
    <t>一般管理費</t>
    <rPh sb="0" eb="2">
      <t>イッパン</t>
    </rPh>
    <rPh sb="2" eb="5">
      <t>カンリヒ</t>
    </rPh>
    <phoneticPr fontId="5"/>
  </si>
  <si>
    <t>検討会開催費</t>
    <phoneticPr fontId="5"/>
  </si>
  <si>
    <t>検討会開催費</t>
  </si>
  <si>
    <t>委員旅費・委員手当・会議費・検討会資料作成費</t>
    <phoneticPr fontId="5"/>
  </si>
  <si>
    <t>国際会合（IAEAのTRANSSC、WASSC等）への参加延べ人数</t>
    <rPh sb="29" eb="30">
      <t>ノ</t>
    </rPh>
    <rPh sb="31" eb="32">
      <t>ニン</t>
    </rPh>
    <phoneticPr fontId="6"/>
  </si>
  <si>
    <t>IAEA安全基準文書のレビューを行うための調査において作成された事業報告書の件数</t>
  </si>
  <si>
    <t>人</t>
    <rPh sb="0" eb="1">
      <t>ニン</t>
    </rPh>
    <phoneticPr fontId="5"/>
  </si>
  <si>
    <t>件</t>
    <rPh sb="0" eb="1">
      <t>ケン</t>
    </rPh>
    <phoneticPr fontId="5"/>
  </si>
  <si>
    <t>-</t>
    <phoneticPr fontId="5"/>
  </si>
  <si>
    <t>-</t>
    <phoneticPr fontId="5"/>
  </si>
  <si>
    <t>百万円</t>
    <rPh sb="0" eb="3">
      <t>ヒャクマンエン</t>
    </rPh>
    <phoneticPr fontId="5"/>
  </si>
  <si>
    <t>　　百万円/件</t>
    <rPh sb="2" eb="5">
      <t>ヒャクマンエン</t>
    </rPh>
    <rPh sb="6" eb="7">
      <t>ケン</t>
    </rPh>
    <phoneticPr fontId="5"/>
  </si>
  <si>
    <t>63/15</t>
    <phoneticPr fontId="5"/>
  </si>
  <si>
    <t>66/15</t>
    <phoneticPr fontId="5"/>
  </si>
  <si>
    <t>有</t>
  </si>
  <si>
    <t>無</t>
  </si>
  <si>
    <t>原子力の規制基準について、国際基準の策定・改定に寄与するとともに原子炉等規制法に基づく規制基準を国際基準と整合させるための事業であり、国民や社会のニーズを的確に反映している。</t>
    <rPh sb="0" eb="3">
      <t>ゲンシリョク</t>
    </rPh>
    <rPh sb="4" eb="6">
      <t>キセイ</t>
    </rPh>
    <rPh sb="6" eb="8">
      <t>キジュン</t>
    </rPh>
    <rPh sb="13" eb="15">
      <t>コクサイ</t>
    </rPh>
    <rPh sb="15" eb="17">
      <t>キジュン</t>
    </rPh>
    <rPh sb="18" eb="20">
      <t>サクテイ</t>
    </rPh>
    <rPh sb="21" eb="23">
      <t>カイテイ</t>
    </rPh>
    <rPh sb="24" eb="26">
      <t>キヨ</t>
    </rPh>
    <rPh sb="43" eb="45">
      <t>キセイ</t>
    </rPh>
    <rPh sb="48" eb="50">
      <t>コクサイ</t>
    </rPh>
    <rPh sb="50" eb="52">
      <t>キジュン</t>
    </rPh>
    <rPh sb="53" eb="55">
      <t>セイゴウ</t>
    </rPh>
    <rPh sb="61" eb="63">
      <t>ジギョウ</t>
    </rPh>
    <phoneticPr fontId="5"/>
  </si>
  <si>
    <t>国際機関に加盟する規制機関として国際基準の策定・改定に寄与するとともに、原子炉等規制法に基づく規制基準を国際基準と整合させるための事業であり、地方自治体、民間等に委ねることはできない。</t>
    <rPh sb="0" eb="2">
      <t>コクサイ</t>
    </rPh>
    <rPh sb="2" eb="4">
      <t>キカン</t>
    </rPh>
    <rPh sb="5" eb="7">
      <t>カメイ</t>
    </rPh>
    <rPh sb="9" eb="11">
      <t>キセイ</t>
    </rPh>
    <rPh sb="11" eb="13">
      <t>キカン</t>
    </rPh>
    <rPh sb="16" eb="18">
      <t>コクサイ</t>
    </rPh>
    <rPh sb="18" eb="20">
      <t>キジュン</t>
    </rPh>
    <rPh sb="21" eb="23">
      <t>サクテイ</t>
    </rPh>
    <rPh sb="24" eb="26">
      <t>カイテイ</t>
    </rPh>
    <rPh sb="27" eb="29">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3">
      <t>チホウ</t>
    </rPh>
    <rPh sb="73" eb="76">
      <t>ジチタイ</t>
    </rPh>
    <rPh sb="77" eb="79">
      <t>ミンカン</t>
    </rPh>
    <rPh sb="79" eb="80">
      <t>ナド</t>
    </rPh>
    <phoneticPr fontId="5"/>
  </si>
  <si>
    <t>本事業は、原子力規制委員会の政策体系において「原子力の安全確保に向けた技術・人材の基盤の構築」における「最新の科学的・技術的知見に基づく規制基準の継続的改善」の一部として実施するものであり、本事業により、国際基準の国内規制への取り入れが円滑に進み、国際基準に国内の知見を反映させることで、国際貢献にもつながるものである。したがって優先度は高い。</t>
    <rPh sb="0" eb="1">
      <t>ホン</t>
    </rPh>
    <rPh sb="1" eb="3">
      <t>ジギョウ</t>
    </rPh>
    <rPh sb="5" eb="8">
      <t>ゲンシリョク</t>
    </rPh>
    <rPh sb="8" eb="10">
      <t>キセイ</t>
    </rPh>
    <rPh sb="10" eb="13">
      <t>イインカイ</t>
    </rPh>
    <rPh sb="14" eb="16">
      <t>セイサク</t>
    </rPh>
    <rPh sb="16" eb="18">
      <t>タイケイ</t>
    </rPh>
    <rPh sb="23" eb="26">
      <t>ゲンシリョク</t>
    </rPh>
    <rPh sb="27" eb="29">
      <t>アンゼン</t>
    </rPh>
    <rPh sb="29" eb="31">
      <t>カクホ</t>
    </rPh>
    <rPh sb="32" eb="33">
      <t>ム</t>
    </rPh>
    <rPh sb="35" eb="37">
      <t>ギジュツ</t>
    </rPh>
    <rPh sb="38" eb="40">
      <t>ジンザイ</t>
    </rPh>
    <rPh sb="41" eb="43">
      <t>キバン</t>
    </rPh>
    <rPh sb="44" eb="46">
      <t>コウチク</t>
    </rPh>
    <rPh sb="165" eb="168">
      <t>ユウセンド</t>
    </rPh>
    <rPh sb="169" eb="170">
      <t>タカ</t>
    </rPh>
    <phoneticPr fontId="5"/>
  </si>
  <si>
    <t>２件の委託を実施し、１件は入札可能性調査を実施、1件は競争入札を行った。いずれも、公告期間を十分確保し、仕様書の内容を工夫した上で、複数者に声がけを行ったが、業務内容の専門性が高く、品質確保できる技術者を有する必要があり、一者応札となった。
なお、支出先が示した実績、実施体制及び実施計画から支出先の選定は妥当である。</t>
    <rPh sb="1" eb="2">
      <t>ケン</t>
    </rPh>
    <rPh sb="3" eb="5">
      <t>イタク</t>
    </rPh>
    <rPh sb="6" eb="8">
      <t>ジッシ</t>
    </rPh>
    <rPh sb="11" eb="12">
      <t>ケン</t>
    </rPh>
    <rPh sb="13" eb="15">
      <t>ニュウサツ</t>
    </rPh>
    <rPh sb="15" eb="18">
      <t>カノウセイ</t>
    </rPh>
    <rPh sb="18" eb="20">
      <t>チョウサ</t>
    </rPh>
    <rPh sb="21" eb="23">
      <t>ジッシ</t>
    </rPh>
    <rPh sb="25" eb="26">
      <t>ケン</t>
    </rPh>
    <rPh sb="27" eb="29">
      <t>キョウソウ</t>
    </rPh>
    <rPh sb="29" eb="31">
      <t>ニュウサツ</t>
    </rPh>
    <rPh sb="32" eb="33">
      <t>オコナ</t>
    </rPh>
    <rPh sb="41" eb="43">
      <t>コウコク</t>
    </rPh>
    <rPh sb="43" eb="45">
      <t>キカン</t>
    </rPh>
    <rPh sb="46" eb="48">
      <t>ジュウブン</t>
    </rPh>
    <rPh sb="48" eb="50">
      <t>カクホ</t>
    </rPh>
    <rPh sb="52" eb="55">
      <t>シヨウショ</t>
    </rPh>
    <rPh sb="56" eb="58">
      <t>ナイヨウ</t>
    </rPh>
    <rPh sb="59" eb="61">
      <t>クフウ</t>
    </rPh>
    <rPh sb="63" eb="64">
      <t>ウエ</t>
    </rPh>
    <rPh sb="70" eb="71">
      <t>コエ</t>
    </rPh>
    <rPh sb="74" eb="75">
      <t>オコナ</t>
    </rPh>
    <rPh sb="79" eb="81">
      <t>ギョウム</t>
    </rPh>
    <rPh sb="81" eb="83">
      <t>ナイヨウ</t>
    </rPh>
    <rPh sb="84" eb="87">
      <t>センモンセイ</t>
    </rPh>
    <rPh sb="88" eb="89">
      <t>タカ</t>
    </rPh>
    <rPh sb="91" eb="93">
      <t>ヒンシツ</t>
    </rPh>
    <rPh sb="93" eb="95">
      <t>カクホ</t>
    </rPh>
    <rPh sb="98" eb="101">
      <t>ギジュツシャ</t>
    </rPh>
    <rPh sb="102" eb="103">
      <t>ユウ</t>
    </rPh>
    <rPh sb="105" eb="107">
      <t>ヒツヨウ</t>
    </rPh>
    <rPh sb="111" eb="112">
      <t>イッ</t>
    </rPh>
    <rPh sb="112" eb="113">
      <t>シャ</t>
    </rPh>
    <rPh sb="113" eb="115">
      <t>オウサツ</t>
    </rPh>
    <rPh sb="124" eb="127">
      <t>シシュツサキ</t>
    </rPh>
    <rPh sb="128" eb="129">
      <t>シメ</t>
    </rPh>
    <rPh sb="131" eb="133">
      <t>ジッセキ</t>
    </rPh>
    <rPh sb="134" eb="136">
      <t>ジッシ</t>
    </rPh>
    <rPh sb="136" eb="138">
      <t>タイセイ</t>
    </rPh>
    <rPh sb="138" eb="139">
      <t>オヨ</t>
    </rPh>
    <rPh sb="140" eb="142">
      <t>ジッシ</t>
    </rPh>
    <rPh sb="142" eb="144">
      <t>ケイカク</t>
    </rPh>
    <rPh sb="146" eb="149">
      <t>シシュツサキ</t>
    </rPh>
    <rPh sb="150" eb="152">
      <t>センテイ</t>
    </rPh>
    <rPh sb="153" eb="155">
      <t>ダトウ</t>
    </rPh>
    <phoneticPr fontId="5"/>
  </si>
  <si>
    <t>国際機関に加盟する規制機関として、国際基準の策定・改定に寄与するとともに原子炉等規制法に基づく規制基準を国際基準と整合させるための事業であり、国が負担することは妥当である。</t>
    <rPh sb="0" eb="2">
      <t>コクサイ</t>
    </rPh>
    <rPh sb="2" eb="4">
      <t>キカン</t>
    </rPh>
    <rPh sb="5" eb="7">
      <t>カメイ</t>
    </rPh>
    <rPh sb="9" eb="11">
      <t>キセイ</t>
    </rPh>
    <rPh sb="11" eb="13">
      <t>キカン</t>
    </rPh>
    <rPh sb="17" eb="19">
      <t>コクサイ</t>
    </rPh>
    <rPh sb="19" eb="21">
      <t>キジュン</t>
    </rPh>
    <rPh sb="22" eb="24">
      <t>サクテイ</t>
    </rPh>
    <rPh sb="25" eb="27">
      <t>カイテイ</t>
    </rPh>
    <rPh sb="28" eb="30">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2">
      <t>クニ</t>
    </rPh>
    <rPh sb="73" eb="75">
      <t>フタン</t>
    </rPh>
    <rPh sb="80" eb="82">
      <t>ダトウ</t>
    </rPh>
    <phoneticPr fontId="5"/>
  </si>
  <si>
    <t>審議される安全基準文書の数及び国内意見集約の業務量から、単位当たりコストの水準は妥当である。</t>
    <phoneticPr fontId="5"/>
  </si>
  <si>
    <t>‐</t>
  </si>
  <si>
    <t>－</t>
    <phoneticPr fontId="5"/>
  </si>
  <si>
    <t>外注役務等の実施に当たっては、事業内容が本事業目的のために真に必要な業務であることを確認している。また、委託事業に関しては、確定検査により、委託金の費目・使途が真に必要なものであることを確認している。</t>
    <rPh sb="0" eb="2">
      <t>ガイチュウ</t>
    </rPh>
    <rPh sb="2" eb="4">
      <t>エキム</t>
    </rPh>
    <rPh sb="4" eb="5">
      <t>トウ</t>
    </rPh>
    <rPh sb="6" eb="8">
      <t>ジッシ</t>
    </rPh>
    <rPh sb="9" eb="10">
      <t>ア</t>
    </rPh>
    <rPh sb="15" eb="17">
      <t>ジギョウ</t>
    </rPh>
    <rPh sb="17" eb="19">
      <t>ナイヨウ</t>
    </rPh>
    <rPh sb="20" eb="21">
      <t>ホン</t>
    </rPh>
    <rPh sb="21" eb="23">
      <t>ジギョウ</t>
    </rPh>
    <rPh sb="23" eb="25">
      <t>モクテキ</t>
    </rPh>
    <rPh sb="29" eb="30">
      <t>シン</t>
    </rPh>
    <rPh sb="31" eb="33">
      <t>ヒツヨウ</t>
    </rPh>
    <rPh sb="34" eb="36">
      <t>ギョウム</t>
    </rPh>
    <rPh sb="42" eb="44">
      <t>カクニン</t>
    </rPh>
    <rPh sb="52" eb="54">
      <t>イタク</t>
    </rPh>
    <rPh sb="54" eb="56">
      <t>ジギョウ</t>
    </rPh>
    <rPh sb="57" eb="58">
      <t>カン</t>
    </rPh>
    <rPh sb="62" eb="64">
      <t>カクテイ</t>
    </rPh>
    <rPh sb="64" eb="66">
      <t>ケンサ</t>
    </rPh>
    <rPh sb="70" eb="72">
      <t>イタク</t>
    </rPh>
    <rPh sb="72" eb="73">
      <t>キン</t>
    </rPh>
    <rPh sb="74" eb="76">
      <t>ヒモク</t>
    </rPh>
    <rPh sb="77" eb="79">
      <t>シト</t>
    </rPh>
    <rPh sb="80" eb="81">
      <t>シン</t>
    </rPh>
    <rPh sb="82" eb="84">
      <t>ヒツヨウ</t>
    </rPh>
    <rPh sb="93" eb="95">
      <t>カクニン</t>
    </rPh>
    <phoneticPr fontId="5"/>
  </si>
  <si>
    <t>－</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</si>
  <si>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</si>
  <si>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0749</t>
    <phoneticPr fontId="5"/>
  </si>
  <si>
    <t>0122</t>
    <phoneticPr fontId="5"/>
  </si>
  <si>
    <t>0366</t>
    <phoneticPr fontId="5"/>
  </si>
  <si>
    <t>(0020, 0055, 0089),0121, 0124</t>
    <phoneticPr fontId="5"/>
  </si>
  <si>
    <t>0020</t>
    <phoneticPr fontId="5"/>
  </si>
  <si>
    <t>0030</t>
    <phoneticPr fontId="5"/>
  </si>
  <si>
    <t>0026</t>
    <phoneticPr fontId="5"/>
  </si>
  <si>
    <t>0025</t>
    <phoneticPr fontId="5"/>
  </si>
  <si>
    <t>0029</t>
    <phoneticPr fontId="5"/>
  </si>
  <si>
    <t>公益財団法人原子力安全研究協会</t>
  </si>
  <si>
    <t>放射性廃棄物の国際基準等に係る情報整理</t>
    <phoneticPr fontId="5"/>
  </si>
  <si>
    <t>国立研究開発法人海上・港湾・航空技術研究所</t>
    <rPh sb="0" eb="10">
      <t>コクリツケンキュウカイハツホウジンカイジョウ</t>
    </rPh>
    <rPh sb="11" eb="13">
      <t>コウワン</t>
    </rPh>
    <rPh sb="14" eb="21">
      <t>コウクウギジュツケンキュウジョ</t>
    </rPh>
    <phoneticPr fontId="5"/>
  </si>
  <si>
    <t xml:space="preserve">放射性物質の国際輸送に係る動向調査
</t>
  </si>
  <si>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phoneticPr fontId="5"/>
  </si>
  <si>
    <t>原規</t>
  </si>
  <si>
    <t>【参考指標】
執行額／活動実績（アウトプットの活動実績件数）　</t>
    <rPh sb="1" eb="3">
      <t>サンコウ</t>
    </rPh>
    <rPh sb="3" eb="5">
      <t>シヒョウ</t>
    </rPh>
    <rPh sb="7" eb="9">
      <t>シッコウ</t>
    </rPh>
    <rPh sb="9" eb="10">
      <t>ガク</t>
    </rPh>
    <rPh sb="11" eb="13">
      <t>カツドウ</t>
    </rPh>
    <rPh sb="13" eb="15">
      <t>ジッセキ</t>
    </rPh>
    <rPh sb="23" eb="25">
      <t>カツドウ</t>
    </rPh>
    <rPh sb="25" eb="27">
      <t>ジッセキ</t>
    </rPh>
    <rPh sb="27" eb="29">
      <t>ケンスウ</t>
    </rPh>
    <phoneticPr fontId="5"/>
  </si>
  <si>
    <t>百万円</t>
    <phoneticPr fontId="5"/>
  </si>
  <si>
    <t>百万円/件</t>
    <phoneticPr fontId="5"/>
  </si>
  <si>
    <t>63/2</t>
    <phoneticPr fontId="5"/>
  </si>
  <si>
    <t>66/2</t>
    <phoneticPr fontId="5"/>
  </si>
  <si>
    <t>63/2</t>
    <phoneticPr fontId="5"/>
  </si>
  <si>
    <t>43/2</t>
    <phoneticPr fontId="5"/>
  </si>
  <si>
    <t>43/15</t>
    <phoneticPr fontId="5"/>
  </si>
  <si>
    <t>委託事業においては額の確定等により支出額が予定を下回ったことにより、不用額が生じた他、R2年度はCOVID-19の世界的な流行により、規制庁職員のIAEA出張旅費が発生しなかった事、IAEA活動で当初予定されていた輸送物の基礎的数値の検討に関わるA1A2値ワーキンググループの開催がなく、委託先の実施項目ならびに委託先職員の出張旅費も発生しなかったため、委託契約の変更を行ったことにより不用率が大きくなったが、理由については妥当である。</t>
    <rPh sb="13" eb="14">
      <t>トウ</t>
    </rPh>
    <rPh sb="41" eb="42">
      <t>ホカ</t>
    </rPh>
    <rPh sb="89" eb="90">
      <t>コト</t>
    </rPh>
    <rPh sb="193" eb="196">
      <t>フヨウリツ</t>
    </rPh>
    <rPh sb="197" eb="198">
      <t>オオ</t>
    </rPh>
    <rPh sb="205" eb="207">
      <t>リユウ</t>
    </rPh>
    <rPh sb="212" eb="214">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</si>
</sst>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934</xdr:colOff>
      <xdr:row>751</xdr:row>
      <xdr:rowOff>0</xdr:rowOff>
    </xdr:from>
    <xdr:to>
      <xdr:col>40</xdr:col>
      <xdr:colOff>62918</xdr:colOff>
      <xdr:row>754</xdr:row>
      <xdr:rowOff>289536</xdr:rowOff>
    </xdr:to>
    <xdr:sp macro="" textlink="">
      <xdr:nvSpPr>
        <xdr:cNvPr id="15" name="正方形/長方形 14">
          <a:extLst>
            <a:ext uri="{FF2B5EF4-FFF2-40B4-BE49-F238E27FC236}">
              <a16:creationId xmlns="" xmlns:a16="http://schemas.microsoft.com/office/drawing/2014/main" id="{00000000-0008-0000-0000-000039000000}"/>
            </a:ext>
          </a:extLst>
        </xdr:cNvPr>
        <xdr:cNvSpPr/>
      </xdr:nvSpPr>
      <xdr:spPr>
        <a:xfrm>
          <a:off x="3801409" y="50644425"/>
          <a:ext cx="4262509" cy="134681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43</a:t>
          </a:r>
          <a:r>
            <a:rPr kumimoji="1" lang="ja-JP" altLang="en-US" sz="1400">
              <a:solidFill>
                <a:sysClr val="windowText" lastClr="000000"/>
              </a:solidFill>
            </a:rPr>
            <a:t>百万円</a:t>
          </a:r>
        </a:p>
      </xdr:txBody>
    </xdr:sp>
    <xdr:clientData/>
  </xdr:twoCellAnchor>
  <xdr:twoCellAnchor>
    <xdr:from>
      <xdr:col>19</xdr:col>
      <xdr:colOff>204553</xdr:colOff>
      <xdr:row>754</xdr:row>
      <xdr:rowOff>341644</xdr:rowOff>
    </xdr:from>
    <xdr:to>
      <xdr:col>38</xdr:col>
      <xdr:colOff>189440</xdr:colOff>
      <xdr:row>756</xdr:row>
      <xdr:rowOff>266690</xdr:rowOff>
    </xdr:to>
    <xdr:sp macro="" textlink="">
      <xdr:nvSpPr>
        <xdr:cNvPr id="16" name="大かっこ 15">
          <a:extLst>
            <a:ext uri="{FF2B5EF4-FFF2-40B4-BE49-F238E27FC236}">
              <a16:creationId xmlns="" xmlns:a16="http://schemas.microsoft.com/office/drawing/2014/main" id="{00000000-0008-0000-0000-00003A000000}"/>
            </a:ext>
          </a:extLst>
        </xdr:cNvPr>
        <xdr:cNvSpPr/>
      </xdr:nvSpPr>
      <xdr:spPr>
        <a:xfrm>
          <a:off x="4005028" y="52043344"/>
          <a:ext cx="3785362" cy="14776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lstStyle/>
        <a:p>
          <a:pPr algn="l"/>
          <a:r>
            <a:rPr kumimoji="1" lang="ja-JP" altLang="en-US" sz="1100"/>
            <a:t>・放射性物質の輸送に係る事業</a:t>
          </a:r>
          <a:endParaRPr kumimoji="1" lang="en-US" altLang="ja-JP" sz="1100"/>
        </a:p>
        <a:p>
          <a:pPr algn="l"/>
          <a:r>
            <a:rPr kumimoji="1" lang="ja-JP" altLang="en-US" sz="1100"/>
            <a:t>・放射性廃棄物等の処理・処分に係る事業</a:t>
          </a:r>
          <a:endParaRPr kumimoji="1" lang="en-US" altLang="ja-JP" sz="1100"/>
        </a:p>
        <a:p>
          <a:pPr algn="l"/>
          <a:endParaRPr kumimoji="1" lang="ja-JP" altLang="en-US" sz="1100"/>
        </a:p>
      </xdr:txBody>
    </xdr:sp>
    <xdr:clientData/>
  </xdr:twoCellAnchor>
  <xdr:oneCellAnchor>
    <xdr:from>
      <xdr:col>12</xdr:col>
      <xdr:colOff>145483</xdr:colOff>
      <xdr:row>766</xdr:row>
      <xdr:rowOff>152544</xdr:rowOff>
    </xdr:from>
    <xdr:ext cx="2230098" cy="275717"/>
    <xdr:sp macro="" textlink="">
      <xdr:nvSpPr>
        <xdr:cNvPr id="17" name="テキスト ボックス 16">
          <a:extLst>
            <a:ext uri="{FF2B5EF4-FFF2-40B4-BE49-F238E27FC236}">
              <a16:creationId xmlns="" xmlns:a16="http://schemas.microsoft.com/office/drawing/2014/main" id="{00000000-0008-0000-0000-00003B000000}"/>
            </a:ext>
          </a:extLst>
        </xdr:cNvPr>
        <xdr:cNvSpPr txBox="1"/>
      </xdr:nvSpPr>
      <xdr:spPr>
        <a:xfrm>
          <a:off x="2545783" y="57559719"/>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ja-JP" sz="1100" baseline="0">
              <a:solidFill>
                <a:schemeClr val="tx1"/>
              </a:solidFill>
              <a:effectLst/>
              <a:latin typeface="+mn-lt"/>
              <a:ea typeface="+mn-ea"/>
              <a:cs typeface="+mn-cs"/>
            </a:rPr>
            <a:t>一般競争契約（総合評価）</a:t>
          </a:r>
          <a:r>
            <a:rPr kumimoji="1" lang="ja-JP" altLang="en-US" sz="1100"/>
            <a:t>・委託</a:t>
          </a:r>
          <a:r>
            <a:rPr kumimoji="1" lang="en-US" altLang="ja-JP" sz="1100"/>
            <a:t>】</a:t>
          </a:r>
          <a:endParaRPr kumimoji="1" lang="ja-JP" altLang="en-US" sz="1100"/>
        </a:p>
      </xdr:txBody>
    </xdr:sp>
    <xdr:clientData/>
  </xdr:oneCellAnchor>
  <xdr:twoCellAnchor>
    <xdr:from>
      <xdr:col>12</xdr:col>
      <xdr:colOff>128717</xdr:colOff>
      <xdr:row>766</xdr:row>
      <xdr:rowOff>419100</xdr:rowOff>
    </xdr:from>
    <xdr:to>
      <xdr:col>24</xdr:col>
      <xdr:colOff>3331</xdr:colOff>
      <xdr:row>769</xdr:row>
      <xdr:rowOff>142875</xdr:rowOff>
    </xdr:to>
    <xdr:sp macro="" textlink="">
      <xdr:nvSpPr>
        <xdr:cNvPr id="18" name="正方形/長方形 17">
          <a:extLst>
            <a:ext uri="{FF2B5EF4-FFF2-40B4-BE49-F238E27FC236}">
              <a16:creationId xmlns="" xmlns:a16="http://schemas.microsoft.com/office/drawing/2014/main" id="{00000000-0008-0000-0000-00003C000000}"/>
            </a:ext>
          </a:extLst>
        </xdr:cNvPr>
        <xdr:cNvSpPr/>
      </xdr:nvSpPr>
      <xdr:spPr>
        <a:xfrm>
          <a:off x="2529017" y="57826275"/>
          <a:ext cx="2274914" cy="990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23</a:t>
          </a:r>
          <a:r>
            <a:rPr kumimoji="1" lang="ja-JP" altLang="en-US" sz="1400">
              <a:solidFill>
                <a:sysClr val="windowText" lastClr="000000"/>
              </a:solidFill>
            </a:rPr>
            <a:t>百万円</a:t>
          </a:r>
        </a:p>
      </xdr:txBody>
    </xdr:sp>
    <xdr:clientData/>
  </xdr:twoCellAnchor>
  <xdr:twoCellAnchor>
    <xdr:from>
      <xdr:col>12</xdr:col>
      <xdr:colOff>151006</xdr:colOff>
      <xdr:row>769</xdr:row>
      <xdr:rowOff>276224</xdr:rowOff>
    </xdr:from>
    <xdr:to>
      <xdr:col>23</xdr:col>
      <xdr:colOff>165896</xdr:colOff>
      <xdr:row>771</xdr:row>
      <xdr:rowOff>172212</xdr:rowOff>
    </xdr:to>
    <xdr:sp macro="" textlink="">
      <xdr:nvSpPr>
        <xdr:cNvPr id="19" name="大かっこ 18">
          <a:extLst>
            <a:ext uri="{FF2B5EF4-FFF2-40B4-BE49-F238E27FC236}">
              <a16:creationId xmlns="" xmlns:a16="http://schemas.microsoft.com/office/drawing/2014/main" id="{00000000-0008-0000-0000-00003D000000}"/>
            </a:ext>
          </a:extLst>
        </xdr:cNvPr>
        <xdr:cNvSpPr/>
      </xdr:nvSpPr>
      <xdr:spPr>
        <a:xfrm>
          <a:off x="2551306" y="58950224"/>
          <a:ext cx="2215165" cy="7246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・放射性廃棄物の処理・処分に関する国際基準等の検討に係る情報収集</a:t>
          </a:r>
          <a:endParaRPr lang="ja-JP" altLang="ja-JP">
            <a:effectLst/>
          </a:endParaRPr>
        </a:p>
      </xdr:txBody>
    </xdr:sp>
    <xdr:clientData/>
  </xdr:twoCellAnchor>
  <xdr:twoCellAnchor>
    <xdr:from>
      <xdr:col>29</xdr:col>
      <xdr:colOff>190915</xdr:colOff>
      <xdr:row>756</xdr:row>
      <xdr:rowOff>149870</xdr:rowOff>
    </xdr:from>
    <xdr:to>
      <xdr:col>29</xdr:col>
      <xdr:colOff>190915</xdr:colOff>
      <xdr:row>765</xdr:row>
      <xdr:rowOff>172798</xdr:rowOff>
    </xdr:to>
    <xdr:cxnSp macro="">
      <xdr:nvCxnSpPr>
        <xdr:cNvPr id="20" name="直線矢印コネクタ 19">
          <a:extLst>
            <a:ext uri="{FF2B5EF4-FFF2-40B4-BE49-F238E27FC236}">
              <a16:creationId xmlns="" xmlns:a16="http://schemas.microsoft.com/office/drawing/2014/main" id="{00000000-0008-0000-0000-00003E000000}"/>
            </a:ext>
          </a:extLst>
        </xdr:cNvPr>
        <xdr:cNvCxnSpPr/>
      </xdr:nvCxnSpPr>
      <xdr:spPr>
        <a:xfrm>
          <a:off x="5991640" y="53404145"/>
          <a:ext cx="0" cy="3509078"/>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55090</xdr:colOff>
      <xdr:row>765</xdr:row>
      <xdr:rowOff>179976</xdr:rowOff>
    </xdr:from>
    <xdr:to>
      <xdr:col>40</xdr:col>
      <xdr:colOff>80418</xdr:colOff>
      <xdr:row>766</xdr:row>
      <xdr:rowOff>100228</xdr:rowOff>
    </xdr:to>
    <xdr:sp macro="" textlink="">
      <xdr:nvSpPr>
        <xdr:cNvPr id="21" name="フリーフォーム 20">
          <a:extLst>
            <a:ext uri="{FF2B5EF4-FFF2-40B4-BE49-F238E27FC236}">
              <a16:creationId xmlns="" xmlns:a16="http://schemas.microsoft.com/office/drawing/2014/main" id="{00000000-0008-0000-0000-00003F000000}"/>
            </a:ext>
          </a:extLst>
        </xdr:cNvPr>
        <xdr:cNvSpPr/>
      </xdr:nvSpPr>
      <xdr:spPr>
        <a:xfrm>
          <a:off x="3655540" y="56920401"/>
          <a:ext cx="4425878" cy="587002"/>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103</xdr:colOff>
      <xdr:row>758</xdr:row>
      <xdr:rowOff>185280</xdr:rowOff>
    </xdr:from>
    <xdr:to>
      <xdr:col>35</xdr:col>
      <xdr:colOff>9552</xdr:colOff>
      <xdr:row>758</xdr:row>
      <xdr:rowOff>186157</xdr:rowOff>
    </xdr:to>
    <xdr:cxnSp macro="">
      <xdr:nvCxnSpPr>
        <xdr:cNvPr id="22" name="直線矢印コネクタ 21">
          <a:extLst>
            <a:ext uri="{FF2B5EF4-FFF2-40B4-BE49-F238E27FC236}">
              <a16:creationId xmlns="" xmlns:a16="http://schemas.microsoft.com/office/drawing/2014/main" id="{00000000-0008-0000-0000-000040000000}"/>
            </a:ext>
          </a:extLst>
        </xdr:cNvPr>
        <xdr:cNvCxnSpPr>
          <a:endCxn id="24" idx="1"/>
        </xdr:cNvCxnSpPr>
      </xdr:nvCxnSpPr>
      <xdr:spPr>
        <a:xfrm>
          <a:off x="6000853" y="54144405"/>
          <a:ext cx="1009574"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42102</xdr:colOff>
      <xdr:row>759</xdr:row>
      <xdr:rowOff>221233</xdr:rowOff>
    </xdr:from>
    <xdr:to>
      <xdr:col>46</xdr:col>
      <xdr:colOff>28226</xdr:colOff>
      <xdr:row>760</xdr:row>
      <xdr:rowOff>244526</xdr:rowOff>
    </xdr:to>
    <xdr:sp macro="" textlink="">
      <xdr:nvSpPr>
        <xdr:cNvPr id="23" name="大かっこ 22">
          <a:extLst>
            <a:ext uri="{FF2B5EF4-FFF2-40B4-BE49-F238E27FC236}">
              <a16:creationId xmlns="" xmlns:a16="http://schemas.microsoft.com/office/drawing/2014/main" id="{00000000-0008-0000-0000-000041000000}"/>
            </a:ext>
          </a:extLst>
        </xdr:cNvPr>
        <xdr:cNvSpPr/>
      </xdr:nvSpPr>
      <xdr:spPr>
        <a:xfrm>
          <a:off x="7042977" y="54532783"/>
          <a:ext cx="2186399" cy="3757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職員旅費、委員等旅費</a:t>
          </a:r>
        </a:p>
      </xdr:txBody>
    </xdr:sp>
    <xdr:clientData/>
  </xdr:twoCellAnchor>
  <xdr:twoCellAnchor>
    <xdr:from>
      <xdr:col>35</xdr:col>
      <xdr:colOff>19036</xdr:colOff>
      <xdr:row>757</xdr:row>
      <xdr:rowOff>231332</xdr:rowOff>
    </xdr:from>
    <xdr:to>
      <xdr:col>45</xdr:col>
      <xdr:colOff>146339</xdr:colOff>
      <xdr:row>759</xdr:row>
      <xdr:rowOff>173760</xdr:rowOff>
    </xdr:to>
    <xdr:sp macro="" textlink="">
      <xdr:nvSpPr>
        <xdr:cNvPr id="24" name="正方形/長方形 23">
          <a:extLst>
            <a:ext uri="{FF2B5EF4-FFF2-40B4-BE49-F238E27FC236}">
              <a16:creationId xmlns="" xmlns:a16="http://schemas.microsoft.com/office/drawing/2014/main" id="{00000000-0008-0000-0000-000042000000}"/>
            </a:ext>
          </a:extLst>
        </xdr:cNvPr>
        <xdr:cNvSpPr/>
      </xdr:nvSpPr>
      <xdr:spPr>
        <a:xfrm>
          <a:off x="7019911" y="53838032"/>
          <a:ext cx="2127553" cy="6472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clientData/>
  </xdr:twoCellAnchor>
  <xdr:oneCellAnchor>
    <xdr:from>
      <xdr:col>36</xdr:col>
      <xdr:colOff>92987</xdr:colOff>
      <xdr:row>766</xdr:row>
      <xdr:rowOff>155241</xdr:rowOff>
    </xdr:from>
    <xdr:ext cx="1665841" cy="275717"/>
    <xdr:sp macro="" textlink="">
      <xdr:nvSpPr>
        <xdr:cNvPr id="25" name="テキスト ボックス 24">
          <a:extLst>
            <a:ext uri="{FF2B5EF4-FFF2-40B4-BE49-F238E27FC236}">
              <a16:creationId xmlns="" xmlns:a16="http://schemas.microsoft.com/office/drawing/2014/main" id="{00000000-0008-0000-0000-000043000000}"/>
            </a:ext>
          </a:extLst>
        </xdr:cNvPr>
        <xdr:cNvSpPr txBox="1"/>
      </xdr:nvSpPr>
      <xdr:spPr>
        <a:xfrm>
          <a:off x="7293887" y="57562416"/>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随意契約（公募）・委託</a:t>
          </a:r>
          <a:r>
            <a:rPr kumimoji="1" lang="en-US" altLang="ja-JP" sz="1100"/>
            <a:t>】</a:t>
          </a:r>
          <a:endParaRPr kumimoji="1" lang="ja-JP" altLang="en-US" sz="1100"/>
        </a:p>
      </xdr:txBody>
    </xdr:sp>
    <xdr:clientData/>
  </xdr:oneCellAnchor>
  <xdr:twoCellAnchor>
    <xdr:from>
      <xdr:col>33</xdr:col>
      <xdr:colOff>143298</xdr:colOff>
      <xdr:row>766</xdr:row>
      <xdr:rowOff>424502</xdr:rowOff>
    </xdr:from>
    <xdr:to>
      <xdr:col>47</xdr:col>
      <xdr:colOff>1673</xdr:colOff>
      <xdr:row>769</xdr:row>
      <xdr:rowOff>142875</xdr:rowOff>
    </xdr:to>
    <xdr:sp macro="" textlink="">
      <xdr:nvSpPr>
        <xdr:cNvPr id="26" name="正方形/長方形 25">
          <a:extLst>
            <a:ext uri="{FF2B5EF4-FFF2-40B4-BE49-F238E27FC236}">
              <a16:creationId xmlns="" xmlns:a16="http://schemas.microsoft.com/office/drawing/2014/main" id="{00000000-0008-0000-0000-000044000000}"/>
            </a:ext>
          </a:extLst>
        </xdr:cNvPr>
        <xdr:cNvSpPr/>
      </xdr:nvSpPr>
      <xdr:spPr>
        <a:xfrm>
          <a:off x="6744123" y="57831677"/>
          <a:ext cx="2658725" cy="9851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a:t>
          </a:r>
        </a:p>
        <a:p>
          <a:pPr algn="ctr"/>
          <a:r>
            <a:rPr kumimoji="1" lang="ja-JP" altLang="en-US" sz="1400">
              <a:solidFill>
                <a:sysClr val="windowText" lastClr="000000"/>
              </a:solidFill>
            </a:rPr>
            <a:t>海上・港湾・航空技術研究所</a:t>
          </a:r>
        </a:p>
        <a:p>
          <a:pPr algn="ctr"/>
          <a:r>
            <a:rPr kumimoji="1" lang="en-US" altLang="ja-JP" sz="1400">
              <a:solidFill>
                <a:sysClr val="windowText" lastClr="000000"/>
              </a:solidFill>
            </a:rPr>
            <a:t>20</a:t>
          </a:r>
          <a:r>
            <a:rPr kumimoji="1" lang="ja-JP" altLang="en-US" sz="1400">
              <a:solidFill>
                <a:sysClr val="windowText" lastClr="000000"/>
              </a:solidFill>
            </a:rPr>
            <a:t>百万円</a:t>
          </a:r>
        </a:p>
      </xdr:txBody>
    </xdr:sp>
    <xdr:clientData/>
  </xdr:twoCellAnchor>
  <xdr:twoCellAnchor>
    <xdr:from>
      <xdr:col>34</xdr:col>
      <xdr:colOff>196997</xdr:colOff>
      <xdr:row>769</xdr:row>
      <xdr:rowOff>371475</xdr:rowOff>
    </xdr:from>
    <xdr:to>
      <xdr:col>46</xdr:col>
      <xdr:colOff>2768</xdr:colOff>
      <xdr:row>771</xdr:row>
      <xdr:rowOff>191241</xdr:rowOff>
    </xdr:to>
    <xdr:sp macro="" textlink="">
      <xdr:nvSpPr>
        <xdr:cNvPr id="27" name="大かっこ 26">
          <a:extLst>
            <a:ext uri="{FF2B5EF4-FFF2-40B4-BE49-F238E27FC236}">
              <a16:creationId xmlns="" xmlns:a16="http://schemas.microsoft.com/office/drawing/2014/main" id="{00000000-0008-0000-0000-000045000000}"/>
            </a:ext>
          </a:extLst>
        </xdr:cNvPr>
        <xdr:cNvSpPr/>
      </xdr:nvSpPr>
      <xdr:spPr>
        <a:xfrm>
          <a:off x="6997847" y="59045475"/>
          <a:ext cx="2206071" cy="6484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・放射性物質の国際輸送に係る動向調査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U30" sqref="AU30:AX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787</v>
      </c>
      <c r="AK2" s="206"/>
      <c r="AL2" s="206"/>
      <c r="AM2" s="206"/>
      <c r="AN2" s="98" t="s">
        <v>406</v>
      </c>
      <c r="AO2" s="206">
        <v>20</v>
      </c>
      <c r="AP2" s="206"/>
      <c r="AQ2" s="206"/>
      <c r="AR2" s="99" t="s">
        <v>711</v>
      </c>
      <c r="AS2" s="207">
        <v>21</v>
      </c>
      <c r="AT2" s="207"/>
      <c r="AU2" s="207"/>
      <c r="AV2" s="98" t="str">
        <f>IF(AW2="","","-")</f>
        <v/>
      </c>
      <c r="AW2" s="394"/>
      <c r="AX2" s="394"/>
    </row>
    <row r="3" spans="1:50" ht="21" customHeight="1" thickBot="1" x14ac:dyDescent="0.2">
      <c r="A3" s="521" t="s">
        <v>704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728</v>
      </c>
      <c r="AK3" s="523"/>
      <c r="AL3" s="523"/>
      <c r="AM3" s="523"/>
      <c r="AN3" s="523"/>
      <c r="AO3" s="523"/>
      <c r="AP3" s="523"/>
      <c r="AQ3" s="523"/>
      <c r="AR3" s="523"/>
      <c r="AS3" s="523"/>
      <c r="AT3" s="523"/>
      <c r="AU3" s="523"/>
      <c r="AV3" s="523"/>
      <c r="AW3" s="523"/>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5" t="s">
        <v>493</v>
      </c>
      <c r="H5" s="556"/>
      <c r="I5" s="556"/>
      <c r="J5" s="556"/>
      <c r="K5" s="556"/>
      <c r="L5" s="556"/>
      <c r="M5" s="557" t="s">
        <v>66</v>
      </c>
      <c r="N5" s="558"/>
      <c r="O5" s="558"/>
      <c r="P5" s="558"/>
      <c r="Q5" s="558"/>
      <c r="R5" s="559"/>
      <c r="S5" s="560" t="s">
        <v>515</v>
      </c>
      <c r="T5" s="556"/>
      <c r="U5" s="556"/>
      <c r="V5" s="556"/>
      <c r="W5" s="556"/>
      <c r="X5" s="561"/>
      <c r="Y5" s="717" t="s">
        <v>3</v>
      </c>
      <c r="Z5" s="718"/>
      <c r="AA5" s="718"/>
      <c r="AB5" s="718"/>
      <c r="AC5" s="718"/>
      <c r="AD5" s="719"/>
      <c r="AE5" s="720" t="s">
        <v>715</v>
      </c>
      <c r="AF5" s="720"/>
      <c r="AG5" s="720"/>
      <c r="AH5" s="720"/>
      <c r="AI5" s="720"/>
      <c r="AJ5" s="720"/>
      <c r="AK5" s="720"/>
      <c r="AL5" s="720"/>
      <c r="AM5" s="720"/>
      <c r="AN5" s="720"/>
      <c r="AO5" s="720"/>
      <c r="AP5" s="721"/>
      <c r="AQ5" s="722" t="s">
        <v>714</v>
      </c>
      <c r="AR5" s="723"/>
      <c r="AS5" s="723"/>
      <c r="AT5" s="723"/>
      <c r="AU5" s="723"/>
      <c r="AV5" s="723"/>
      <c r="AW5" s="723"/>
      <c r="AX5" s="724"/>
    </row>
    <row r="6" spans="1:50" ht="39" customHeight="1" x14ac:dyDescent="0.15">
      <c r="A6" s="727" t="s">
        <v>4</v>
      </c>
      <c r="B6" s="728"/>
      <c r="C6" s="728"/>
      <c r="D6" s="728"/>
      <c r="E6" s="728"/>
      <c r="F6" s="728"/>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717</v>
      </c>
      <c r="H7" s="830"/>
      <c r="I7" s="830"/>
      <c r="J7" s="830"/>
      <c r="K7" s="830"/>
      <c r="L7" s="830"/>
      <c r="M7" s="830"/>
      <c r="N7" s="830"/>
      <c r="O7" s="830"/>
      <c r="P7" s="830"/>
      <c r="Q7" s="830"/>
      <c r="R7" s="830"/>
      <c r="S7" s="830"/>
      <c r="T7" s="830"/>
      <c r="U7" s="830"/>
      <c r="V7" s="830"/>
      <c r="W7" s="830"/>
      <c r="X7" s="831"/>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6" t="s">
        <v>256</v>
      </c>
      <c r="B8" s="827"/>
      <c r="C8" s="827"/>
      <c r="D8" s="827"/>
      <c r="E8" s="827"/>
      <c r="F8" s="828"/>
      <c r="G8" s="218" t="str">
        <f>入力規則等!A27</f>
        <v>科学技術・イノベーション</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40" t="str">
        <f>入力規則等!K13</f>
        <v>エネルギー対策</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2" t="s">
        <v>30</v>
      </c>
      <c r="B10" s="743"/>
      <c r="C10" s="743"/>
      <c r="D10" s="743"/>
      <c r="E10" s="743"/>
      <c r="F10" s="743"/>
      <c r="G10" s="674" t="s">
        <v>720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0"/>
      <c r="H12" s="681"/>
      <c r="I12" s="681"/>
      <c r="J12" s="681"/>
      <c r="K12" s="681"/>
      <c r="L12" s="681"/>
      <c r="M12" s="681"/>
      <c r="N12" s="681"/>
      <c r="O12" s="681"/>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44"/>
    </row>
    <row r="13" spans="1:50" ht="21" customHeight="1" x14ac:dyDescent="0.15">
      <c r="A13" s="120"/>
      <c r="B13" s="121"/>
      <c r="C13" s="121"/>
      <c r="D13" s="121"/>
      <c r="E13" s="121"/>
      <c r="F13" s="122"/>
      <c r="G13" s="745" t="s">
        <v>6</v>
      </c>
      <c r="H13" s="746"/>
      <c r="I13" s="637" t="s">
        <v>7</v>
      </c>
      <c r="J13" s="638"/>
      <c r="K13" s="638"/>
      <c r="L13" s="638"/>
      <c r="M13" s="638"/>
      <c r="N13" s="638"/>
      <c r="O13" s="639"/>
      <c r="P13" s="163">
        <v>70</v>
      </c>
      <c r="Q13" s="164"/>
      <c r="R13" s="164"/>
      <c r="S13" s="164"/>
      <c r="T13" s="164"/>
      <c r="U13" s="164"/>
      <c r="V13" s="165"/>
      <c r="W13" s="163">
        <v>70</v>
      </c>
      <c r="X13" s="164"/>
      <c r="Y13" s="164"/>
      <c r="Z13" s="164"/>
      <c r="AA13" s="164"/>
      <c r="AB13" s="164"/>
      <c r="AC13" s="165"/>
      <c r="AD13" s="163">
        <v>84</v>
      </c>
      <c r="AE13" s="164"/>
      <c r="AF13" s="164"/>
      <c r="AG13" s="164"/>
      <c r="AH13" s="164"/>
      <c r="AI13" s="164"/>
      <c r="AJ13" s="165"/>
      <c r="AK13" s="163">
        <v>63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2" t="s">
        <v>8</v>
      </c>
      <c r="J14" s="628"/>
      <c r="K14" s="628"/>
      <c r="L14" s="628"/>
      <c r="M14" s="628"/>
      <c r="N14" s="628"/>
      <c r="O14" s="629"/>
      <c r="P14" s="163" t="s">
        <v>721</v>
      </c>
      <c r="Q14" s="164"/>
      <c r="R14" s="164"/>
      <c r="S14" s="164"/>
      <c r="T14" s="164"/>
      <c r="U14" s="164"/>
      <c r="V14" s="165"/>
      <c r="W14" s="163" t="s">
        <v>721</v>
      </c>
      <c r="X14" s="164"/>
      <c r="Y14" s="164"/>
      <c r="Z14" s="164"/>
      <c r="AA14" s="164"/>
      <c r="AB14" s="164"/>
      <c r="AC14" s="165"/>
      <c r="AD14" s="163"/>
      <c r="AE14" s="164"/>
      <c r="AF14" s="164"/>
      <c r="AG14" s="164"/>
      <c r="AH14" s="164"/>
      <c r="AI14" s="164"/>
      <c r="AJ14" s="165"/>
      <c r="AK14" s="163"/>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7"/>
      <c r="H15" s="748"/>
      <c r="I15" s="572" t="s">
        <v>51</v>
      </c>
      <c r="J15" s="573"/>
      <c r="K15" s="573"/>
      <c r="L15" s="573"/>
      <c r="M15" s="573"/>
      <c r="N15" s="573"/>
      <c r="O15" s="574"/>
      <c r="P15" s="163" t="s">
        <v>722</v>
      </c>
      <c r="Q15" s="164"/>
      <c r="R15" s="164"/>
      <c r="S15" s="164"/>
      <c r="T15" s="164"/>
      <c r="U15" s="164"/>
      <c r="V15" s="165"/>
      <c r="W15" s="163" t="s">
        <v>724</v>
      </c>
      <c r="X15" s="164"/>
      <c r="Y15" s="164"/>
      <c r="Z15" s="164"/>
      <c r="AA15" s="164"/>
      <c r="AB15" s="164"/>
      <c r="AC15" s="165"/>
      <c r="AD15" s="163" t="s">
        <v>724</v>
      </c>
      <c r="AE15" s="164"/>
      <c r="AF15" s="164"/>
      <c r="AG15" s="164"/>
      <c r="AH15" s="164"/>
      <c r="AI15" s="164"/>
      <c r="AJ15" s="165"/>
      <c r="AK15" s="163" t="s">
        <v>723</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7"/>
      <c r="H16" s="748"/>
      <c r="I16" s="572" t="s">
        <v>52</v>
      </c>
      <c r="J16" s="573"/>
      <c r="K16" s="573"/>
      <c r="L16" s="573"/>
      <c r="M16" s="573"/>
      <c r="N16" s="573"/>
      <c r="O16" s="574"/>
      <c r="P16" s="163" t="s">
        <v>723</v>
      </c>
      <c r="Q16" s="164"/>
      <c r="R16" s="164"/>
      <c r="S16" s="164"/>
      <c r="T16" s="164"/>
      <c r="U16" s="164"/>
      <c r="V16" s="165"/>
      <c r="W16" s="163" t="s">
        <v>723</v>
      </c>
      <c r="X16" s="164"/>
      <c r="Y16" s="164"/>
      <c r="Z16" s="164"/>
      <c r="AA16" s="164"/>
      <c r="AB16" s="164"/>
      <c r="AC16" s="165"/>
      <c r="AD16" s="163" t="s">
        <v>723</v>
      </c>
      <c r="AE16" s="164"/>
      <c r="AF16" s="164"/>
      <c r="AG16" s="164"/>
      <c r="AH16" s="164"/>
      <c r="AI16" s="164"/>
      <c r="AJ16" s="165"/>
      <c r="AK16" s="163"/>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7"/>
      <c r="H17" s="748"/>
      <c r="I17" s="572" t="s">
        <v>50</v>
      </c>
      <c r="J17" s="628"/>
      <c r="K17" s="628"/>
      <c r="L17" s="628"/>
      <c r="M17" s="628"/>
      <c r="N17" s="628"/>
      <c r="O17" s="629"/>
      <c r="P17" s="163" t="s">
        <v>721</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70</v>
      </c>
      <c r="Q18" s="170"/>
      <c r="R18" s="170"/>
      <c r="S18" s="170"/>
      <c r="T18" s="170"/>
      <c r="U18" s="170"/>
      <c r="V18" s="171"/>
      <c r="W18" s="169">
        <f>SUM(W13:AC17)</f>
        <v>70</v>
      </c>
      <c r="X18" s="170"/>
      <c r="Y18" s="170"/>
      <c r="Z18" s="170"/>
      <c r="AA18" s="170"/>
      <c r="AB18" s="170"/>
      <c r="AC18" s="171"/>
      <c r="AD18" s="169">
        <f>SUM(AD13:AJ17)</f>
        <v>84</v>
      </c>
      <c r="AE18" s="170"/>
      <c r="AF18" s="170"/>
      <c r="AG18" s="170"/>
      <c r="AH18" s="170"/>
      <c r="AI18" s="170"/>
      <c r="AJ18" s="171"/>
      <c r="AK18" s="169">
        <f>SUM(AK13:AQ17)</f>
        <v>63</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63</v>
      </c>
      <c r="Q19" s="164"/>
      <c r="R19" s="164"/>
      <c r="S19" s="164"/>
      <c r="T19" s="164"/>
      <c r="U19" s="164"/>
      <c r="V19" s="165"/>
      <c r="W19" s="163">
        <v>61</v>
      </c>
      <c r="X19" s="164"/>
      <c r="Y19" s="164"/>
      <c r="Z19" s="164"/>
      <c r="AA19" s="164"/>
      <c r="AB19" s="164"/>
      <c r="AC19" s="165"/>
      <c r="AD19" s="163">
        <v>43</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0.9</v>
      </c>
      <c r="Q20" s="537"/>
      <c r="R20" s="537"/>
      <c r="S20" s="537"/>
      <c r="T20" s="537"/>
      <c r="U20" s="537"/>
      <c r="V20" s="537"/>
      <c r="W20" s="537">
        <f t="shared" ref="W20" si="0">IF(W18=0, "-", SUM(W19)/W18)</f>
        <v>0.87142857142857144</v>
      </c>
      <c r="X20" s="537"/>
      <c r="Y20" s="537"/>
      <c r="Z20" s="537"/>
      <c r="AA20" s="537"/>
      <c r="AB20" s="537"/>
      <c r="AC20" s="537"/>
      <c r="AD20" s="537">
        <f t="shared" ref="AD20" si="1">IF(AD18=0, "-", SUM(AD19)/AD18)</f>
        <v>0.51190476190476186</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4" t="s">
        <v>354</v>
      </c>
      <c r="H21" s="925"/>
      <c r="I21" s="925"/>
      <c r="J21" s="925"/>
      <c r="K21" s="925"/>
      <c r="L21" s="925"/>
      <c r="M21" s="925"/>
      <c r="N21" s="925"/>
      <c r="O21" s="925"/>
      <c r="P21" s="537">
        <f>IF(P19=0, "-", SUM(P19)/SUM(P13,P14))</f>
        <v>0.9</v>
      </c>
      <c r="Q21" s="537"/>
      <c r="R21" s="537"/>
      <c r="S21" s="537"/>
      <c r="T21" s="537"/>
      <c r="U21" s="537"/>
      <c r="V21" s="537"/>
      <c r="W21" s="537">
        <f t="shared" ref="W21" si="2">IF(W19=0, "-", SUM(W19)/SUM(W13,W14))</f>
        <v>0.87142857142857144</v>
      </c>
      <c r="X21" s="537"/>
      <c r="Y21" s="537"/>
      <c r="Z21" s="537"/>
      <c r="AA21" s="537"/>
      <c r="AB21" s="537"/>
      <c r="AC21" s="537"/>
      <c r="AD21" s="537">
        <f t="shared" ref="AD21" si="3">IF(AD19=0, "-", SUM(AD19)/SUM(AD13,AD14))</f>
        <v>0.51190476190476186</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709</v>
      </c>
      <c r="B22" s="139"/>
      <c r="C22" s="139"/>
      <c r="D22" s="139"/>
      <c r="E22" s="139"/>
      <c r="F22" s="140"/>
      <c r="G22" s="129" t="s">
        <v>333</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725</v>
      </c>
      <c r="H23" s="133"/>
      <c r="I23" s="133"/>
      <c r="J23" s="133"/>
      <c r="K23" s="133"/>
      <c r="L23" s="133"/>
      <c r="M23" s="133"/>
      <c r="N23" s="133"/>
      <c r="O23" s="134"/>
      <c r="P23" s="160">
        <v>54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726</v>
      </c>
      <c r="H24" s="136"/>
      <c r="I24" s="136"/>
      <c r="J24" s="136"/>
      <c r="K24" s="136"/>
      <c r="L24" s="136"/>
      <c r="M24" s="136"/>
      <c r="N24" s="136"/>
      <c r="O24" s="137"/>
      <c r="P24" s="163">
        <v>6</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727</v>
      </c>
      <c r="H25" s="136"/>
      <c r="I25" s="136"/>
      <c r="J25" s="136"/>
      <c r="K25" s="136"/>
      <c r="L25" s="136"/>
      <c r="M25" s="136"/>
      <c r="N25" s="136"/>
      <c r="O25" s="137"/>
      <c r="P25" s="163">
        <v>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9" t="s">
        <v>146</v>
      </c>
      <c r="H30" s="387"/>
      <c r="I30" s="387"/>
      <c r="J30" s="387"/>
      <c r="K30" s="387"/>
      <c r="L30" s="387"/>
      <c r="M30" s="387"/>
      <c r="N30" s="387"/>
      <c r="O30" s="576"/>
      <c r="P30" s="575" t="s">
        <v>59</v>
      </c>
      <c r="Q30" s="387"/>
      <c r="R30" s="387"/>
      <c r="S30" s="387"/>
      <c r="T30" s="387"/>
      <c r="U30" s="387"/>
      <c r="V30" s="387"/>
      <c r="W30" s="387"/>
      <c r="X30" s="576"/>
      <c r="Y30" s="463"/>
      <c r="Z30" s="464"/>
      <c r="AA30" s="465"/>
      <c r="AB30" s="382" t="s">
        <v>11</v>
      </c>
      <c r="AC30" s="383"/>
      <c r="AD30" s="384"/>
      <c r="AE30" s="382" t="s">
        <v>390</v>
      </c>
      <c r="AF30" s="383"/>
      <c r="AG30" s="383"/>
      <c r="AH30" s="384"/>
      <c r="AI30" s="385" t="s">
        <v>412</v>
      </c>
      <c r="AJ30" s="385"/>
      <c r="AK30" s="385"/>
      <c r="AL30" s="382"/>
      <c r="AM30" s="385" t="s">
        <v>509</v>
      </c>
      <c r="AN30" s="385"/>
      <c r="AO30" s="385"/>
      <c r="AP30" s="382"/>
      <c r="AQ30" s="640" t="s">
        <v>232</v>
      </c>
      <c r="AR30" s="641"/>
      <c r="AS30" s="641"/>
      <c r="AT30" s="642"/>
      <c r="AU30" s="387" t="s">
        <v>134</v>
      </c>
      <c r="AV30" s="387"/>
      <c r="AW30" s="387"/>
      <c r="AX30" s="388"/>
    </row>
    <row r="31" spans="1:50" ht="18.75" customHeight="1" x14ac:dyDescent="0.15">
      <c r="A31" s="510"/>
      <c r="B31" s="511"/>
      <c r="C31" s="511"/>
      <c r="D31" s="511"/>
      <c r="E31" s="511"/>
      <c r="F31" s="512"/>
      <c r="G31" s="564"/>
      <c r="H31" s="375"/>
      <c r="I31" s="375"/>
      <c r="J31" s="375"/>
      <c r="K31" s="375"/>
      <c r="L31" s="375"/>
      <c r="M31" s="375"/>
      <c r="N31" s="375"/>
      <c r="O31" s="565"/>
      <c r="P31" s="577"/>
      <c r="Q31" s="375"/>
      <c r="R31" s="375"/>
      <c r="S31" s="375"/>
      <c r="T31" s="375"/>
      <c r="U31" s="375"/>
      <c r="V31" s="375"/>
      <c r="W31" s="375"/>
      <c r="X31" s="565"/>
      <c r="Y31" s="466"/>
      <c r="Z31" s="467"/>
      <c r="AA31" s="468"/>
      <c r="AB31" s="332"/>
      <c r="AC31" s="333"/>
      <c r="AD31" s="334"/>
      <c r="AE31" s="332"/>
      <c r="AF31" s="333"/>
      <c r="AG31" s="333"/>
      <c r="AH31" s="334"/>
      <c r="AI31" s="386"/>
      <c r="AJ31" s="386"/>
      <c r="AK31" s="386"/>
      <c r="AL31" s="332"/>
      <c r="AM31" s="386"/>
      <c r="AN31" s="386"/>
      <c r="AO31" s="386"/>
      <c r="AP31" s="332"/>
      <c r="AQ31" s="231"/>
      <c r="AR31" s="178"/>
      <c r="AS31" s="179" t="s">
        <v>233</v>
      </c>
      <c r="AT31" s="202"/>
      <c r="AU31" s="271">
        <v>6</v>
      </c>
      <c r="AV31" s="271"/>
      <c r="AW31" s="375" t="s">
        <v>179</v>
      </c>
      <c r="AX31" s="376"/>
    </row>
    <row r="32" spans="1:50" ht="23.25" customHeight="1" x14ac:dyDescent="0.15">
      <c r="A32" s="513"/>
      <c r="B32" s="511"/>
      <c r="C32" s="511"/>
      <c r="D32" s="511"/>
      <c r="E32" s="511"/>
      <c r="F32" s="512"/>
      <c r="G32" s="538" t="s">
        <v>729</v>
      </c>
      <c r="H32" s="539"/>
      <c r="I32" s="539"/>
      <c r="J32" s="539"/>
      <c r="K32" s="539"/>
      <c r="L32" s="539"/>
      <c r="M32" s="539"/>
      <c r="N32" s="539"/>
      <c r="O32" s="540"/>
      <c r="P32" s="191" t="s">
        <v>731</v>
      </c>
      <c r="Q32" s="191"/>
      <c r="R32" s="191"/>
      <c r="S32" s="191"/>
      <c r="T32" s="191"/>
      <c r="U32" s="191"/>
      <c r="V32" s="191"/>
      <c r="W32" s="191"/>
      <c r="X32" s="233"/>
      <c r="Y32" s="339" t="s">
        <v>12</v>
      </c>
      <c r="Z32" s="547"/>
      <c r="AA32" s="548"/>
      <c r="AB32" s="520" t="s">
        <v>734</v>
      </c>
      <c r="AC32" s="520"/>
      <c r="AD32" s="520"/>
      <c r="AE32" s="363">
        <v>18</v>
      </c>
      <c r="AF32" s="364"/>
      <c r="AG32" s="364"/>
      <c r="AH32" s="364"/>
      <c r="AI32" s="363">
        <v>8</v>
      </c>
      <c r="AJ32" s="364"/>
      <c r="AK32" s="364"/>
      <c r="AL32" s="364"/>
      <c r="AM32" s="363">
        <v>9</v>
      </c>
      <c r="AN32" s="364"/>
      <c r="AO32" s="364"/>
      <c r="AP32" s="364"/>
      <c r="AQ32" s="166"/>
      <c r="AR32" s="167"/>
      <c r="AS32" s="167"/>
      <c r="AT32" s="168"/>
      <c r="AU32" s="364"/>
      <c r="AV32" s="364"/>
      <c r="AW32" s="364"/>
      <c r="AX32" s="365"/>
    </row>
    <row r="33" spans="1:51" ht="12"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734</v>
      </c>
      <c r="AC33" s="520"/>
      <c r="AD33" s="520"/>
      <c r="AE33" s="363">
        <v>18</v>
      </c>
      <c r="AF33" s="364"/>
      <c r="AG33" s="364"/>
      <c r="AH33" s="364"/>
      <c r="AI33" s="363">
        <v>8</v>
      </c>
      <c r="AJ33" s="364"/>
      <c r="AK33" s="364"/>
      <c r="AL33" s="364"/>
      <c r="AM33" s="363">
        <v>5</v>
      </c>
      <c r="AN33" s="364"/>
      <c r="AO33" s="364"/>
      <c r="AP33" s="364"/>
      <c r="AQ33" s="166"/>
      <c r="AR33" s="167"/>
      <c r="AS33" s="167"/>
      <c r="AT33" s="168"/>
      <c r="AU33" s="364"/>
      <c r="AV33" s="364"/>
      <c r="AW33" s="364"/>
      <c r="AX33" s="365"/>
    </row>
    <row r="34" spans="1:51" ht="57"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100</v>
      </c>
      <c r="AF34" s="364"/>
      <c r="AG34" s="364"/>
      <c r="AH34" s="364"/>
      <c r="AI34" s="363">
        <v>100</v>
      </c>
      <c r="AJ34" s="364"/>
      <c r="AK34" s="364"/>
      <c r="AL34" s="364"/>
      <c r="AM34" s="363">
        <v>100</v>
      </c>
      <c r="AN34" s="364"/>
      <c r="AO34" s="364"/>
      <c r="AP34" s="364"/>
      <c r="AQ34" s="166"/>
      <c r="AR34" s="167"/>
      <c r="AS34" s="167"/>
      <c r="AT34" s="168"/>
      <c r="AU34" s="364"/>
      <c r="AV34" s="364"/>
      <c r="AW34" s="364"/>
      <c r="AX34" s="365"/>
    </row>
    <row r="35" spans="1:51" ht="12" customHeight="1" x14ac:dyDescent="0.15">
      <c r="A35" s="897" t="s">
        <v>380</v>
      </c>
      <c r="B35" s="898"/>
      <c r="C35" s="898"/>
      <c r="D35" s="898"/>
      <c r="E35" s="898"/>
      <c r="F35" s="899"/>
      <c r="G35" s="903" t="s">
        <v>730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12"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3" hidden="1" customHeight="1" thickBot="1" x14ac:dyDescent="0.2">
      <c r="A37" s="643" t="s">
        <v>349</v>
      </c>
      <c r="B37" s="644"/>
      <c r="C37" s="644"/>
      <c r="D37" s="644"/>
      <c r="E37" s="644"/>
      <c r="F37" s="645"/>
      <c r="G37" s="562" t="s">
        <v>146</v>
      </c>
      <c r="H37" s="377"/>
      <c r="I37" s="377"/>
      <c r="J37" s="377"/>
      <c r="K37" s="377"/>
      <c r="L37" s="377"/>
      <c r="M37" s="377"/>
      <c r="N37" s="377"/>
      <c r="O37" s="563"/>
      <c r="P37" s="630" t="s">
        <v>59</v>
      </c>
      <c r="Q37" s="377"/>
      <c r="R37" s="377"/>
      <c r="S37" s="377"/>
      <c r="T37" s="377"/>
      <c r="U37" s="377"/>
      <c r="V37" s="377"/>
      <c r="W37" s="377"/>
      <c r="X37" s="563"/>
      <c r="Y37" s="631"/>
      <c r="Z37" s="632"/>
      <c r="AA37" s="633"/>
      <c r="AB37" s="634" t="s">
        <v>11</v>
      </c>
      <c r="AC37" s="635"/>
      <c r="AD37" s="636"/>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2" hidden="1" customHeight="1" thickBot="1" x14ac:dyDescent="0.2">
      <c r="A38" s="510"/>
      <c r="B38" s="511"/>
      <c r="C38" s="511"/>
      <c r="D38" s="511"/>
      <c r="E38" s="511"/>
      <c r="F38" s="512"/>
      <c r="G38" s="564"/>
      <c r="H38" s="375"/>
      <c r="I38" s="375"/>
      <c r="J38" s="375"/>
      <c r="K38" s="375"/>
      <c r="L38" s="375"/>
      <c r="M38" s="375"/>
      <c r="N38" s="375"/>
      <c r="O38" s="565"/>
      <c r="P38" s="577"/>
      <c r="Q38" s="375"/>
      <c r="R38" s="375"/>
      <c r="S38" s="375"/>
      <c r="T38" s="375"/>
      <c r="U38" s="375"/>
      <c r="V38" s="375"/>
      <c r="W38" s="375"/>
      <c r="X38" s="565"/>
      <c r="Y38" s="466"/>
      <c r="Z38" s="467"/>
      <c r="AA38" s="468"/>
      <c r="AB38" s="332"/>
      <c r="AC38" s="333"/>
      <c r="AD38" s="334"/>
      <c r="AE38" s="335"/>
      <c r="AF38" s="335"/>
      <c r="AG38" s="335"/>
      <c r="AH38" s="335"/>
      <c r="AI38" s="335"/>
      <c r="AJ38" s="335"/>
      <c r="AK38" s="335"/>
      <c r="AL38" s="335"/>
      <c r="AM38" s="335"/>
      <c r="AN38" s="335"/>
      <c r="AO38" s="335"/>
      <c r="AP38" s="335"/>
      <c r="AQ38" s="231"/>
      <c r="AR38" s="178"/>
      <c r="AS38" s="179" t="s">
        <v>233</v>
      </c>
      <c r="AT38" s="202"/>
      <c r="AU38" s="271">
        <v>6</v>
      </c>
      <c r="AV38" s="271"/>
      <c r="AW38" s="375" t="s">
        <v>179</v>
      </c>
      <c r="AX38" s="376"/>
      <c r="AY38">
        <f>$AY$37</f>
        <v>0</v>
      </c>
    </row>
    <row r="39" spans="1:51" ht="12" hidden="1" customHeight="1" thickBot="1" x14ac:dyDescent="0.2">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20"/>
      <c r="AC39" s="520"/>
      <c r="AD39" s="52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12" hidden="1" customHeight="1" thickBot="1" x14ac:dyDescent="0.2">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682"/>
      <c r="AC40" s="682"/>
      <c r="AD40" s="68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12" hidden="1" customHeight="1" thickBot="1" x14ac:dyDescent="0.2">
      <c r="A41" s="646"/>
      <c r="B41" s="647"/>
      <c r="C41" s="647"/>
      <c r="D41" s="647"/>
      <c r="E41" s="647"/>
      <c r="F41" s="648"/>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12" hidden="1" customHeight="1" thickBot="1" x14ac:dyDescent="0.2">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12" hidden="1"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2" hidden="1" customHeight="1" thickBot="1" x14ac:dyDescent="0.2">
      <c r="A44" s="643" t="s">
        <v>349</v>
      </c>
      <c r="B44" s="644"/>
      <c r="C44" s="644"/>
      <c r="D44" s="644"/>
      <c r="E44" s="644"/>
      <c r="F44" s="645"/>
      <c r="G44" s="562" t="s">
        <v>146</v>
      </c>
      <c r="H44" s="377"/>
      <c r="I44" s="377"/>
      <c r="J44" s="377"/>
      <c r="K44" s="377"/>
      <c r="L44" s="377"/>
      <c r="M44" s="377"/>
      <c r="N44" s="377"/>
      <c r="O44" s="563"/>
      <c r="P44" s="630" t="s">
        <v>59</v>
      </c>
      <c r="Q44" s="377"/>
      <c r="R44" s="377"/>
      <c r="S44" s="377"/>
      <c r="T44" s="377"/>
      <c r="U44" s="377"/>
      <c r="V44" s="377"/>
      <c r="W44" s="377"/>
      <c r="X44" s="563"/>
      <c r="Y44" s="631"/>
      <c r="Z44" s="632"/>
      <c r="AA44" s="633"/>
      <c r="AB44" s="634" t="s">
        <v>11</v>
      </c>
      <c r="AC44" s="635"/>
      <c r="AD44" s="636"/>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2" hidden="1" customHeight="1" thickBot="1" x14ac:dyDescent="0.2">
      <c r="A45" s="510"/>
      <c r="B45" s="511"/>
      <c r="C45" s="511"/>
      <c r="D45" s="511"/>
      <c r="E45" s="511"/>
      <c r="F45" s="512"/>
      <c r="G45" s="564"/>
      <c r="H45" s="375"/>
      <c r="I45" s="375"/>
      <c r="J45" s="375"/>
      <c r="K45" s="375"/>
      <c r="L45" s="375"/>
      <c r="M45" s="375"/>
      <c r="N45" s="375"/>
      <c r="O45" s="565"/>
      <c r="P45" s="577"/>
      <c r="Q45" s="375"/>
      <c r="R45" s="375"/>
      <c r="S45" s="375"/>
      <c r="T45" s="375"/>
      <c r="U45" s="375"/>
      <c r="V45" s="375"/>
      <c r="W45" s="375"/>
      <c r="X45" s="565"/>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v>6</v>
      </c>
      <c r="AV45" s="271"/>
      <c r="AW45" s="375" t="s">
        <v>179</v>
      </c>
      <c r="AX45" s="376"/>
      <c r="AY45">
        <f>$AY$44</f>
        <v>1</v>
      </c>
    </row>
    <row r="46" spans="1:51" ht="12" hidden="1" customHeight="1" thickBot="1" x14ac:dyDescent="0.2">
      <c r="A46" s="513"/>
      <c r="B46" s="511"/>
      <c r="C46" s="511"/>
      <c r="D46" s="511"/>
      <c r="E46" s="511"/>
      <c r="F46" s="512"/>
      <c r="G46" s="538" t="s">
        <v>732</v>
      </c>
      <c r="H46" s="539"/>
      <c r="I46" s="539"/>
      <c r="J46" s="539"/>
      <c r="K46" s="539"/>
      <c r="L46" s="539"/>
      <c r="M46" s="539"/>
      <c r="N46" s="539"/>
      <c r="O46" s="540"/>
      <c r="P46" s="191" t="s">
        <v>733</v>
      </c>
      <c r="Q46" s="191"/>
      <c r="R46" s="191"/>
      <c r="S46" s="191"/>
      <c r="T46" s="191"/>
      <c r="U46" s="191"/>
      <c r="V46" s="191"/>
      <c r="W46" s="191"/>
      <c r="X46" s="233"/>
      <c r="Y46" s="339" t="s">
        <v>12</v>
      </c>
      <c r="Z46" s="547"/>
      <c r="AA46" s="548"/>
      <c r="AB46" s="520" t="s">
        <v>734</v>
      </c>
      <c r="AC46" s="520"/>
      <c r="AD46" s="520"/>
      <c r="AE46" s="358">
        <v>2</v>
      </c>
      <c r="AF46" s="358"/>
      <c r="AG46" s="358"/>
      <c r="AH46" s="358"/>
      <c r="AI46" s="358">
        <v>2</v>
      </c>
      <c r="AJ46" s="358"/>
      <c r="AK46" s="358"/>
      <c r="AL46" s="358"/>
      <c r="AM46" s="358">
        <v>2</v>
      </c>
      <c r="AN46" s="358"/>
      <c r="AO46" s="358"/>
      <c r="AP46" s="358"/>
      <c r="AQ46" s="166"/>
      <c r="AR46" s="167"/>
      <c r="AS46" s="167"/>
      <c r="AT46" s="168"/>
      <c r="AU46" s="364"/>
      <c r="AV46" s="364"/>
      <c r="AW46" s="364"/>
      <c r="AX46" s="365"/>
      <c r="AY46">
        <f t="shared" ref="AY46:AY50" si="5">$AY$44</f>
        <v>1</v>
      </c>
    </row>
    <row r="47" spans="1:51" ht="12" hidden="1" customHeight="1" thickBot="1" x14ac:dyDescent="0.2">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682" t="s">
        <v>734</v>
      </c>
      <c r="AC47" s="682"/>
      <c r="AD47" s="682"/>
      <c r="AE47" s="363">
        <v>2</v>
      </c>
      <c r="AF47" s="364"/>
      <c r="AG47" s="364"/>
      <c r="AH47" s="364"/>
      <c r="AI47" s="363">
        <v>2</v>
      </c>
      <c r="AJ47" s="364"/>
      <c r="AK47" s="364"/>
      <c r="AL47" s="364"/>
      <c r="AM47" s="363">
        <v>2</v>
      </c>
      <c r="AN47" s="364"/>
      <c r="AO47" s="364"/>
      <c r="AP47" s="364"/>
      <c r="AQ47" s="166"/>
      <c r="AR47" s="167"/>
      <c r="AS47" s="167"/>
      <c r="AT47" s="168"/>
      <c r="AU47" s="364"/>
      <c r="AV47" s="364"/>
      <c r="AW47" s="364"/>
      <c r="AX47" s="365"/>
      <c r="AY47">
        <f t="shared" si="5"/>
        <v>1</v>
      </c>
    </row>
    <row r="48" spans="1:51" ht="72" hidden="1" customHeight="1" thickBot="1" x14ac:dyDescent="0.2">
      <c r="A48" s="646"/>
      <c r="B48" s="647"/>
      <c r="C48" s="647"/>
      <c r="D48" s="647"/>
      <c r="E48" s="647"/>
      <c r="F48" s="648"/>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v>100</v>
      </c>
      <c r="AF48" s="364"/>
      <c r="AG48" s="364"/>
      <c r="AH48" s="364"/>
      <c r="AI48" s="363">
        <v>100</v>
      </c>
      <c r="AJ48" s="364"/>
      <c r="AK48" s="364"/>
      <c r="AL48" s="364"/>
      <c r="AM48" s="363">
        <v>100</v>
      </c>
      <c r="AN48" s="364"/>
      <c r="AO48" s="364"/>
      <c r="AP48" s="364"/>
      <c r="AQ48" s="166"/>
      <c r="AR48" s="167"/>
      <c r="AS48" s="167"/>
      <c r="AT48" s="168"/>
      <c r="AU48" s="364"/>
      <c r="AV48" s="364"/>
      <c r="AW48" s="364"/>
      <c r="AX48" s="365"/>
      <c r="AY48">
        <f t="shared" si="5"/>
        <v>1</v>
      </c>
    </row>
    <row r="49" spans="1:51" ht="12" hidden="1" customHeight="1" thickBot="1" x14ac:dyDescent="0.2">
      <c r="A49" s="897" t="s">
        <v>380</v>
      </c>
      <c r="B49" s="898"/>
      <c r="C49" s="898"/>
      <c r="D49" s="898"/>
      <c r="E49" s="898"/>
      <c r="F49" s="899"/>
      <c r="G49" s="903" t="s">
        <v>735</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1</v>
      </c>
    </row>
    <row r="50" spans="1:51" ht="36.75" hidden="1"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1</v>
      </c>
    </row>
    <row r="51" spans="1:51" ht="12" hidden="1" customHeight="1" thickBot="1" x14ac:dyDescent="0.2">
      <c r="A51" s="510" t="s">
        <v>349</v>
      </c>
      <c r="B51" s="511"/>
      <c r="C51" s="511"/>
      <c r="D51" s="511"/>
      <c r="E51" s="511"/>
      <c r="F51" s="512"/>
      <c r="G51" s="562" t="s">
        <v>146</v>
      </c>
      <c r="H51" s="377"/>
      <c r="I51" s="377"/>
      <c r="J51" s="377"/>
      <c r="K51" s="377"/>
      <c r="L51" s="377"/>
      <c r="M51" s="377"/>
      <c r="N51" s="377"/>
      <c r="O51" s="563"/>
      <c r="P51" s="630" t="s">
        <v>59</v>
      </c>
      <c r="Q51" s="377"/>
      <c r="R51" s="377"/>
      <c r="S51" s="377"/>
      <c r="T51" s="377"/>
      <c r="U51" s="377"/>
      <c r="V51" s="377"/>
      <c r="W51" s="377"/>
      <c r="X51" s="563"/>
      <c r="Y51" s="631"/>
      <c r="Z51" s="632"/>
      <c r="AA51" s="633"/>
      <c r="AB51" s="634" t="s">
        <v>11</v>
      </c>
      <c r="AC51" s="635"/>
      <c r="AD51" s="636"/>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2" hidden="1" customHeight="1" thickBot="1" x14ac:dyDescent="0.2">
      <c r="A52" s="510"/>
      <c r="B52" s="511"/>
      <c r="C52" s="511"/>
      <c r="D52" s="511"/>
      <c r="E52" s="511"/>
      <c r="F52" s="512"/>
      <c r="G52" s="564"/>
      <c r="H52" s="375"/>
      <c r="I52" s="375"/>
      <c r="J52" s="375"/>
      <c r="K52" s="375"/>
      <c r="L52" s="375"/>
      <c r="M52" s="375"/>
      <c r="N52" s="375"/>
      <c r="O52" s="565"/>
      <c r="P52" s="577"/>
      <c r="Q52" s="375"/>
      <c r="R52" s="375"/>
      <c r="S52" s="375"/>
      <c r="T52" s="375"/>
      <c r="U52" s="375"/>
      <c r="V52" s="375"/>
      <c r="W52" s="375"/>
      <c r="X52" s="565"/>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12" hidden="1" customHeight="1" thickBot="1" x14ac:dyDescent="0.2">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20"/>
      <c r="AC53" s="520"/>
      <c r="AD53" s="52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12" hidden="1" customHeight="1" thickBot="1" x14ac:dyDescent="0.2">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682"/>
      <c r="AC54" s="682"/>
      <c r="AD54" s="68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12" hidden="1" customHeight="1" thickBot="1" x14ac:dyDescent="0.2">
      <c r="A55" s="646"/>
      <c r="B55" s="647"/>
      <c r="C55" s="647"/>
      <c r="D55" s="647"/>
      <c r="E55" s="647"/>
      <c r="F55" s="648"/>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12" hidden="1" customHeight="1" thickBot="1" x14ac:dyDescent="0.2">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12" hidden="1" customHeight="1" thickBo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2" hidden="1" customHeight="1" thickBot="1" x14ac:dyDescent="0.2">
      <c r="A58" s="510" t="s">
        <v>349</v>
      </c>
      <c r="B58" s="511"/>
      <c r="C58" s="511"/>
      <c r="D58" s="511"/>
      <c r="E58" s="511"/>
      <c r="F58" s="512"/>
      <c r="G58" s="562" t="s">
        <v>146</v>
      </c>
      <c r="H58" s="377"/>
      <c r="I58" s="377"/>
      <c r="J58" s="377"/>
      <c r="K58" s="377"/>
      <c r="L58" s="377"/>
      <c r="M58" s="377"/>
      <c r="N58" s="377"/>
      <c r="O58" s="563"/>
      <c r="P58" s="630" t="s">
        <v>59</v>
      </c>
      <c r="Q58" s="377"/>
      <c r="R58" s="377"/>
      <c r="S58" s="377"/>
      <c r="T58" s="377"/>
      <c r="U58" s="377"/>
      <c r="V58" s="377"/>
      <c r="W58" s="377"/>
      <c r="X58" s="563"/>
      <c r="Y58" s="631"/>
      <c r="Z58" s="632"/>
      <c r="AA58" s="633"/>
      <c r="AB58" s="634" t="s">
        <v>11</v>
      </c>
      <c r="AC58" s="635"/>
      <c r="AD58" s="636"/>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2" hidden="1" customHeight="1" thickBot="1" x14ac:dyDescent="0.2">
      <c r="A59" s="510"/>
      <c r="B59" s="511"/>
      <c r="C59" s="511"/>
      <c r="D59" s="511"/>
      <c r="E59" s="511"/>
      <c r="F59" s="512"/>
      <c r="G59" s="564"/>
      <c r="H59" s="375"/>
      <c r="I59" s="375"/>
      <c r="J59" s="375"/>
      <c r="K59" s="375"/>
      <c r="L59" s="375"/>
      <c r="M59" s="375"/>
      <c r="N59" s="375"/>
      <c r="O59" s="565"/>
      <c r="P59" s="577"/>
      <c r="Q59" s="375"/>
      <c r="R59" s="375"/>
      <c r="S59" s="375"/>
      <c r="T59" s="375"/>
      <c r="U59" s="375"/>
      <c r="V59" s="375"/>
      <c r="W59" s="375"/>
      <c r="X59" s="565"/>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12" hidden="1" customHeight="1" thickBot="1" x14ac:dyDescent="0.2">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20"/>
      <c r="AC60" s="520"/>
      <c r="AD60" s="52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12" hidden="1" customHeight="1" thickBot="1" x14ac:dyDescent="0.2">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682"/>
      <c r="AC61" s="682"/>
      <c r="AD61" s="68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3" hidden="1" customHeight="1" thickBot="1" x14ac:dyDescent="0.2">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3" hidden="1" customHeight="1" thickBot="1" x14ac:dyDescent="0.2">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3" hidden="1" customHeight="1" thickBo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3" hidden="1" customHeight="1" thickBot="1" x14ac:dyDescent="0.2">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5" t="s">
        <v>390</v>
      </c>
      <c r="AF65" s="335"/>
      <c r="AG65" s="335"/>
      <c r="AH65" s="335"/>
      <c r="AI65" s="335" t="s">
        <v>412</v>
      </c>
      <c r="AJ65" s="335"/>
      <c r="AK65" s="335"/>
      <c r="AL65" s="335"/>
      <c r="AM65" s="335" t="s">
        <v>509</v>
      </c>
      <c r="AN65" s="335"/>
      <c r="AO65" s="335"/>
      <c r="AP65" s="335"/>
      <c r="AQ65" s="215" t="s">
        <v>232</v>
      </c>
      <c r="AR65" s="199"/>
      <c r="AS65" s="199"/>
      <c r="AT65" s="200"/>
      <c r="AU65" s="976" t="s">
        <v>134</v>
      </c>
      <c r="AV65" s="976"/>
      <c r="AW65" s="976"/>
      <c r="AX65" s="977"/>
      <c r="AY65">
        <f>COUNTA($H$67)</f>
        <v>0</v>
      </c>
    </row>
    <row r="66" spans="1:51" ht="3" hidden="1" customHeight="1" thickBo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5"/>
      <c r="AG66" s="335"/>
      <c r="AH66" s="335"/>
      <c r="AI66" s="335"/>
      <c r="AJ66" s="335"/>
      <c r="AK66" s="335"/>
      <c r="AL66" s="335"/>
      <c r="AM66" s="335"/>
      <c r="AN66" s="335"/>
      <c r="AO66" s="335"/>
      <c r="AP66" s="335"/>
      <c r="AQ66" s="231"/>
      <c r="AR66" s="178"/>
      <c r="AS66" s="179" t="s">
        <v>233</v>
      </c>
      <c r="AT66" s="202"/>
      <c r="AU66" s="271"/>
      <c r="AV66" s="271"/>
      <c r="AW66" s="865" t="s">
        <v>348</v>
      </c>
      <c r="AX66" s="978"/>
      <c r="AY66">
        <f>$AY$65</f>
        <v>0</v>
      </c>
    </row>
    <row r="67" spans="1:51" ht="3" hidden="1" customHeight="1" thickBot="1" x14ac:dyDescent="0.2">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370</v>
      </c>
      <c r="AC67" s="951"/>
      <c r="AD67" s="951"/>
      <c r="AE67" s="363"/>
      <c r="AF67" s="364"/>
      <c r="AG67" s="364"/>
      <c r="AH67" s="364"/>
      <c r="AI67" s="363"/>
      <c r="AJ67" s="364"/>
      <c r="AK67" s="364"/>
      <c r="AL67" s="364"/>
      <c r="AM67" s="363"/>
      <c r="AN67" s="364"/>
      <c r="AO67" s="364"/>
      <c r="AP67" s="364"/>
      <c r="AQ67" s="363"/>
      <c r="AR67" s="364"/>
      <c r="AS67" s="364"/>
      <c r="AT67" s="816"/>
      <c r="AU67" s="364"/>
      <c r="AV67" s="364"/>
      <c r="AW67" s="364"/>
      <c r="AX67" s="365"/>
      <c r="AY67">
        <f t="shared" ref="AY67:AY72" si="8">$AY$65</f>
        <v>0</v>
      </c>
    </row>
    <row r="68" spans="1:51" ht="3" hidden="1" customHeight="1" thickBo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370</v>
      </c>
      <c r="AC68" s="974"/>
      <c r="AD68" s="974"/>
      <c r="AE68" s="363"/>
      <c r="AF68" s="364"/>
      <c r="AG68" s="364"/>
      <c r="AH68" s="364"/>
      <c r="AI68" s="363"/>
      <c r="AJ68" s="364"/>
      <c r="AK68" s="364"/>
      <c r="AL68" s="364"/>
      <c r="AM68" s="363"/>
      <c r="AN68" s="364"/>
      <c r="AO68" s="364"/>
      <c r="AP68" s="364"/>
      <c r="AQ68" s="363"/>
      <c r="AR68" s="364"/>
      <c r="AS68" s="364"/>
      <c r="AT68" s="816"/>
      <c r="AU68" s="364"/>
      <c r="AV68" s="364"/>
      <c r="AW68" s="364"/>
      <c r="AX68" s="365"/>
      <c r="AY68">
        <f t="shared" si="8"/>
        <v>0</v>
      </c>
    </row>
    <row r="69" spans="1:51" ht="3" hidden="1" customHeight="1" thickBo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371</v>
      </c>
      <c r="AC69" s="975"/>
      <c r="AD69" s="975"/>
      <c r="AE69" s="371"/>
      <c r="AF69" s="372"/>
      <c r="AG69" s="372"/>
      <c r="AH69" s="372"/>
      <c r="AI69" s="371"/>
      <c r="AJ69" s="372"/>
      <c r="AK69" s="372"/>
      <c r="AL69" s="372"/>
      <c r="AM69" s="371"/>
      <c r="AN69" s="372"/>
      <c r="AO69" s="372"/>
      <c r="AP69" s="372"/>
      <c r="AQ69" s="363"/>
      <c r="AR69" s="364"/>
      <c r="AS69" s="364"/>
      <c r="AT69" s="816"/>
      <c r="AU69" s="364"/>
      <c r="AV69" s="364"/>
      <c r="AW69" s="364"/>
      <c r="AX69" s="365"/>
      <c r="AY69">
        <f t="shared" si="8"/>
        <v>0</v>
      </c>
    </row>
    <row r="70" spans="1:51" ht="3" hidden="1" customHeight="1" thickBot="1" x14ac:dyDescent="0.2">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369</v>
      </c>
      <c r="X70" s="944"/>
      <c r="Y70" s="949" t="s">
        <v>12</v>
      </c>
      <c r="Z70" s="949"/>
      <c r="AA70" s="950"/>
      <c r="AB70" s="951" t="s">
        <v>370</v>
      </c>
      <c r="AC70" s="951"/>
      <c r="AD70" s="951"/>
      <c r="AE70" s="363"/>
      <c r="AF70" s="364"/>
      <c r="AG70" s="364"/>
      <c r="AH70" s="364"/>
      <c r="AI70" s="363"/>
      <c r="AJ70" s="364"/>
      <c r="AK70" s="364"/>
      <c r="AL70" s="364"/>
      <c r="AM70" s="363"/>
      <c r="AN70" s="364"/>
      <c r="AO70" s="364"/>
      <c r="AP70" s="364"/>
      <c r="AQ70" s="363"/>
      <c r="AR70" s="364"/>
      <c r="AS70" s="364"/>
      <c r="AT70" s="816"/>
      <c r="AU70" s="364"/>
      <c r="AV70" s="364"/>
      <c r="AW70" s="364"/>
      <c r="AX70" s="365"/>
      <c r="AY70">
        <f t="shared" si="8"/>
        <v>0</v>
      </c>
    </row>
    <row r="71" spans="1:51" ht="3" hidden="1" customHeight="1" thickBo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370</v>
      </c>
      <c r="AC71" s="974"/>
      <c r="AD71" s="974"/>
      <c r="AE71" s="363"/>
      <c r="AF71" s="364"/>
      <c r="AG71" s="364"/>
      <c r="AH71" s="364"/>
      <c r="AI71" s="363"/>
      <c r="AJ71" s="364"/>
      <c r="AK71" s="364"/>
      <c r="AL71" s="364"/>
      <c r="AM71" s="363"/>
      <c r="AN71" s="364"/>
      <c r="AO71" s="364"/>
      <c r="AP71" s="364"/>
      <c r="AQ71" s="363"/>
      <c r="AR71" s="364"/>
      <c r="AS71" s="364"/>
      <c r="AT71" s="816"/>
      <c r="AU71" s="364"/>
      <c r="AV71" s="364"/>
      <c r="AW71" s="364"/>
      <c r="AX71" s="365"/>
      <c r="AY71">
        <f t="shared" si="8"/>
        <v>0</v>
      </c>
    </row>
    <row r="72" spans="1:51" ht="3" hidden="1" customHeight="1" thickBo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371</v>
      </c>
      <c r="AC72" s="975"/>
      <c r="AD72" s="975"/>
      <c r="AE72" s="371"/>
      <c r="AF72" s="372"/>
      <c r="AG72" s="372"/>
      <c r="AH72" s="372"/>
      <c r="AI72" s="371"/>
      <c r="AJ72" s="372"/>
      <c r="AK72" s="372"/>
      <c r="AL72" s="372"/>
      <c r="AM72" s="371"/>
      <c r="AN72" s="372"/>
      <c r="AO72" s="372"/>
      <c r="AP72" s="938"/>
      <c r="AQ72" s="363"/>
      <c r="AR72" s="364"/>
      <c r="AS72" s="364"/>
      <c r="AT72" s="816"/>
      <c r="AU72" s="364"/>
      <c r="AV72" s="364"/>
      <c r="AW72" s="364"/>
      <c r="AX72" s="365"/>
      <c r="AY72">
        <f t="shared" si="8"/>
        <v>0</v>
      </c>
    </row>
    <row r="73" spans="1:51" ht="3" hidden="1" customHeight="1" thickBot="1" x14ac:dyDescent="0.2">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3" hidden="1" customHeight="1" thickBot="1" x14ac:dyDescent="0.2">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3" hidden="1" customHeight="1" thickBot="1" x14ac:dyDescent="0.2">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3" hidden="1" customHeight="1" thickBot="1" x14ac:dyDescent="0.2">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3" hidden="1" customHeight="1" thickBot="1" x14ac:dyDescent="0.2">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3" hidden="1" customHeight="1" thickBot="1" x14ac:dyDescent="0.2">
      <c r="A78" s="912" t="s">
        <v>383</v>
      </c>
      <c r="B78" s="913"/>
      <c r="C78" s="913"/>
      <c r="D78" s="913"/>
      <c r="E78" s="910" t="s">
        <v>328</v>
      </c>
      <c r="F78" s="911"/>
      <c r="G78" s="54" t="s">
        <v>235</v>
      </c>
      <c r="H78" s="794"/>
      <c r="I78" s="245"/>
      <c r="J78" s="245"/>
      <c r="K78" s="245"/>
      <c r="L78" s="245"/>
      <c r="M78" s="245"/>
      <c r="N78" s="245"/>
      <c r="O78" s="795"/>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3" hidden="1" customHeight="1" thickBot="1" x14ac:dyDescent="0.2">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c r="AS79" s="126"/>
      <c r="AT79" s="127"/>
      <c r="AU79" s="127"/>
      <c r="AV79" s="127"/>
      <c r="AW79" s="127"/>
      <c r="AX79" s="128"/>
      <c r="AY79">
        <f>COUNTIF($AR$79,"☑")</f>
        <v>0</v>
      </c>
    </row>
    <row r="80" spans="1:51" ht="3" hidden="1" customHeight="1" thickBot="1" x14ac:dyDescent="0.2">
      <c r="A80" s="517"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702</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3" hidden="1" customHeight="1" thickBot="1" x14ac:dyDescent="0.2">
      <c r="A81" s="518"/>
      <c r="B81" s="849"/>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3" hidden="1" customHeight="1" thickBot="1" x14ac:dyDescent="0.2">
      <c r="A82" s="518"/>
      <c r="B82" s="849"/>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54"/>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3" hidden="1" customHeight="1" thickBot="1" x14ac:dyDescent="0.2">
      <c r="A83" s="518"/>
      <c r="B83" s="849"/>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55"/>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3" hidden="1" customHeight="1" thickBot="1" x14ac:dyDescent="0.2">
      <c r="A84" s="518"/>
      <c r="B84" s="850"/>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6"/>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3" hidden="1" customHeight="1" thickBot="1" x14ac:dyDescent="0.2">
      <c r="A85" s="518"/>
      <c r="B85" s="549" t="s">
        <v>145</v>
      </c>
      <c r="C85" s="549"/>
      <c r="D85" s="549"/>
      <c r="E85" s="549"/>
      <c r="F85" s="550"/>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56" t="s">
        <v>11</v>
      </c>
      <c r="AC85" s="457"/>
      <c r="AD85" s="458"/>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3" hidden="1" customHeight="1" thickBot="1" x14ac:dyDescent="0.2">
      <c r="A86" s="518"/>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3" hidden="1" customHeight="1" thickBot="1" x14ac:dyDescent="0.2">
      <c r="A87" s="518"/>
      <c r="B87" s="549"/>
      <c r="C87" s="549"/>
      <c r="D87" s="549"/>
      <c r="E87" s="549"/>
      <c r="F87" s="550"/>
      <c r="G87" s="232"/>
      <c r="H87" s="191"/>
      <c r="I87" s="191"/>
      <c r="J87" s="191"/>
      <c r="K87" s="191"/>
      <c r="L87" s="191"/>
      <c r="M87" s="191"/>
      <c r="N87" s="191"/>
      <c r="O87" s="233"/>
      <c r="P87" s="191"/>
      <c r="Q87" s="801"/>
      <c r="R87" s="801"/>
      <c r="S87" s="801"/>
      <c r="T87" s="801"/>
      <c r="U87" s="801"/>
      <c r="V87" s="801"/>
      <c r="W87" s="801"/>
      <c r="X87" s="802"/>
      <c r="Y87" s="757" t="s">
        <v>62</v>
      </c>
      <c r="Z87" s="758"/>
      <c r="AA87" s="759"/>
      <c r="AB87" s="520"/>
      <c r="AC87" s="520"/>
      <c r="AD87" s="52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3" hidden="1" customHeight="1" thickBot="1" x14ac:dyDescent="0.2">
      <c r="A88" s="518"/>
      <c r="B88" s="549"/>
      <c r="C88" s="549"/>
      <c r="D88" s="549"/>
      <c r="E88" s="549"/>
      <c r="F88" s="550"/>
      <c r="G88" s="234"/>
      <c r="H88" s="235"/>
      <c r="I88" s="235"/>
      <c r="J88" s="235"/>
      <c r="K88" s="235"/>
      <c r="L88" s="235"/>
      <c r="M88" s="235"/>
      <c r="N88" s="235"/>
      <c r="O88" s="236"/>
      <c r="P88" s="803"/>
      <c r="Q88" s="803"/>
      <c r="R88" s="803"/>
      <c r="S88" s="803"/>
      <c r="T88" s="803"/>
      <c r="U88" s="803"/>
      <c r="V88" s="803"/>
      <c r="W88" s="803"/>
      <c r="X88" s="804"/>
      <c r="Y88" s="732" t="s">
        <v>54</v>
      </c>
      <c r="Z88" s="733"/>
      <c r="AA88" s="734"/>
      <c r="AB88" s="682"/>
      <c r="AC88" s="682"/>
      <c r="AD88" s="68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3" hidden="1" customHeight="1" thickBot="1" x14ac:dyDescent="0.2">
      <c r="A89" s="518"/>
      <c r="B89" s="551"/>
      <c r="C89" s="551"/>
      <c r="D89" s="551"/>
      <c r="E89" s="551"/>
      <c r="F89" s="552"/>
      <c r="G89" s="237"/>
      <c r="H89" s="194"/>
      <c r="I89" s="194"/>
      <c r="J89" s="194"/>
      <c r="K89" s="194"/>
      <c r="L89" s="194"/>
      <c r="M89" s="194"/>
      <c r="N89" s="194"/>
      <c r="O89" s="238"/>
      <c r="P89" s="304"/>
      <c r="Q89" s="304"/>
      <c r="R89" s="304"/>
      <c r="S89" s="304"/>
      <c r="T89" s="304"/>
      <c r="U89" s="304"/>
      <c r="V89" s="304"/>
      <c r="W89" s="304"/>
      <c r="X89" s="805"/>
      <c r="Y89" s="732" t="s">
        <v>13</v>
      </c>
      <c r="Z89" s="733"/>
      <c r="AA89" s="734"/>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3" hidden="1" customHeight="1" thickBot="1" x14ac:dyDescent="0.2">
      <c r="A90" s="518"/>
      <c r="B90" s="549" t="s">
        <v>145</v>
      </c>
      <c r="C90" s="549"/>
      <c r="D90" s="549"/>
      <c r="E90" s="549"/>
      <c r="F90" s="550"/>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56" t="s">
        <v>11</v>
      </c>
      <c r="AC90" s="457"/>
      <c r="AD90" s="458"/>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3" hidden="1" customHeight="1" thickBot="1" x14ac:dyDescent="0.2">
      <c r="A91" s="518"/>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3" hidden="1" customHeight="1" thickBot="1" x14ac:dyDescent="0.2">
      <c r="A92" s="518"/>
      <c r="B92" s="549"/>
      <c r="C92" s="549"/>
      <c r="D92" s="549"/>
      <c r="E92" s="549"/>
      <c r="F92" s="550"/>
      <c r="G92" s="232"/>
      <c r="H92" s="191"/>
      <c r="I92" s="191"/>
      <c r="J92" s="191"/>
      <c r="K92" s="191"/>
      <c r="L92" s="191"/>
      <c r="M92" s="191"/>
      <c r="N92" s="191"/>
      <c r="O92" s="233"/>
      <c r="P92" s="191"/>
      <c r="Q92" s="801"/>
      <c r="R92" s="801"/>
      <c r="S92" s="801"/>
      <c r="T92" s="801"/>
      <c r="U92" s="801"/>
      <c r="V92" s="801"/>
      <c r="W92" s="801"/>
      <c r="X92" s="802"/>
      <c r="Y92" s="757" t="s">
        <v>62</v>
      </c>
      <c r="Z92" s="758"/>
      <c r="AA92" s="759"/>
      <c r="AB92" s="520"/>
      <c r="AC92" s="520"/>
      <c r="AD92" s="52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3" hidden="1" customHeight="1" thickBot="1" x14ac:dyDescent="0.2">
      <c r="A93" s="518"/>
      <c r="B93" s="549"/>
      <c r="C93" s="549"/>
      <c r="D93" s="549"/>
      <c r="E93" s="549"/>
      <c r="F93" s="550"/>
      <c r="G93" s="234"/>
      <c r="H93" s="235"/>
      <c r="I93" s="235"/>
      <c r="J93" s="235"/>
      <c r="K93" s="235"/>
      <c r="L93" s="235"/>
      <c r="M93" s="235"/>
      <c r="N93" s="235"/>
      <c r="O93" s="236"/>
      <c r="P93" s="803"/>
      <c r="Q93" s="803"/>
      <c r="R93" s="803"/>
      <c r="S93" s="803"/>
      <c r="T93" s="803"/>
      <c r="U93" s="803"/>
      <c r="V93" s="803"/>
      <c r="W93" s="803"/>
      <c r="X93" s="804"/>
      <c r="Y93" s="732" t="s">
        <v>54</v>
      </c>
      <c r="Z93" s="733"/>
      <c r="AA93" s="734"/>
      <c r="AB93" s="682"/>
      <c r="AC93" s="682"/>
      <c r="AD93" s="68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3" hidden="1" customHeight="1" thickBot="1" x14ac:dyDescent="0.2">
      <c r="A94" s="518"/>
      <c r="B94" s="551"/>
      <c r="C94" s="551"/>
      <c r="D94" s="551"/>
      <c r="E94" s="551"/>
      <c r="F94" s="552"/>
      <c r="G94" s="237"/>
      <c r="H94" s="194"/>
      <c r="I94" s="194"/>
      <c r="J94" s="194"/>
      <c r="K94" s="194"/>
      <c r="L94" s="194"/>
      <c r="M94" s="194"/>
      <c r="N94" s="194"/>
      <c r="O94" s="238"/>
      <c r="P94" s="304"/>
      <c r="Q94" s="304"/>
      <c r="R94" s="304"/>
      <c r="S94" s="304"/>
      <c r="T94" s="304"/>
      <c r="U94" s="304"/>
      <c r="V94" s="304"/>
      <c r="W94" s="304"/>
      <c r="X94" s="805"/>
      <c r="Y94" s="732" t="s">
        <v>13</v>
      </c>
      <c r="Z94" s="733"/>
      <c r="AA94" s="734"/>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3" hidden="1" customHeight="1" thickBot="1" x14ac:dyDescent="0.2">
      <c r="A95" s="518"/>
      <c r="B95" s="549" t="s">
        <v>145</v>
      </c>
      <c r="C95" s="549"/>
      <c r="D95" s="549"/>
      <c r="E95" s="549"/>
      <c r="F95" s="550"/>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56" t="s">
        <v>11</v>
      </c>
      <c r="AC95" s="457"/>
      <c r="AD95" s="458"/>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3" hidden="1" customHeight="1" thickBot="1" x14ac:dyDescent="0.2">
      <c r="A96" s="518"/>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3" hidden="1" customHeight="1" thickBot="1" x14ac:dyDescent="0.2">
      <c r="A97" s="518"/>
      <c r="B97" s="549"/>
      <c r="C97" s="549"/>
      <c r="D97" s="549"/>
      <c r="E97" s="549"/>
      <c r="F97" s="550"/>
      <c r="G97" s="232"/>
      <c r="H97" s="191"/>
      <c r="I97" s="191"/>
      <c r="J97" s="191"/>
      <c r="K97" s="191"/>
      <c r="L97" s="191"/>
      <c r="M97" s="191"/>
      <c r="N97" s="191"/>
      <c r="O97" s="233"/>
      <c r="P97" s="191"/>
      <c r="Q97" s="801"/>
      <c r="R97" s="801"/>
      <c r="S97" s="801"/>
      <c r="T97" s="801"/>
      <c r="U97" s="801"/>
      <c r="V97" s="801"/>
      <c r="W97" s="801"/>
      <c r="X97" s="802"/>
      <c r="Y97" s="757" t="s">
        <v>62</v>
      </c>
      <c r="Z97" s="758"/>
      <c r="AA97" s="759"/>
      <c r="AB97" s="403"/>
      <c r="AC97" s="404"/>
      <c r="AD97" s="405"/>
      <c r="AE97" s="363"/>
      <c r="AF97" s="364"/>
      <c r="AG97" s="364"/>
      <c r="AH97" s="816"/>
      <c r="AI97" s="363"/>
      <c r="AJ97" s="364"/>
      <c r="AK97" s="364"/>
      <c r="AL97" s="816"/>
      <c r="AM97" s="363"/>
      <c r="AN97" s="364"/>
      <c r="AO97" s="364"/>
      <c r="AP97" s="364"/>
      <c r="AQ97" s="166"/>
      <c r="AR97" s="167"/>
      <c r="AS97" s="167"/>
      <c r="AT97" s="168"/>
      <c r="AU97" s="364"/>
      <c r="AV97" s="364"/>
      <c r="AW97" s="364"/>
      <c r="AX97" s="365"/>
      <c r="AY97">
        <f t="shared" ref="AY97:AY99" si="12">$AY$95</f>
        <v>0</v>
      </c>
      <c r="AZ97" s="10"/>
      <c r="BA97" s="10"/>
      <c r="BB97" s="10"/>
      <c r="BC97" s="10"/>
    </row>
    <row r="98" spans="1:60" ht="3" hidden="1" customHeight="1" thickBot="1" x14ac:dyDescent="0.2">
      <c r="A98" s="518"/>
      <c r="B98" s="549"/>
      <c r="C98" s="549"/>
      <c r="D98" s="549"/>
      <c r="E98" s="549"/>
      <c r="F98" s="550"/>
      <c r="G98" s="234"/>
      <c r="H98" s="235"/>
      <c r="I98" s="235"/>
      <c r="J98" s="235"/>
      <c r="K98" s="235"/>
      <c r="L98" s="235"/>
      <c r="M98" s="235"/>
      <c r="N98" s="235"/>
      <c r="O98" s="236"/>
      <c r="P98" s="803"/>
      <c r="Q98" s="803"/>
      <c r="R98" s="803"/>
      <c r="S98" s="803"/>
      <c r="T98" s="803"/>
      <c r="U98" s="803"/>
      <c r="V98" s="803"/>
      <c r="W98" s="803"/>
      <c r="X98" s="804"/>
      <c r="Y98" s="732" t="s">
        <v>54</v>
      </c>
      <c r="Z98" s="733"/>
      <c r="AA98" s="734"/>
      <c r="AB98" s="300"/>
      <c r="AC98" s="301"/>
      <c r="AD98" s="302"/>
      <c r="AE98" s="363"/>
      <c r="AF98" s="364"/>
      <c r="AG98" s="364"/>
      <c r="AH98" s="816"/>
      <c r="AI98" s="363"/>
      <c r="AJ98" s="364"/>
      <c r="AK98" s="364"/>
      <c r="AL98" s="81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3" hidden="1" customHeight="1" thickBot="1" x14ac:dyDescent="0.2">
      <c r="A99" s="519"/>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390</v>
      </c>
      <c r="AF100" s="824"/>
      <c r="AG100" s="824"/>
      <c r="AH100" s="825"/>
      <c r="AI100" s="823" t="s">
        <v>412</v>
      </c>
      <c r="AJ100" s="824"/>
      <c r="AK100" s="824"/>
      <c r="AL100" s="825"/>
      <c r="AM100" s="823" t="s">
        <v>509</v>
      </c>
      <c r="AN100" s="824"/>
      <c r="AO100" s="824"/>
      <c r="AP100" s="825"/>
      <c r="AQ100" s="926" t="s">
        <v>417</v>
      </c>
      <c r="AR100" s="927"/>
      <c r="AS100" s="927"/>
      <c r="AT100" s="928"/>
      <c r="AU100" s="926" t="s">
        <v>543</v>
      </c>
      <c r="AV100" s="927"/>
      <c r="AW100" s="927"/>
      <c r="AX100" s="929"/>
    </row>
    <row r="101" spans="1:60" ht="23.25" customHeight="1" x14ac:dyDescent="0.15">
      <c r="A101" s="489"/>
      <c r="B101" s="490"/>
      <c r="C101" s="490"/>
      <c r="D101" s="490"/>
      <c r="E101" s="490"/>
      <c r="F101" s="491"/>
      <c r="G101" s="191" t="s">
        <v>750</v>
      </c>
      <c r="H101" s="191"/>
      <c r="I101" s="191"/>
      <c r="J101" s="191"/>
      <c r="K101" s="191"/>
      <c r="L101" s="191"/>
      <c r="M101" s="191"/>
      <c r="N101" s="191"/>
      <c r="O101" s="191"/>
      <c r="P101" s="191"/>
      <c r="Q101" s="191"/>
      <c r="R101" s="191"/>
      <c r="S101" s="191"/>
      <c r="T101" s="191"/>
      <c r="U101" s="191"/>
      <c r="V101" s="191"/>
      <c r="W101" s="191"/>
      <c r="X101" s="233"/>
      <c r="Y101" s="815" t="s">
        <v>55</v>
      </c>
      <c r="Z101" s="718"/>
      <c r="AA101" s="719"/>
      <c r="AB101" s="520" t="s">
        <v>752</v>
      </c>
      <c r="AC101" s="520"/>
      <c r="AD101" s="520"/>
      <c r="AE101" s="358">
        <v>15</v>
      </c>
      <c r="AF101" s="358"/>
      <c r="AG101" s="358"/>
      <c r="AH101" s="358"/>
      <c r="AI101" s="358">
        <v>15</v>
      </c>
      <c r="AJ101" s="358"/>
      <c r="AK101" s="358"/>
      <c r="AL101" s="358"/>
      <c r="AM101" s="358">
        <v>15</v>
      </c>
      <c r="AN101" s="358"/>
      <c r="AO101" s="358"/>
      <c r="AP101" s="358"/>
      <c r="AQ101" s="358"/>
      <c r="AR101" s="358"/>
      <c r="AS101" s="358"/>
      <c r="AT101" s="358"/>
      <c r="AU101" s="363" t="s">
        <v>754</v>
      </c>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20" t="s">
        <v>752</v>
      </c>
      <c r="AC102" s="520"/>
      <c r="AD102" s="520"/>
      <c r="AE102" s="358">
        <v>15</v>
      </c>
      <c r="AF102" s="358"/>
      <c r="AG102" s="358"/>
      <c r="AH102" s="358"/>
      <c r="AI102" s="358">
        <v>15</v>
      </c>
      <c r="AJ102" s="358"/>
      <c r="AK102" s="358"/>
      <c r="AL102" s="358"/>
      <c r="AM102" s="358">
        <v>15</v>
      </c>
      <c r="AN102" s="358"/>
      <c r="AO102" s="358"/>
      <c r="AP102" s="358"/>
      <c r="AQ102" s="358">
        <v>15</v>
      </c>
      <c r="AR102" s="358"/>
      <c r="AS102" s="358"/>
      <c r="AT102" s="358"/>
      <c r="AU102" s="371">
        <v>15</v>
      </c>
      <c r="AV102" s="372"/>
      <c r="AW102" s="372"/>
      <c r="AX102" s="930"/>
    </row>
    <row r="103" spans="1:60" ht="31.5" customHeight="1" x14ac:dyDescent="0.15">
      <c r="A103" s="486" t="s">
        <v>351</v>
      </c>
      <c r="B103" s="487"/>
      <c r="C103" s="487"/>
      <c r="D103" s="487"/>
      <c r="E103" s="487"/>
      <c r="F103" s="488"/>
      <c r="G103" s="733" t="s">
        <v>60</v>
      </c>
      <c r="H103" s="733"/>
      <c r="I103" s="733"/>
      <c r="J103" s="733"/>
      <c r="K103" s="733"/>
      <c r="L103" s="733"/>
      <c r="M103" s="733"/>
      <c r="N103" s="733"/>
      <c r="O103" s="733"/>
      <c r="P103" s="733"/>
      <c r="Q103" s="733"/>
      <c r="R103" s="733"/>
      <c r="S103" s="733"/>
      <c r="T103" s="733"/>
      <c r="U103" s="733"/>
      <c r="V103" s="733"/>
      <c r="W103" s="733"/>
      <c r="X103" s="734"/>
      <c r="Y103" s="466"/>
      <c r="Z103" s="467"/>
      <c r="AA103" s="468"/>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543</v>
      </c>
      <c r="AV103" s="361"/>
      <c r="AW103" s="361"/>
      <c r="AX103" s="362"/>
      <c r="AY103">
        <f>COUNTA($G$104)</f>
        <v>1</v>
      </c>
    </row>
    <row r="104" spans="1:60" ht="23.25" customHeight="1" x14ac:dyDescent="0.15">
      <c r="A104" s="489"/>
      <c r="B104" s="490"/>
      <c r="C104" s="490"/>
      <c r="D104" s="490"/>
      <c r="E104" s="490"/>
      <c r="F104" s="491"/>
      <c r="G104" s="191" t="s">
        <v>751</v>
      </c>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t="s">
        <v>753</v>
      </c>
      <c r="AC104" s="470"/>
      <c r="AD104" s="471"/>
      <c r="AE104" s="358">
        <v>2</v>
      </c>
      <c r="AF104" s="358"/>
      <c r="AG104" s="358"/>
      <c r="AH104" s="358"/>
      <c r="AI104" s="358">
        <v>2</v>
      </c>
      <c r="AJ104" s="358"/>
      <c r="AK104" s="358"/>
      <c r="AL104" s="358"/>
      <c r="AM104" s="358">
        <v>2</v>
      </c>
      <c r="AN104" s="358"/>
      <c r="AO104" s="358"/>
      <c r="AP104" s="358"/>
      <c r="AQ104" s="358"/>
      <c r="AR104" s="358"/>
      <c r="AS104" s="358"/>
      <c r="AT104" s="358"/>
      <c r="AU104" s="358" t="s">
        <v>755</v>
      </c>
      <c r="AV104" s="358"/>
      <c r="AW104" s="358"/>
      <c r="AX104" s="359"/>
      <c r="AY104">
        <f>$AY$103</f>
        <v>1</v>
      </c>
    </row>
    <row r="105" spans="1:60" ht="21.75"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t="s">
        <v>753</v>
      </c>
      <c r="AC105" s="404"/>
      <c r="AD105" s="405"/>
      <c r="AE105" s="358">
        <v>2</v>
      </c>
      <c r="AF105" s="358"/>
      <c r="AG105" s="358"/>
      <c r="AH105" s="358"/>
      <c r="AI105" s="358">
        <v>2</v>
      </c>
      <c r="AJ105" s="358"/>
      <c r="AK105" s="358"/>
      <c r="AL105" s="358"/>
      <c r="AM105" s="358">
        <v>2</v>
      </c>
      <c r="AN105" s="358"/>
      <c r="AO105" s="358"/>
      <c r="AP105" s="358"/>
      <c r="AQ105" s="358">
        <v>2</v>
      </c>
      <c r="AR105" s="358"/>
      <c r="AS105" s="358"/>
      <c r="AT105" s="358"/>
      <c r="AU105" s="358">
        <v>2</v>
      </c>
      <c r="AV105" s="358"/>
      <c r="AW105" s="358"/>
      <c r="AX105" s="359"/>
      <c r="AY105">
        <f>$AY$103</f>
        <v>1</v>
      </c>
    </row>
    <row r="106" spans="1:60" ht="1.5" hidden="1" customHeight="1" x14ac:dyDescent="0.15">
      <c r="A106" s="486" t="s">
        <v>351</v>
      </c>
      <c r="B106" s="487"/>
      <c r="C106" s="487"/>
      <c r="D106" s="487"/>
      <c r="E106" s="487"/>
      <c r="F106" s="488"/>
      <c r="G106" s="733" t="s">
        <v>60</v>
      </c>
      <c r="H106" s="733"/>
      <c r="I106" s="733"/>
      <c r="J106" s="733"/>
      <c r="K106" s="733"/>
      <c r="L106" s="733"/>
      <c r="M106" s="733"/>
      <c r="N106" s="733"/>
      <c r="O106" s="733"/>
      <c r="P106" s="733"/>
      <c r="Q106" s="733"/>
      <c r="R106" s="733"/>
      <c r="S106" s="733"/>
      <c r="T106" s="733"/>
      <c r="U106" s="733"/>
      <c r="V106" s="733"/>
      <c r="W106" s="733"/>
      <c r="X106" s="734"/>
      <c r="Y106" s="466"/>
      <c r="Z106" s="467"/>
      <c r="AA106" s="468"/>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543</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351</v>
      </c>
      <c r="B109" s="487"/>
      <c r="C109" s="487"/>
      <c r="D109" s="487"/>
      <c r="E109" s="487"/>
      <c r="F109" s="488"/>
      <c r="G109" s="733" t="s">
        <v>60</v>
      </c>
      <c r="H109" s="733"/>
      <c r="I109" s="733"/>
      <c r="J109" s="733"/>
      <c r="K109" s="733"/>
      <c r="L109" s="733"/>
      <c r="M109" s="733"/>
      <c r="N109" s="733"/>
      <c r="O109" s="733"/>
      <c r="P109" s="733"/>
      <c r="Q109" s="733"/>
      <c r="R109" s="733"/>
      <c r="S109" s="733"/>
      <c r="T109" s="733"/>
      <c r="U109" s="733"/>
      <c r="V109" s="733"/>
      <c r="W109" s="733"/>
      <c r="X109" s="734"/>
      <c r="Y109" s="466"/>
      <c r="Z109" s="467"/>
      <c r="AA109" s="468"/>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543</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351</v>
      </c>
      <c r="B112" s="487"/>
      <c r="C112" s="487"/>
      <c r="D112" s="487"/>
      <c r="E112" s="487"/>
      <c r="F112" s="488"/>
      <c r="G112" s="733" t="s">
        <v>60</v>
      </c>
      <c r="H112" s="733"/>
      <c r="I112" s="733"/>
      <c r="J112" s="733"/>
      <c r="K112" s="733"/>
      <c r="L112" s="733"/>
      <c r="M112" s="733"/>
      <c r="N112" s="733"/>
      <c r="O112" s="733"/>
      <c r="P112" s="733"/>
      <c r="Q112" s="733"/>
      <c r="R112" s="733"/>
      <c r="S112" s="733"/>
      <c r="T112" s="733"/>
      <c r="U112" s="733"/>
      <c r="V112" s="733"/>
      <c r="W112" s="733"/>
      <c r="X112" s="734"/>
      <c r="Y112" s="466"/>
      <c r="Z112" s="467"/>
      <c r="AA112" s="468"/>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543</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6"/>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390</v>
      </c>
      <c r="AF115" s="335"/>
      <c r="AG115" s="335"/>
      <c r="AH115" s="335"/>
      <c r="AI115" s="335" t="s">
        <v>412</v>
      </c>
      <c r="AJ115" s="335"/>
      <c r="AK115" s="335"/>
      <c r="AL115" s="335"/>
      <c r="AM115" s="335" t="s">
        <v>509</v>
      </c>
      <c r="AN115" s="335"/>
      <c r="AO115" s="335"/>
      <c r="AP115" s="335"/>
      <c r="AQ115" s="336" t="s">
        <v>544</v>
      </c>
      <c r="AR115" s="337"/>
      <c r="AS115" s="337"/>
      <c r="AT115" s="337"/>
      <c r="AU115" s="337"/>
      <c r="AV115" s="337"/>
      <c r="AW115" s="337"/>
      <c r="AX115" s="338"/>
    </row>
    <row r="116" spans="1:51" ht="23.25" customHeight="1" x14ac:dyDescent="0.15">
      <c r="A116" s="292"/>
      <c r="B116" s="293"/>
      <c r="C116" s="293"/>
      <c r="D116" s="293"/>
      <c r="E116" s="293"/>
      <c r="F116" s="294"/>
      <c r="G116" s="351" t="s">
        <v>736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756</v>
      </c>
      <c r="AC116" s="301"/>
      <c r="AD116" s="302"/>
      <c r="AE116" s="358">
        <v>4</v>
      </c>
      <c r="AF116" s="358"/>
      <c r="AG116" s="358"/>
      <c r="AH116" s="358"/>
      <c r="AI116" s="358">
        <v>5</v>
      </c>
      <c r="AJ116" s="358"/>
      <c r="AK116" s="358"/>
      <c r="AL116" s="358"/>
      <c r="AM116" s="358">
        <v>3</v>
      </c>
      <c r="AN116" s="358"/>
      <c r="AO116" s="358"/>
      <c r="AP116" s="358"/>
      <c r="AQ116" s="363">
        <v>4</v>
      </c>
      <c r="AR116" s="364"/>
      <c r="AS116" s="364"/>
      <c r="AT116" s="364"/>
      <c r="AU116" s="364"/>
      <c r="AV116" s="364"/>
      <c r="AW116" s="364"/>
      <c r="AX116" s="365"/>
    </row>
    <row r="117" spans="1:51" ht="38.2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757</v>
      </c>
      <c r="AC117" s="343"/>
      <c r="AD117" s="344"/>
      <c r="AE117" s="306" t="s">
        <v>758</v>
      </c>
      <c r="AF117" s="306"/>
      <c r="AG117" s="306"/>
      <c r="AH117" s="306"/>
      <c r="AI117" s="306" t="s">
        <v>759</v>
      </c>
      <c r="AJ117" s="306"/>
      <c r="AK117" s="306"/>
      <c r="AL117" s="306"/>
      <c r="AM117" s="306" t="s">
        <v>795</v>
      </c>
      <c r="AN117" s="306"/>
      <c r="AO117" s="306"/>
      <c r="AP117" s="306"/>
      <c r="AQ117" s="306" t="s">
        <v>758</v>
      </c>
      <c r="AR117" s="306"/>
      <c r="AS117" s="306"/>
      <c r="AT117" s="306"/>
      <c r="AU117" s="306"/>
      <c r="AV117" s="306"/>
      <c r="AW117" s="306"/>
      <c r="AX117" s="307"/>
    </row>
    <row r="118" spans="1:51" ht="12"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390</v>
      </c>
      <c r="AF118" s="335"/>
      <c r="AG118" s="335"/>
      <c r="AH118" s="335"/>
      <c r="AI118" s="335" t="s">
        <v>412</v>
      </c>
      <c r="AJ118" s="335"/>
      <c r="AK118" s="335"/>
      <c r="AL118" s="335"/>
      <c r="AM118" s="335" t="s">
        <v>509</v>
      </c>
      <c r="AN118" s="335"/>
      <c r="AO118" s="335"/>
      <c r="AP118" s="335"/>
      <c r="AQ118" s="336" t="s">
        <v>544</v>
      </c>
      <c r="AR118" s="337"/>
      <c r="AS118" s="337"/>
      <c r="AT118" s="337"/>
      <c r="AU118" s="337"/>
      <c r="AV118" s="337"/>
      <c r="AW118" s="337"/>
      <c r="AX118" s="338"/>
      <c r="AY118" s="92">
        <f>IF(SUBSTITUTE(SUBSTITUTE($G$119,"／",""),"　","")="",0,1)</f>
        <v>1</v>
      </c>
    </row>
    <row r="119" spans="1:51" ht="48.75" customHeight="1" x14ac:dyDescent="0.15">
      <c r="A119" s="292"/>
      <c r="B119" s="293"/>
      <c r="C119" s="293"/>
      <c r="D119" s="293"/>
      <c r="E119" s="293"/>
      <c r="F119" s="294"/>
      <c r="G119" s="351" t="s">
        <v>788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789</v>
      </c>
      <c r="AC119" s="301"/>
      <c r="AD119" s="302"/>
      <c r="AE119" s="358">
        <v>32</v>
      </c>
      <c r="AF119" s="358"/>
      <c r="AG119" s="358"/>
      <c r="AH119" s="358"/>
      <c r="AI119" s="358">
        <v>33</v>
      </c>
      <c r="AJ119" s="358"/>
      <c r="AK119" s="358"/>
      <c r="AL119" s="358"/>
      <c r="AM119" s="358">
        <v>22</v>
      </c>
      <c r="AN119" s="358"/>
      <c r="AO119" s="358"/>
      <c r="AP119" s="358"/>
      <c r="AQ119" s="358">
        <v>32</v>
      </c>
      <c r="AR119" s="358"/>
      <c r="AS119" s="358"/>
      <c r="AT119" s="358"/>
      <c r="AU119" s="358"/>
      <c r="AV119" s="358"/>
      <c r="AW119" s="358"/>
      <c r="AX119" s="359"/>
      <c r="AY119">
        <f>$AY$118</f>
        <v>1</v>
      </c>
    </row>
    <row r="120" spans="1:51" ht="63.7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790</v>
      </c>
      <c r="AC120" s="343"/>
      <c r="AD120" s="344"/>
      <c r="AE120" s="306" t="s">
        <v>791</v>
      </c>
      <c r="AF120" s="306"/>
      <c r="AG120" s="306"/>
      <c r="AH120" s="306"/>
      <c r="AI120" s="306" t="s">
        <v>792</v>
      </c>
      <c r="AJ120" s="306"/>
      <c r="AK120" s="306"/>
      <c r="AL120" s="306"/>
      <c r="AM120" s="306" t="s">
        <v>794</v>
      </c>
      <c r="AN120" s="306"/>
      <c r="AO120" s="306"/>
      <c r="AP120" s="306"/>
      <c r="AQ120" s="306" t="s">
        <v>793</v>
      </c>
      <c r="AR120" s="306"/>
      <c r="AS120" s="306"/>
      <c r="AT120" s="306"/>
      <c r="AU120" s="306"/>
      <c r="AV120" s="306"/>
      <c r="AW120" s="306"/>
      <c r="AX120" s="307"/>
      <c r="AY120">
        <f>$AY$118</f>
        <v>1</v>
      </c>
    </row>
    <row r="121" spans="1:51" ht="2.25"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390</v>
      </c>
      <c r="AF121" s="335"/>
      <c r="AG121" s="335"/>
      <c r="AH121" s="335"/>
      <c r="AI121" s="335" t="s">
        <v>412</v>
      </c>
      <c r="AJ121" s="335"/>
      <c r="AK121" s="335"/>
      <c r="AL121" s="335"/>
      <c r="AM121" s="335" t="s">
        <v>509</v>
      </c>
      <c r="AN121" s="335"/>
      <c r="AO121" s="335"/>
      <c r="AP121" s="335"/>
      <c r="AQ121" s="336" t="s">
        <v>544</v>
      </c>
      <c r="AR121" s="337"/>
      <c r="AS121" s="337"/>
      <c r="AT121" s="337"/>
      <c r="AU121" s="337"/>
      <c r="AV121" s="337"/>
      <c r="AW121" s="337"/>
      <c r="AX121" s="338"/>
      <c r="AY121" s="92">
        <f>IF(SUBSTITUTE(SUBSTITUTE($G$122,"／",""),"　","")="",0,1)</f>
        <v>0</v>
      </c>
    </row>
    <row r="122" spans="1:51" ht="12" hidden="1" customHeight="1" thickBot="1" x14ac:dyDescent="0.2">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12"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12"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390</v>
      </c>
      <c r="AF124" s="335"/>
      <c r="AG124" s="335"/>
      <c r="AH124" s="335"/>
      <c r="AI124" s="335" t="s">
        <v>412</v>
      </c>
      <c r="AJ124" s="335"/>
      <c r="AK124" s="335"/>
      <c r="AL124" s="335"/>
      <c r="AM124" s="335" t="s">
        <v>509</v>
      </c>
      <c r="AN124" s="335"/>
      <c r="AO124" s="335"/>
      <c r="AP124" s="335"/>
      <c r="AQ124" s="336" t="s">
        <v>544</v>
      </c>
      <c r="AR124" s="337"/>
      <c r="AS124" s="337"/>
      <c r="AT124" s="337"/>
      <c r="AU124" s="337"/>
      <c r="AV124" s="337"/>
      <c r="AW124" s="337"/>
      <c r="AX124" s="338"/>
      <c r="AY124" s="92">
        <f>IF(SUBSTITUTE(SUBSTITUTE($G$125,"／",""),"　","")="",0,1)</f>
        <v>0</v>
      </c>
    </row>
    <row r="125" spans="1:51" ht="12" hidden="1" customHeight="1" thickBot="1" x14ac:dyDescent="0.2">
      <c r="A125" s="292"/>
      <c r="B125" s="293"/>
      <c r="C125" s="293"/>
      <c r="D125" s="293"/>
      <c r="E125" s="293"/>
      <c r="F125" s="294"/>
      <c r="G125" s="351" t="s">
        <v>540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12"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12" hidden="1" customHeight="1" thickBot="1" x14ac:dyDescent="0.2">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544</v>
      </c>
      <c r="AR127" s="337"/>
      <c r="AS127" s="337"/>
      <c r="AT127" s="337"/>
      <c r="AU127" s="337"/>
      <c r="AV127" s="337"/>
      <c r="AW127" s="337"/>
      <c r="AX127" s="338"/>
      <c r="AY127" s="92">
        <f>IF(SUBSTITUTE(SUBSTITUTE($G$128,"／",""),"　","")="",0,1)</f>
        <v>0</v>
      </c>
    </row>
    <row r="128" spans="1:51" ht="12" hidden="1" customHeight="1" thickBot="1" x14ac:dyDescent="0.2">
      <c r="A128" s="292"/>
      <c r="B128" s="293"/>
      <c r="C128" s="293"/>
      <c r="D128" s="293"/>
      <c r="E128" s="293"/>
      <c r="F128" s="294"/>
      <c r="G128" s="351" t="s">
        <v>541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12"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12" customHeight="1" x14ac:dyDescent="0.15">
      <c r="A130" s="993" t="s">
        <v>405</v>
      </c>
      <c r="B130" s="991"/>
      <c r="C130" s="990" t="s">
        <v>236</v>
      </c>
      <c r="D130" s="991"/>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4"/>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753</v>
      </c>
      <c r="AC134" s="224"/>
      <c r="AD134" s="224"/>
      <c r="AE134" s="266">
        <v>8</v>
      </c>
      <c r="AF134" s="167"/>
      <c r="AG134" s="167"/>
      <c r="AH134" s="167"/>
      <c r="AI134" s="266">
        <v>7</v>
      </c>
      <c r="AJ134" s="167"/>
      <c r="AK134" s="167"/>
      <c r="AL134" s="167"/>
      <c r="AM134" s="266">
        <v>1</v>
      </c>
      <c r="AN134" s="167"/>
      <c r="AO134" s="167"/>
      <c r="AP134" s="167"/>
      <c r="AQ134" s="266"/>
      <c r="AR134" s="167"/>
      <c r="AS134" s="167"/>
      <c r="AT134" s="167"/>
      <c r="AU134" s="266"/>
      <c r="AV134" s="167"/>
      <c r="AW134" s="167"/>
      <c r="AX134" s="208"/>
      <c r="AY134">
        <f t="shared" ref="AY134:AY135" si="13">$AY$132</f>
        <v>1</v>
      </c>
    </row>
    <row r="135" spans="1:51" ht="50.2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753</v>
      </c>
      <c r="AC135" s="175"/>
      <c r="AD135" s="175"/>
      <c r="AE135" s="266">
        <v>6</v>
      </c>
      <c r="AF135" s="167"/>
      <c r="AG135" s="167"/>
      <c r="AH135" s="167"/>
      <c r="AI135" s="266">
        <v>6</v>
      </c>
      <c r="AJ135" s="167"/>
      <c r="AK135" s="167"/>
      <c r="AL135" s="167"/>
      <c r="AM135" s="266">
        <v>6</v>
      </c>
      <c r="AN135" s="167"/>
      <c r="AO135" s="167"/>
      <c r="AP135" s="167"/>
      <c r="AQ135" s="266"/>
      <c r="AR135" s="167"/>
      <c r="AS135" s="167"/>
      <c r="AT135" s="167"/>
      <c r="AU135" s="266">
        <v>6</v>
      </c>
      <c r="AV135" s="167"/>
      <c r="AW135" s="167"/>
      <c r="AX135" s="208"/>
      <c r="AY135">
        <f t="shared" si="13"/>
        <v>1</v>
      </c>
    </row>
    <row r="136" spans="1:51" ht="18.75"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39.75" customHeight="1" x14ac:dyDescent="0.15">
      <c r="A138" s="994"/>
      <c r="B138" s="253"/>
      <c r="C138" s="252"/>
      <c r="D138" s="253"/>
      <c r="E138" s="252"/>
      <c r="F138" s="314"/>
      <c r="G138" s="232" t="s">
        <v>740</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753</v>
      </c>
      <c r="AC138" s="224"/>
      <c r="AD138" s="224"/>
      <c r="AE138" s="266">
        <v>28</v>
      </c>
      <c r="AF138" s="167"/>
      <c r="AG138" s="167"/>
      <c r="AH138" s="167"/>
      <c r="AI138" s="266">
        <v>30</v>
      </c>
      <c r="AJ138" s="167"/>
      <c r="AK138" s="167"/>
      <c r="AL138" s="167"/>
      <c r="AM138" s="266">
        <v>28</v>
      </c>
      <c r="AN138" s="167"/>
      <c r="AO138" s="167"/>
      <c r="AP138" s="167"/>
      <c r="AQ138" s="266"/>
      <c r="AR138" s="167"/>
      <c r="AS138" s="167"/>
      <c r="AT138" s="167"/>
      <c r="AU138" s="266"/>
      <c r="AV138" s="167"/>
      <c r="AW138" s="167"/>
      <c r="AX138" s="208"/>
      <c r="AY138">
        <f t="shared" ref="AY138:AY139" si="14">$AY$136</f>
        <v>1</v>
      </c>
    </row>
    <row r="139" spans="1:51" ht="69.75"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753</v>
      </c>
      <c r="AC139" s="175"/>
      <c r="AD139" s="175"/>
      <c r="AE139" s="266">
        <v>20</v>
      </c>
      <c r="AF139" s="167"/>
      <c r="AG139" s="167"/>
      <c r="AH139" s="167"/>
      <c r="AI139" s="266">
        <v>20</v>
      </c>
      <c r="AJ139" s="167"/>
      <c r="AK139" s="167"/>
      <c r="AL139" s="167"/>
      <c r="AM139" s="266">
        <v>20</v>
      </c>
      <c r="AN139" s="167"/>
      <c r="AO139" s="167"/>
      <c r="AP139" s="167"/>
      <c r="AQ139" s="266"/>
      <c r="AR139" s="167"/>
      <c r="AS139" s="167"/>
      <c r="AT139" s="167"/>
      <c r="AU139" s="266">
        <v>20</v>
      </c>
      <c r="AV139" s="167"/>
      <c r="AW139" s="167"/>
      <c r="AX139" s="208"/>
      <c r="AY139">
        <f t="shared" si="14"/>
        <v>1</v>
      </c>
    </row>
    <row r="140" spans="1:51" ht="18.75"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1</v>
      </c>
    </row>
    <row r="142" spans="1:51" ht="39.75" customHeight="1" x14ac:dyDescent="0.15">
      <c r="A142" s="994"/>
      <c r="B142" s="253"/>
      <c r="C142" s="252"/>
      <c r="D142" s="253"/>
      <c r="E142" s="252"/>
      <c r="F142" s="314"/>
      <c r="G142" s="232" t="s">
        <v>741</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753</v>
      </c>
      <c r="AC142" s="224"/>
      <c r="AD142" s="224"/>
      <c r="AE142" s="266">
        <v>15</v>
      </c>
      <c r="AF142" s="167"/>
      <c r="AG142" s="167"/>
      <c r="AH142" s="167"/>
      <c r="AI142" s="266">
        <v>13</v>
      </c>
      <c r="AJ142" s="167"/>
      <c r="AK142" s="167"/>
      <c r="AL142" s="167"/>
      <c r="AM142" s="266">
        <v>10</v>
      </c>
      <c r="AN142" s="167"/>
      <c r="AO142" s="167"/>
      <c r="AP142" s="167"/>
      <c r="AQ142" s="266"/>
      <c r="AR142" s="167"/>
      <c r="AS142" s="167"/>
      <c r="AT142" s="167"/>
      <c r="AU142" s="266"/>
      <c r="AV142" s="167"/>
      <c r="AW142" s="167"/>
      <c r="AX142" s="208"/>
      <c r="AY142">
        <f t="shared" ref="AY142:AY143" si="15">$AY$140</f>
        <v>1</v>
      </c>
    </row>
    <row r="143" spans="1:51" ht="57"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753</v>
      </c>
      <c r="AC143" s="175"/>
      <c r="AD143" s="175"/>
      <c r="AE143" s="266">
        <v>5</v>
      </c>
      <c r="AF143" s="167"/>
      <c r="AG143" s="167"/>
      <c r="AH143" s="167"/>
      <c r="AI143" s="266">
        <v>5</v>
      </c>
      <c r="AJ143" s="167"/>
      <c r="AK143" s="167"/>
      <c r="AL143" s="167"/>
      <c r="AM143" s="266">
        <v>5</v>
      </c>
      <c r="AN143" s="167"/>
      <c r="AO143" s="167"/>
      <c r="AP143" s="167"/>
      <c r="AQ143" s="266"/>
      <c r="AR143" s="167"/>
      <c r="AS143" s="167"/>
      <c r="AT143" s="167"/>
      <c r="AU143" s="266">
        <v>5</v>
      </c>
      <c r="AV143" s="167"/>
      <c r="AW143" s="167"/>
      <c r="AX143" s="208"/>
      <c r="AY143">
        <f t="shared" si="15"/>
        <v>1</v>
      </c>
    </row>
    <row r="144" spans="1:51" ht="2.2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18" hidden="1" customHeight="1" x14ac:dyDescent="0.15">
      <c r="A164" s="994"/>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0.75" hidden="1"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786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63.75" customHeight="1" thickBot="1" x14ac:dyDescent="0.2">
      <c r="A189" s="994"/>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3" hidden="1" customHeight="1" thickBot="1" x14ac:dyDescent="0.2">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thickBot="1" x14ac:dyDescent="0.2">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thickBot="1" x14ac:dyDescent="0.2">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thickBot="1" x14ac:dyDescent="0.2">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thickBot="1" x14ac:dyDescent="0.2">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thickBot="1" x14ac:dyDescent="0.2">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thickBot="1" x14ac:dyDescent="0.2">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thickBot="1" x14ac:dyDescent="0.2">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12.75" hidden="1" customHeight="1" thickBot="1" x14ac:dyDescent="0.2">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thickBot="1" x14ac:dyDescent="0.2">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thickBot="1" x14ac:dyDescent="0.2">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thickBot="1" x14ac:dyDescent="0.2">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thickBot="1" x14ac:dyDescent="0.2">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thickBot="1" x14ac:dyDescent="0.2">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thickBot="1" x14ac:dyDescent="0.2">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thickBot="1" x14ac:dyDescent="0.2">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thickBot="1" x14ac:dyDescent="0.2">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thickBot="1" x14ac:dyDescent="0.2">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thickBot="1" x14ac:dyDescent="0.2">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thickBot="1" x14ac:dyDescent="0.2">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thickBot="1" x14ac:dyDescent="0.2">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thickBot="1" x14ac:dyDescent="0.2">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thickBot="1" x14ac:dyDescent="0.2">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thickBot="1" x14ac:dyDescent="0.2">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9" hidden="1" customHeight="1" thickBot="1" x14ac:dyDescent="0.2">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thickBot="1" x14ac:dyDescent="0.2">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thickBot="1" x14ac:dyDescent="0.2">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thickBot="1" x14ac:dyDescent="0.2">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thickBot="1" x14ac:dyDescent="0.2">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thickBot="1" x14ac:dyDescent="0.2">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thickBot="1" x14ac:dyDescent="0.2">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thickBot="1" x14ac:dyDescent="0.2">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thickBot="1" x14ac:dyDescent="0.2">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thickBot="1" x14ac:dyDescent="0.2">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thickBot="1" x14ac:dyDescent="0.2">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thickBot="1" x14ac:dyDescent="0.2">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thickBot="1" x14ac:dyDescent="0.2">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thickBot="1" x14ac:dyDescent="0.2">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thickBot="1" x14ac:dyDescent="0.2">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thickBot="1" x14ac:dyDescent="0.2">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thickBot="1" x14ac:dyDescent="0.2">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thickBot="1" x14ac:dyDescent="0.2">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thickBot="1" x14ac:dyDescent="0.2">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thickBot="1" x14ac:dyDescent="0.2">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thickBot="1" x14ac:dyDescent="0.2">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8.25" hidden="1" customHeight="1" thickBot="1" x14ac:dyDescent="0.2">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thickBot="1" x14ac:dyDescent="0.2">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thickBot="1" x14ac:dyDescent="0.2">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thickBot="1" x14ac:dyDescent="0.2">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thickBot="1" x14ac:dyDescent="0.2">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thickBot="1" x14ac:dyDescent="0.2">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thickBot="1" x14ac:dyDescent="0.2">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thickBot="1" x14ac:dyDescent="0.2">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thickBot="1" x14ac:dyDescent="0.2">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thickBot="1" x14ac:dyDescent="0.2">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thickBot="1" x14ac:dyDescent="0.2">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thickBot="1" x14ac:dyDescent="0.2">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thickBot="1" x14ac:dyDescent="0.2">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thickBot="1" x14ac:dyDescent="0.2">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thickBot="1" x14ac:dyDescent="0.2">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thickBot="1" x14ac:dyDescent="0.2">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thickBot="1" x14ac:dyDescent="0.2">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thickBot="1" x14ac:dyDescent="0.2">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thickBot="1" x14ac:dyDescent="0.2">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12" hidden="1" customHeight="1" thickBot="1" x14ac:dyDescent="0.2">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thickBot="1" x14ac:dyDescent="0.2">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thickBot="1" x14ac:dyDescent="0.2">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thickBot="1" x14ac:dyDescent="0.2">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thickBot="1" x14ac:dyDescent="0.2">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thickBot="1" x14ac:dyDescent="0.2">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thickBot="1" x14ac:dyDescent="0.2">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thickBot="1" x14ac:dyDescent="0.2">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thickBot="1" x14ac:dyDescent="0.2">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thickBot="1" x14ac:dyDescent="0.2">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thickBot="1" x14ac:dyDescent="0.2">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thickBot="1" x14ac:dyDescent="0.2">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thickBot="1" x14ac:dyDescent="0.2">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thickBot="1" x14ac:dyDescent="0.2">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thickBot="1" x14ac:dyDescent="0.2">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thickBot="1" x14ac:dyDescent="0.2">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6" hidden="1" customHeight="1" thickBot="1" x14ac:dyDescent="0.2">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thickBot="1" x14ac:dyDescent="0.2">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thickBot="1" x14ac:dyDescent="0.2">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thickBot="1" x14ac:dyDescent="0.2">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thickBot="1" x14ac:dyDescent="0.2">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thickBot="1" x14ac:dyDescent="0.2">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thickBot="1" x14ac:dyDescent="0.2">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thickBot="1" x14ac:dyDescent="0.2">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thickBot="1" x14ac:dyDescent="0.2">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thickBot="1" x14ac:dyDescent="0.2">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thickBot="1" x14ac:dyDescent="0.2">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thickBot="1" x14ac:dyDescent="0.2">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thickBot="1" x14ac:dyDescent="0.2">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thickBot="1" x14ac:dyDescent="0.2">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1.5" hidden="1" customHeight="1" thickBot="1" x14ac:dyDescent="0.2">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thickBot="1" x14ac:dyDescent="0.2">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thickBot="1" x14ac:dyDescent="0.2">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thickBot="1" x14ac:dyDescent="0.2">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thickBot="1" x14ac:dyDescent="0.2">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thickBot="1" x14ac:dyDescent="0.2">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thickBot="1" x14ac:dyDescent="0.2">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thickBot="1" x14ac:dyDescent="0.2">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thickBot="1" x14ac:dyDescent="0.2">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thickBot="1" x14ac:dyDescent="0.2">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thickBot="1" x14ac:dyDescent="0.2">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thickBot="1" x14ac:dyDescent="0.2">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thickBot="1" x14ac:dyDescent="0.2">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thickBot="1" x14ac:dyDescent="0.2">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thickBot="1" x14ac:dyDescent="0.2">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thickBot="1" x14ac:dyDescent="0.2">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thickBot="1" x14ac:dyDescent="0.2">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thickBot="1" x14ac:dyDescent="0.2">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thickBot="1" x14ac:dyDescent="0.2">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thickBot="1" x14ac:dyDescent="0.2">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thickBot="1" x14ac:dyDescent="0.2">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19.5" hidden="1" customHeight="1" thickBot="1" x14ac:dyDescent="0.2">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thickBot="1" x14ac:dyDescent="0.2">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thickBot="1" x14ac:dyDescent="0.2">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thickBot="1" x14ac:dyDescent="0.2">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thickBot="1" x14ac:dyDescent="0.2">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thickBot="1" x14ac:dyDescent="0.2">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thickBot="1" x14ac:dyDescent="0.2">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thickBot="1" x14ac:dyDescent="0.2">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thickBot="1" x14ac:dyDescent="0.2">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thickBot="1" x14ac:dyDescent="0.2">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thickBot="1" x14ac:dyDescent="0.2">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thickBot="1" x14ac:dyDescent="0.2">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thickBot="1" x14ac:dyDescent="0.2">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thickBot="1" x14ac:dyDescent="0.2">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thickBot="1" x14ac:dyDescent="0.2">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thickBot="1" x14ac:dyDescent="0.2">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thickBot="1" x14ac:dyDescent="0.2">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thickBot="1" x14ac:dyDescent="0.2">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thickBot="1" x14ac:dyDescent="0.2">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thickBot="1" x14ac:dyDescent="0.2">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thickBot="1" x14ac:dyDescent="0.2">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thickBot="1" x14ac:dyDescent="0.2">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6.5" hidden="1" customHeight="1" thickBot="1" x14ac:dyDescent="0.2">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thickBot="1" x14ac:dyDescent="0.2">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thickBot="1" x14ac:dyDescent="0.2">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thickBot="1" x14ac:dyDescent="0.2">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thickBot="1" x14ac:dyDescent="0.2">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thickBot="1" x14ac:dyDescent="0.2">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thickBot="1" x14ac:dyDescent="0.2">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thickBot="1" x14ac:dyDescent="0.2">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thickBot="1" x14ac:dyDescent="0.2">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thickBot="1" x14ac:dyDescent="0.2">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thickBot="1" x14ac:dyDescent="0.2">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thickBot="1" x14ac:dyDescent="0.2">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thickBot="1" x14ac:dyDescent="0.2">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thickBot="1" x14ac:dyDescent="0.2">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thickBot="1" x14ac:dyDescent="0.2">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thickBot="1" x14ac:dyDescent="0.2">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thickBot="1" x14ac:dyDescent="0.2">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thickBot="1" x14ac:dyDescent="0.2">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thickBot="1" x14ac:dyDescent="0.2">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thickBot="1" x14ac:dyDescent="0.2">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thickBot="1" x14ac:dyDescent="0.2">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thickBot="1" x14ac:dyDescent="0.2">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thickBot="1" x14ac:dyDescent="0.2">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thickBot="1" x14ac:dyDescent="0.2">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1.75" hidden="1" customHeight="1" thickBot="1" x14ac:dyDescent="0.2">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thickBot="1" x14ac:dyDescent="0.2">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thickBot="1" x14ac:dyDescent="0.2">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thickBot="1" x14ac:dyDescent="0.2">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thickBot="1" x14ac:dyDescent="0.2">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thickBot="1" x14ac:dyDescent="0.2">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thickBot="1" x14ac:dyDescent="0.2">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thickBot="1" x14ac:dyDescent="0.2">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thickBot="1" x14ac:dyDescent="0.2">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thickBot="1" x14ac:dyDescent="0.2">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thickBot="1" x14ac:dyDescent="0.2">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thickBot="1" x14ac:dyDescent="0.2">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thickBot="1" x14ac:dyDescent="0.2">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thickBot="1" x14ac:dyDescent="0.2">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thickBot="1" x14ac:dyDescent="0.2">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thickBot="1" x14ac:dyDescent="0.2">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thickBot="1" x14ac:dyDescent="0.2">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thickBot="1" x14ac:dyDescent="0.2">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thickBot="1" x14ac:dyDescent="0.2">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thickBot="1" x14ac:dyDescent="0.2">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thickBot="1" x14ac:dyDescent="0.2">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27.75" hidden="1" customHeight="1" thickBot="1" x14ac:dyDescent="0.2">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thickBot="1" x14ac:dyDescent="0.2">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thickBot="1" x14ac:dyDescent="0.2">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thickBot="1" x14ac:dyDescent="0.2">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thickBot="1" x14ac:dyDescent="0.2">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thickBot="1" x14ac:dyDescent="0.2">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thickBot="1" x14ac:dyDescent="0.2">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thickBot="1" x14ac:dyDescent="0.2">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thickBot="1" x14ac:dyDescent="0.2">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thickBot="1" x14ac:dyDescent="0.2">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thickBot="1" x14ac:dyDescent="0.2">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thickBot="1" x14ac:dyDescent="0.2">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thickBot="1" x14ac:dyDescent="0.2">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thickBot="1" x14ac:dyDescent="0.2">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thickBot="1" x14ac:dyDescent="0.2">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0.75" hidden="1" customHeight="1" thickBot="1" x14ac:dyDescent="0.2">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thickBot="1" x14ac:dyDescent="0.2">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thickBot="1" x14ac:dyDescent="0.2">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thickBot="1" x14ac:dyDescent="0.2">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thickBot="1" x14ac:dyDescent="0.2">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thickBot="1" x14ac:dyDescent="0.2">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thickBot="1" x14ac:dyDescent="0.2">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thickBot="1" x14ac:dyDescent="0.2">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thickBot="1" x14ac:dyDescent="0.2">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thickBot="1" x14ac:dyDescent="0.2">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thickBot="1" x14ac:dyDescent="0.2">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thickBot="1" x14ac:dyDescent="0.2">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thickBot="1" x14ac:dyDescent="0.2">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thickBot="1" x14ac:dyDescent="0.2">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thickBot="1" x14ac:dyDescent="0.2">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0.25" hidden="1" customHeight="1" thickBot="1" x14ac:dyDescent="0.2">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thickBot="1" x14ac:dyDescent="0.2">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thickBot="1" x14ac:dyDescent="0.2">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thickBot="1" x14ac:dyDescent="0.2">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thickBot="1" x14ac:dyDescent="0.2">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thickBot="1" x14ac:dyDescent="0.2">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thickBot="1" x14ac:dyDescent="0.2">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thickBot="1" x14ac:dyDescent="0.2">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thickBot="1" x14ac:dyDescent="0.2">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thickBot="1" x14ac:dyDescent="0.2">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thickBot="1" x14ac:dyDescent="0.2">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thickBot="1" x14ac:dyDescent="0.2">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thickBot="1" x14ac:dyDescent="0.2">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thickBot="1" x14ac:dyDescent="0.2">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thickBot="1" x14ac:dyDescent="0.2">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thickBot="1" x14ac:dyDescent="0.2">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thickBot="1" x14ac:dyDescent="0.2">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13.5" hidden="1" customHeight="1" thickBot="1" x14ac:dyDescent="0.2">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thickBot="1" x14ac:dyDescent="0.2">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thickBot="1" x14ac:dyDescent="0.2">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thickBot="1" x14ac:dyDescent="0.2">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thickBot="1" x14ac:dyDescent="0.2">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thickBot="1" x14ac:dyDescent="0.2">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thickBot="1" x14ac:dyDescent="0.2">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thickBot="1" x14ac:dyDescent="0.2">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thickBot="1" x14ac:dyDescent="0.2">
      <c r="A430" s="994"/>
      <c r="B430" s="253"/>
      <c r="C430" s="250" t="s">
        <v>673</v>
      </c>
      <c r="D430" s="251"/>
      <c r="E430" s="239" t="s">
        <v>399</v>
      </c>
      <c r="F430" s="446"/>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thickBot="1" x14ac:dyDescent="0.2">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0</v>
      </c>
    </row>
    <row r="432" spans="1:51" ht="18.75" hidden="1" customHeight="1" thickBot="1" x14ac:dyDescent="0.2">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12" hidden="1" customHeight="1" thickBot="1" x14ac:dyDescent="0.2">
      <c r="A433" s="99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thickBot="1" x14ac:dyDescent="0.2">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thickBot="1" x14ac:dyDescent="0.2">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thickBot="1" x14ac:dyDescent="0.2">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thickBot="1" x14ac:dyDescent="0.2">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thickBot="1" x14ac:dyDescent="0.2">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thickBot="1" x14ac:dyDescent="0.2">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thickBot="1" x14ac:dyDescent="0.2">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thickBot="1" x14ac:dyDescent="0.2">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thickBot="1" x14ac:dyDescent="0.2">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thickBot="1" x14ac:dyDescent="0.2">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thickBot="1" x14ac:dyDescent="0.2">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thickBot="1" x14ac:dyDescent="0.2">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thickBot="1" x14ac:dyDescent="0.2">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thickBot="1" x14ac:dyDescent="0.2">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thickBot="1" x14ac:dyDescent="0.2">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thickBot="1" x14ac:dyDescent="0.2">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thickBot="1" x14ac:dyDescent="0.2">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thickBot="1" x14ac:dyDescent="0.2">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thickBot="1" x14ac:dyDescent="0.2">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thickBot="1" x14ac:dyDescent="0.2">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thickBot="1" x14ac:dyDescent="0.2">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thickBot="1" x14ac:dyDescent="0.2">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thickBot="1" x14ac:dyDescent="0.2">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thickBot="1" x14ac:dyDescent="0.2">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thickBot="1" x14ac:dyDescent="0.2">
      <c r="A458" s="99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thickBot="1" x14ac:dyDescent="0.2">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thickBot="1" x14ac:dyDescent="0.2">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thickBot="1" x14ac:dyDescent="0.2">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thickBot="1" x14ac:dyDescent="0.2">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thickBot="1" x14ac:dyDescent="0.2">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thickBot="1" x14ac:dyDescent="0.2">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thickBot="1" x14ac:dyDescent="0.2">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thickBot="1" x14ac:dyDescent="0.2">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thickBot="1" x14ac:dyDescent="0.2">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thickBot="1" x14ac:dyDescent="0.2">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thickBot="1" x14ac:dyDescent="0.2">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thickBot="1" x14ac:dyDescent="0.2">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thickBot="1" x14ac:dyDescent="0.2">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1.25" hidden="1" customHeight="1" thickBot="1" x14ac:dyDescent="0.2">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25" hidden="1" customHeight="1" x14ac:dyDescent="0.15">
      <c r="A481" s="994"/>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8.25" hidden="1" customHeight="1" thickBot="1" x14ac:dyDescent="0.2">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25" hidden="1" customHeight="1" x14ac:dyDescent="0.15">
      <c r="A535" s="994"/>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11.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10.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25" hidden="1" customHeight="1" x14ac:dyDescent="0.15">
      <c r="A589" s="994"/>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8.25" hidden="1" customHeight="1" thickBot="1" x14ac:dyDescent="0.2">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thickBot="1" x14ac:dyDescent="0.2">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thickBot="1" x14ac:dyDescent="0.2">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thickBot="1" x14ac:dyDescent="0.2">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thickBot="1" x14ac:dyDescent="0.2">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thickBot="1" x14ac:dyDescent="0.2">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thickBot="1" x14ac:dyDescent="0.2">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thickBot="1" x14ac:dyDescent="0.2">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thickBot="1" x14ac:dyDescent="0.2">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thickBot="1" x14ac:dyDescent="0.2">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thickBot="1" x14ac:dyDescent="0.2">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thickBot="1" x14ac:dyDescent="0.2">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thickBot="1" x14ac:dyDescent="0.2">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thickBot="1" x14ac:dyDescent="0.2">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thickBot="1" x14ac:dyDescent="0.2">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thickBot="1" x14ac:dyDescent="0.2">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thickBot="1" x14ac:dyDescent="0.2">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thickBot="1" x14ac:dyDescent="0.2">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thickBot="1" x14ac:dyDescent="0.2">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thickBot="1" x14ac:dyDescent="0.2">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thickBot="1" x14ac:dyDescent="0.2">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thickBot="1" x14ac:dyDescent="0.2">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thickBot="1" x14ac:dyDescent="0.2">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thickBot="1" x14ac:dyDescent="0.2">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thickBot="1" x14ac:dyDescent="0.2">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thickBot="1" x14ac:dyDescent="0.2">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thickBot="1" x14ac:dyDescent="0.2">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12.75" hidden="1" customHeight="1" thickBot="1" x14ac:dyDescent="0.2">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thickBot="1" x14ac:dyDescent="0.2">
      <c r="A643" s="994"/>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thickBot="1" x14ac:dyDescent="0.2">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thickBot="1" x14ac:dyDescent="0.2">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thickBot="1" x14ac:dyDescent="0.2">
      <c r="A646" s="994"/>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thickBot="1" x14ac:dyDescent="0.2">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thickBot="1" x14ac:dyDescent="0.2">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thickBot="1" x14ac:dyDescent="0.2">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thickBot="1" x14ac:dyDescent="0.2">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thickBot="1" x14ac:dyDescent="0.2">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thickBot="1" x14ac:dyDescent="0.2">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thickBot="1" x14ac:dyDescent="0.2">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thickBot="1" x14ac:dyDescent="0.2">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thickBot="1" x14ac:dyDescent="0.2">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thickBot="1" x14ac:dyDescent="0.2">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thickBot="1" x14ac:dyDescent="0.2">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thickBot="1" x14ac:dyDescent="0.2">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thickBot="1" x14ac:dyDescent="0.2">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thickBot="1" x14ac:dyDescent="0.2">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thickBot="1" x14ac:dyDescent="0.2">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thickBot="1" x14ac:dyDescent="0.2">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thickBot="1" x14ac:dyDescent="0.2">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thickBot="1" x14ac:dyDescent="0.2">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thickBot="1" x14ac:dyDescent="0.2">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thickBot="1" x14ac:dyDescent="0.2">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thickBot="1" x14ac:dyDescent="0.2">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thickBot="1" x14ac:dyDescent="0.2">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thickBot="1" x14ac:dyDescent="0.2">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thickBot="1" x14ac:dyDescent="0.2">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thickBot="1" x14ac:dyDescent="0.2">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thickBot="1" x14ac:dyDescent="0.2">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thickBot="1" x14ac:dyDescent="0.2">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thickBot="1" x14ac:dyDescent="0.2">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thickBot="1" x14ac:dyDescent="0.2">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thickBot="1" x14ac:dyDescent="0.2">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thickBot="1" x14ac:dyDescent="0.2">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 hidden="1" customHeight="1" thickBot="1" x14ac:dyDescent="0.2">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thickBot="1" x14ac:dyDescent="0.2">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thickBot="1" x14ac:dyDescent="0.2">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thickBot="1" x14ac:dyDescent="0.2">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thickBot="1" x14ac:dyDescent="0.2">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thickBot="1" x14ac:dyDescent="0.2">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thickBot="1" x14ac:dyDescent="0.2">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thickBot="1" x14ac:dyDescent="0.2">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thickBot="1" x14ac:dyDescent="0.2">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thickBot="1" x14ac:dyDescent="0.2">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thickBot="1" x14ac:dyDescent="0.2">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thickBot="1" x14ac:dyDescent="0.2">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thickBot="1" x14ac:dyDescent="0.2">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thickBot="1" x14ac:dyDescent="0.2">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thickBot="1" x14ac:dyDescent="0.2">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thickBot="1" x14ac:dyDescent="0.2">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thickBot="1" x14ac:dyDescent="0.2">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thickBot="1" x14ac:dyDescent="0.2">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thickBot="1" x14ac:dyDescent="0.2">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25" hidden="1" customHeight="1" thickBot="1" x14ac:dyDescent="0.2">
      <c r="A697" s="994"/>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thickBot="1" x14ac:dyDescent="0.2">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3.25" customHeight="1" x14ac:dyDescent="0.15">
      <c r="A702" s="527" t="s">
        <v>140</v>
      </c>
      <c r="B702" s="528"/>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716</v>
      </c>
      <c r="AE702" s="896"/>
      <c r="AF702" s="896"/>
      <c r="AG702" s="885" t="s">
        <v>762</v>
      </c>
      <c r="AH702" s="886"/>
      <c r="AI702" s="886"/>
      <c r="AJ702" s="886"/>
      <c r="AK702" s="886"/>
      <c r="AL702" s="886"/>
      <c r="AM702" s="886"/>
      <c r="AN702" s="886"/>
      <c r="AO702" s="886"/>
      <c r="AP702" s="886"/>
      <c r="AQ702" s="886"/>
      <c r="AR702" s="886"/>
      <c r="AS702" s="886"/>
      <c r="AT702" s="886"/>
      <c r="AU702" s="886"/>
      <c r="AV702" s="886"/>
      <c r="AW702" s="886"/>
      <c r="AX702" s="887"/>
    </row>
    <row r="703" spans="1:51" ht="62.25" customHeight="1" x14ac:dyDescent="0.15">
      <c r="A703" s="529"/>
      <c r="B703" s="530"/>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716</v>
      </c>
      <c r="AE703" s="185"/>
      <c r="AF703" s="185"/>
      <c r="AG703" s="666" t="s">
        <v>763</v>
      </c>
      <c r="AH703" s="667"/>
      <c r="AI703" s="667"/>
      <c r="AJ703" s="667"/>
      <c r="AK703" s="667"/>
      <c r="AL703" s="667"/>
      <c r="AM703" s="667"/>
      <c r="AN703" s="667"/>
      <c r="AO703" s="667"/>
      <c r="AP703" s="667"/>
      <c r="AQ703" s="667"/>
      <c r="AR703" s="667"/>
      <c r="AS703" s="667"/>
      <c r="AT703" s="667"/>
      <c r="AU703" s="667"/>
      <c r="AV703" s="667"/>
      <c r="AW703" s="667"/>
      <c r="AX703" s="668"/>
    </row>
    <row r="704" spans="1:51" ht="96.75" customHeight="1" x14ac:dyDescent="0.15">
      <c r="A704" s="531"/>
      <c r="B704" s="532"/>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2" t="s">
        <v>716</v>
      </c>
      <c r="AE704" s="583"/>
      <c r="AF704" s="583"/>
      <c r="AG704" s="425" t="s">
        <v>764</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20"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5" t="s">
        <v>716</v>
      </c>
      <c r="AE705" s="736"/>
      <c r="AF705" s="736"/>
      <c r="AG705" s="190" t="s">
        <v>765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72"/>
      <c r="C706" s="613"/>
      <c r="D706" s="614"/>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760</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40.5" customHeight="1" x14ac:dyDescent="0.15">
      <c r="A707" s="657"/>
      <c r="B707" s="772"/>
      <c r="C707" s="615"/>
      <c r="D707" s="616"/>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0" t="s">
        <v>761</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48"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716</v>
      </c>
      <c r="AE708" s="670"/>
      <c r="AF708" s="670"/>
      <c r="AG708" s="524" t="s">
        <v>766</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716</v>
      </c>
      <c r="AE709" s="185"/>
      <c r="AF709" s="185"/>
      <c r="AG709" s="666" t="s">
        <v>767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768</v>
      </c>
      <c r="AE710" s="185"/>
      <c r="AF710" s="185"/>
      <c r="AG710" s="666" t="s">
        <v>769</v>
      </c>
      <c r="AH710" s="667"/>
      <c r="AI710" s="667"/>
      <c r="AJ710" s="667"/>
      <c r="AK710" s="667"/>
      <c r="AL710" s="667"/>
      <c r="AM710" s="667"/>
      <c r="AN710" s="667"/>
      <c r="AO710" s="667"/>
      <c r="AP710" s="667"/>
      <c r="AQ710" s="667"/>
      <c r="AR710" s="667"/>
      <c r="AS710" s="667"/>
      <c r="AT710" s="667"/>
      <c r="AU710" s="667"/>
      <c r="AV710" s="667"/>
      <c r="AW710" s="667"/>
      <c r="AX710" s="668"/>
    </row>
    <row r="711" spans="1:50" ht="57"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716</v>
      </c>
      <c r="AE711" s="185"/>
      <c r="AF711" s="185"/>
      <c r="AG711" s="666" t="s">
        <v>770</v>
      </c>
      <c r="AH711" s="667"/>
      <c r="AI711" s="667"/>
      <c r="AJ711" s="667"/>
      <c r="AK711" s="667"/>
      <c r="AL711" s="667"/>
      <c r="AM711" s="667"/>
      <c r="AN711" s="667"/>
      <c r="AO711" s="667"/>
      <c r="AP711" s="667"/>
      <c r="AQ711" s="667"/>
      <c r="AR711" s="667"/>
      <c r="AS711" s="667"/>
      <c r="AT711" s="667"/>
      <c r="AU711" s="667"/>
      <c r="AV711" s="667"/>
      <c r="AW711" s="667"/>
      <c r="AX711" s="668"/>
    </row>
    <row r="712" spans="1:50" ht="122.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2" t="s">
        <v>716</v>
      </c>
      <c r="AE712" s="583"/>
      <c r="AF712" s="583"/>
      <c r="AG712" s="593" t="s">
        <v>796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768</v>
      </c>
      <c r="AE713" s="185"/>
      <c r="AF713" s="186"/>
      <c r="AG713" s="666" t="s">
        <v>771</v>
      </c>
      <c r="AH713" s="667"/>
      <c r="AI713" s="667"/>
      <c r="AJ713" s="667"/>
      <c r="AK713" s="667"/>
      <c r="AL713" s="667"/>
      <c r="AM713" s="667"/>
      <c r="AN713" s="667"/>
      <c r="AO713" s="667"/>
      <c r="AP713" s="667"/>
      <c r="AQ713" s="667"/>
      <c r="AR713" s="667"/>
      <c r="AS713" s="667"/>
      <c r="AT713" s="667"/>
      <c r="AU713" s="667"/>
      <c r="AV713" s="667"/>
      <c r="AW713" s="667"/>
      <c r="AX713" s="668"/>
    </row>
    <row r="714" spans="1:50" ht="65.25" customHeight="1" x14ac:dyDescent="0.15">
      <c r="A714" s="659"/>
      <c r="B714" s="660"/>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716</v>
      </c>
      <c r="AE714" s="591"/>
      <c r="AF714" s="592"/>
      <c r="AG714" s="692" t="s">
        <v>772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716</v>
      </c>
      <c r="AE715" s="670"/>
      <c r="AF715" s="779"/>
      <c r="AG715" s="524"/>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716</v>
      </c>
      <c r="AE716" s="761"/>
      <c r="AF716" s="761"/>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716</v>
      </c>
      <c r="AE717" s="185"/>
      <c r="AF717" s="185"/>
      <c r="AG717" s="666"/>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716</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9" t="s">
        <v>768</v>
      </c>
      <c r="AE719" s="670"/>
      <c r="AF719" s="67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2"/>
      <c r="B721" s="653"/>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5"/>
      <c r="AH721" s="235"/>
      <c r="AI721" s="235"/>
      <c r="AJ721" s="235"/>
      <c r="AK721" s="235"/>
      <c r="AL721" s="235"/>
      <c r="AM721" s="235"/>
      <c r="AN721" s="235"/>
      <c r="AO721" s="235"/>
      <c r="AP721" s="235"/>
      <c r="AQ721" s="235"/>
      <c r="AR721" s="235"/>
      <c r="AS721" s="235"/>
      <c r="AT721" s="235"/>
      <c r="AU721" s="235"/>
      <c r="AV721" s="235"/>
      <c r="AW721" s="235"/>
      <c r="AX721" s="426"/>
    </row>
    <row r="722" spans="1:52" ht="0.75" customHeight="1" x14ac:dyDescent="0.15">
      <c r="A722" s="652"/>
      <c r="B722" s="653"/>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2"/>
      <c r="B723" s="653"/>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2"/>
      <c r="B724" s="653"/>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4"/>
      <c r="B725" s="655"/>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1" t="s">
        <v>53</v>
      </c>
      <c r="D726" s="578"/>
      <c r="E726" s="578"/>
      <c r="F726" s="579"/>
      <c r="G726" s="799"/>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2"/>
      <c r="B727" s="623"/>
      <c r="C727" s="698" t="s">
        <v>57</v>
      </c>
      <c r="D727" s="699"/>
      <c r="E727" s="699"/>
      <c r="F727" s="700"/>
      <c r="G727" s="797"/>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7"/>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72" customHeight="1" thickBot="1" x14ac:dyDescent="0.2">
      <c r="A733" s="617"/>
      <c r="B733" s="618"/>
      <c r="C733" s="618"/>
      <c r="D733" s="618"/>
      <c r="E733" s="619"/>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674</v>
      </c>
      <c r="B737" s="158"/>
      <c r="C737" s="158"/>
      <c r="D737" s="159"/>
      <c r="E737" s="105" t="s">
        <v>773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774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775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776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777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778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779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780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781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728</v>
      </c>
      <c r="F746" s="113"/>
      <c r="G746" s="113"/>
      <c r="H746" s="100" t="str">
        <f>IF(E746="","","-")</f>
        <v>-</v>
      </c>
      <c r="I746" s="113"/>
      <c r="J746" s="113"/>
      <c r="K746" s="100" t="str">
        <f>IF(I746="","","-")</f>
        <v/>
      </c>
      <c r="L746" s="104">
        <v>29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728</v>
      </c>
      <c r="F747" s="113"/>
      <c r="G747" s="113"/>
      <c r="H747" s="100" t="str">
        <f>IF(E747="","","-")</f>
        <v>-</v>
      </c>
      <c r="I747" s="113"/>
      <c r="J747" s="113"/>
      <c r="K747" s="100" t="str">
        <f>IF(I747="","","-")</f>
        <v/>
      </c>
      <c r="L747" s="104">
        <v>26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386</v>
      </c>
      <c r="B787" s="763"/>
      <c r="C787" s="763"/>
      <c r="D787" s="763"/>
      <c r="E787" s="763"/>
      <c r="F787" s="764"/>
      <c r="G787" s="437" t="s">
        <v>742</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743</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3"/>
      <c r="B788" s="765"/>
      <c r="C788" s="765"/>
      <c r="D788" s="765"/>
      <c r="E788" s="765"/>
      <c r="F788" s="766"/>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3"/>
      <c r="B789" s="765"/>
      <c r="C789" s="765"/>
      <c r="D789" s="765"/>
      <c r="E789" s="765"/>
      <c r="F789" s="766"/>
      <c r="G789" s="447" t="s">
        <v>744</v>
      </c>
      <c r="H789" s="448"/>
      <c r="I789" s="448"/>
      <c r="J789" s="448"/>
      <c r="K789" s="449"/>
      <c r="L789" s="450" t="s">
        <v>745</v>
      </c>
      <c r="M789" s="451"/>
      <c r="N789" s="451"/>
      <c r="O789" s="451"/>
      <c r="P789" s="451"/>
      <c r="Q789" s="451"/>
      <c r="R789" s="451"/>
      <c r="S789" s="451"/>
      <c r="T789" s="451"/>
      <c r="U789" s="451"/>
      <c r="V789" s="451"/>
      <c r="W789" s="451"/>
      <c r="X789" s="452"/>
      <c r="Y789" s="453">
        <v>16</v>
      </c>
      <c r="Z789" s="454"/>
      <c r="AA789" s="454"/>
      <c r="AB789" s="554"/>
      <c r="AC789" s="348" t="s">
        <v>748</v>
      </c>
      <c r="AD789" s="584"/>
      <c r="AE789" s="584"/>
      <c r="AF789" s="584"/>
      <c r="AG789" s="585"/>
      <c r="AH789" s="398" t="s">
        <v>749</v>
      </c>
      <c r="AI789" s="752"/>
      <c r="AJ789" s="752"/>
      <c r="AK789" s="752"/>
      <c r="AL789" s="752"/>
      <c r="AM789" s="752"/>
      <c r="AN789" s="752"/>
      <c r="AO789" s="752"/>
      <c r="AP789" s="752"/>
      <c r="AQ789" s="752"/>
      <c r="AR789" s="752"/>
      <c r="AS789" s="752"/>
      <c r="AT789" s="753"/>
      <c r="AU789" s="453">
        <v>15</v>
      </c>
      <c r="AV789" s="454"/>
      <c r="AW789" s="454"/>
      <c r="AX789" s="455"/>
    </row>
    <row r="790" spans="1:51" ht="24.75" customHeight="1" x14ac:dyDescent="0.15">
      <c r="A790" s="553"/>
      <c r="B790" s="765"/>
      <c r="C790" s="765"/>
      <c r="D790" s="765"/>
      <c r="E790" s="765"/>
      <c r="F790" s="766"/>
      <c r="G790" s="348" t="s">
        <v>747</v>
      </c>
      <c r="H790" s="349"/>
      <c r="I790" s="349"/>
      <c r="J790" s="349"/>
      <c r="K790" s="350"/>
      <c r="L790" s="398" t="s">
        <v>749</v>
      </c>
      <c r="M790" s="399"/>
      <c r="N790" s="399"/>
      <c r="O790" s="399"/>
      <c r="P790" s="399"/>
      <c r="Q790" s="399"/>
      <c r="R790" s="399"/>
      <c r="S790" s="399"/>
      <c r="T790" s="399"/>
      <c r="U790" s="399"/>
      <c r="V790" s="399"/>
      <c r="W790" s="399"/>
      <c r="X790" s="400"/>
      <c r="Y790" s="395">
        <v>3</v>
      </c>
      <c r="Z790" s="396"/>
      <c r="AA790" s="396"/>
      <c r="AB790" s="402"/>
      <c r="AC790" s="348" t="s">
        <v>746</v>
      </c>
      <c r="AD790" s="349"/>
      <c r="AE790" s="349"/>
      <c r="AF790" s="349"/>
      <c r="AG790" s="350"/>
      <c r="AH790" s="398" t="s">
        <v>746</v>
      </c>
      <c r="AI790" s="399"/>
      <c r="AJ790" s="399"/>
      <c r="AK790" s="399"/>
      <c r="AL790" s="399"/>
      <c r="AM790" s="399"/>
      <c r="AN790" s="399"/>
      <c r="AO790" s="399"/>
      <c r="AP790" s="399"/>
      <c r="AQ790" s="399"/>
      <c r="AR790" s="399"/>
      <c r="AS790" s="399"/>
      <c r="AT790" s="400"/>
      <c r="AU790" s="395">
        <v>5</v>
      </c>
      <c r="AV790" s="396"/>
      <c r="AW790" s="396"/>
      <c r="AX790" s="397"/>
    </row>
    <row r="791" spans="1:51" ht="24.75" customHeight="1" x14ac:dyDescent="0.15">
      <c r="A791" s="553"/>
      <c r="B791" s="765"/>
      <c r="C791" s="765"/>
      <c r="D791" s="765"/>
      <c r="E791" s="765"/>
      <c r="F791" s="766"/>
      <c r="G791" s="348" t="s">
        <v>746</v>
      </c>
      <c r="H791" s="349"/>
      <c r="I791" s="349"/>
      <c r="J791" s="349"/>
      <c r="K791" s="350"/>
      <c r="L791" s="398" t="s">
        <v>746</v>
      </c>
      <c r="M791" s="399"/>
      <c r="N791" s="399"/>
      <c r="O791" s="399"/>
      <c r="P791" s="399"/>
      <c r="Q791" s="399"/>
      <c r="R791" s="399"/>
      <c r="S791" s="399"/>
      <c r="T791" s="399"/>
      <c r="U791" s="399"/>
      <c r="V791" s="399"/>
      <c r="W791" s="399"/>
      <c r="X791" s="400"/>
      <c r="Y791" s="395">
        <v>4</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65"/>
      <c r="C792" s="765"/>
      <c r="D792" s="765"/>
      <c r="E792" s="765"/>
      <c r="F792" s="766"/>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3"/>
      <c r="B793" s="765"/>
      <c r="C793" s="765"/>
      <c r="D793" s="765"/>
      <c r="E793" s="765"/>
      <c r="F793" s="766"/>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3"/>
      <c r="B794" s="765"/>
      <c r="C794" s="765"/>
      <c r="D794" s="765"/>
      <c r="E794" s="765"/>
      <c r="F794" s="766"/>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3"/>
      <c r="B795" s="765"/>
      <c r="C795" s="765"/>
      <c r="D795" s="765"/>
      <c r="E795" s="765"/>
      <c r="F795" s="766"/>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3"/>
      <c r="B796" s="765"/>
      <c r="C796" s="765"/>
      <c r="D796" s="765"/>
      <c r="E796" s="765"/>
      <c r="F796" s="766"/>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3"/>
      <c r="B797" s="765"/>
      <c r="C797" s="765"/>
      <c r="D797" s="765"/>
      <c r="E797" s="765"/>
      <c r="F797" s="766"/>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3"/>
      <c r="B798" s="765"/>
      <c r="C798" s="765"/>
      <c r="D798" s="765"/>
      <c r="E798" s="765"/>
      <c r="F798" s="766"/>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1.75" customHeight="1" x14ac:dyDescent="0.15">
      <c r="A799" s="553"/>
      <c r="B799" s="765"/>
      <c r="C799" s="765"/>
      <c r="D799" s="765"/>
      <c r="E799" s="765"/>
      <c r="F799" s="766"/>
      <c r="G799" s="406" t="s">
        <v>20</v>
      </c>
      <c r="H799" s="407"/>
      <c r="I799" s="407"/>
      <c r="J799" s="407"/>
      <c r="K799" s="407"/>
      <c r="L799" s="408"/>
      <c r="M799" s="409"/>
      <c r="N799" s="409"/>
      <c r="O799" s="409"/>
      <c r="P799" s="409"/>
      <c r="Q799" s="409"/>
      <c r="R799" s="409"/>
      <c r="S799" s="409"/>
      <c r="T799" s="409"/>
      <c r="U799" s="409"/>
      <c r="V799" s="409"/>
      <c r="W799" s="409"/>
      <c r="X799" s="410"/>
      <c r="Y799" s="411">
        <f>SUM(Y789:AB798)</f>
        <v>23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20</v>
      </c>
      <c r="AV799" s="412"/>
      <c r="AW799" s="412"/>
      <c r="AX799" s="414"/>
    </row>
    <row r="800" spans="1:51" ht="1.5" hidden="1" customHeight="1" x14ac:dyDescent="0.15">
      <c r="A800" s="553"/>
      <c r="B800" s="765"/>
      <c r="C800" s="765"/>
      <c r="D800" s="765"/>
      <c r="E800" s="765"/>
      <c r="F800" s="766"/>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thickBot="1" x14ac:dyDescent="0.2">
      <c r="A801" s="553"/>
      <c r="B801" s="765"/>
      <c r="C801" s="765"/>
      <c r="D801" s="765"/>
      <c r="E801" s="765"/>
      <c r="F801" s="766"/>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thickBot="1" x14ac:dyDescent="0.2">
      <c r="A802" s="553"/>
      <c r="B802" s="765"/>
      <c r="C802" s="765"/>
      <c r="D802" s="765"/>
      <c r="E802" s="765"/>
      <c r="F802" s="766"/>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4"/>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thickBot="1" x14ac:dyDescent="0.2">
      <c r="A803" s="553"/>
      <c r="B803" s="765"/>
      <c r="C803" s="765"/>
      <c r="D803" s="765"/>
      <c r="E803" s="765"/>
      <c r="F803" s="766"/>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thickBot="1" x14ac:dyDescent="0.2">
      <c r="A804" s="553"/>
      <c r="B804" s="765"/>
      <c r="C804" s="765"/>
      <c r="D804" s="765"/>
      <c r="E804" s="765"/>
      <c r="F804" s="766"/>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thickBot="1" x14ac:dyDescent="0.2">
      <c r="A805" s="553"/>
      <c r="B805" s="765"/>
      <c r="C805" s="765"/>
      <c r="D805" s="765"/>
      <c r="E805" s="765"/>
      <c r="F805" s="766"/>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thickBot="1" x14ac:dyDescent="0.2">
      <c r="A806" s="553"/>
      <c r="B806" s="765"/>
      <c r="C806" s="765"/>
      <c r="D806" s="765"/>
      <c r="E806" s="765"/>
      <c r="F806" s="766"/>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thickBot="1" x14ac:dyDescent="0.2">
      <c r="A807" s="553"/>
      <c r="B807" s="765"/>
      <c r="C807" s="765"/>
      <c r="D807" s="765"/>
      <c r="E807" s="765"/>
      <c r="F807" s="766"/>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thickBot="1" x14ac:dyDescent="0.2">
      <c r="A808" s="553"/>
      <c r="B808" s="765"/>
      <c r="C808" s="765"/>
      <c r="D808" s="765"/>
      <c r="E808" s="765"/>
      <c r="F808" s="766"/>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thickBot="1" x14ac:dyDescent="0.2">
      <c r="A809" s="553"/>
      <c r="B809" s="765"/>
      <c r="C809" s="765"/>
      <c r="D809" s="765"/>
      <c r="E809" s="765"/>
      <c r="F809" s="766"/>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thickBot="1" x14ac:dyDescent="0.2">
      <c r="A810" s="553"/>
      <c r="B810" s="765"/>
      <c r="C810" s="765"/>
      <c r="D810" s="765"/>
      <c r="E810" s="765"/>
      <c r="F810" s="766"/>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thickBot="1" x14ac:dyDescent="0.2">
      <c r="A811" s="553"/>
      <c r="B811" s="765"/>
      <c r="C811" s="765"/>
      <c r="D811" s="765"/>
      <c r="E811" s="765"/>
      <c r="F811" s="766"/>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5"/>
      <c r="C812" s="765"/>
      <c r="D812" s="765"/>
      <c r="E812" s="765"/>
      <c r="F812" s="766"/>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3.75" hidden="1" customHeight="1" x14ac:dyDescent="0.15">
      <c r="A813" s="553"/>
      <c r="B813" s="765"/>
      <c r="C813" s="765"/>
      <c r="D813" s="765"/>
      <c r="E813" s="765"/>
      <c r="F813" s="766"/>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3"/>
      <c r="B814" s="765"/>
      <c r="C814" s="765"/>
      <c r="D814" s="765"/>
      <c r="E814" s="765"/>
      <c r="F814" s="766"/>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3"/>
      <c r="B815" s="765"/>
      <c r="C815" s="765"/>
      <c r="D815" s="765"/>
      <c r="E815" s="765"/>
      <c r="F815" s="766"/>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4"/>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3"/>
      <c r="B816" s="765"/>
      <c r="C816" s="765"/>
      <c r="D816" s="765"/>
      <c r="E816" s="765"/>
      <c r="F816" s="766"/>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5"/>
      <c r="C817" s="765"/>
      <c r="D817" s="765"/>
      <c r="E817" s="765"/>
      <c r="F817" s="766"/>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5"/>
      <c r="C818" s="765"/>
      <c r="D818" s="765"/>
      <c r="E818" s="765"/>
      <c r="F818" s="766"/>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5"/>
      <c r="C819" s="765"/>
      <c r="D819" s="765"/>
      <c r="E819" s="765"/>
      <c r="F819" s="766"/>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5"/>
      <c r="C820" s="765"/>
      <c r="D820" s="765"/>
      <c r="E820" s="765"/>
      <c r="F820" s="766"/>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5"/>
      <c r="C821" s="765"/>
      <c r="D821" s="765"/>
      <c r="E821" s="765"/>
      <c r="F821" s="766"/>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5"/>
      <c r="C822" s="765"/>
      <c r="D822" s="765"/>
      <c r="E822" s="765"/>
      <c r="F822" s="766"/>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5"/>
      <c r="C823" s="765"/>
      <c r="D823" s="765"/>
      <c r="E823" s="765"/>
      <c r="F823" s="766"/>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5"/>
      <c r="C824" s="765"/>
      <c r="D824" s="765"/>
      <c r="E824" s="765"/>
      <c r="F824" s="766"/>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53"/>
      <c r="B825" s="765"/>
      <c r="C825" s="765"/>
      <c r="D825" s="765"/>
      <c r="E825" s="765"/>
      <c r="F825" s="766"/>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5"/>
      <c r="C826" s="765"/>
      <c r="D826" s="765"/>
      <c r="E826" s="765"/>
      <c r="F826" s="766"/>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3"/>
      <c r="B827" s="765"/>
      <c r="C827" s="765"/>
      <c r="D827" s="765"/>
      <c r="E827" s="765"/>
      <c r="F827" s="766"/>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3"/>
      <c r="B828" s="765"/>
      <c r="C828" s="765"/>
      <c r="D828" s="765"/>
      <c r="E828" s="765"/>
      <c r="F828" s="766"/>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4"/>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3"/>
      <c r="B829" s="765"/>
      <c r="C829" s="765"/>
      <c r="D829" s="765"/>
      <c r="E829" s="765"/>
      <c r="F829" s="766"/>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5"/>
      <c r="C830" s="765"/>
      <c r="D830" s="765"/>
      <c r="E830" s="765"/>
      <c r="F830" s="766"/>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5"/>
      <c r="C831" s="765"/>
      <c r="D831" s="765"/>
      <c r="E831" s="765"/>
      <c r="F831" s="766"/>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5"/>
      <c r="C832" s="765"/>
      <c r="D832" s="765"/>
      <c r="E832" s="765"/>
      <c r="F832" s="766"/>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5"/>
      <c r="C833" s="765"/>
      <c r="D833" s="765"/>
      <c r="E833" s="765"/>
      <c r="F833" s="766"/>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5"/>
      <c r="C834" s="765"/>
      <c r="D834" s="765"/>
      <c r="E834" s="765"/>
      <c r="F834" s="766"/>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5"/>
      <c r="C835" s="765"/>
      <c r="D835" s="765"/>
      <c r="E835" s="765"/>
      <c r="F835" s="766"/>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5"/>
      <c r="C836" s="765"/>
      <c r="D836" s="765"/>
      <c r="E836" s="765"/>
      <c r="F836" s="766"/>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5"/>
      <c r="C837" s="765"/>
      <c r="D837" s="765"/>
      <c r="E837" s="765"/>
      <c r="F837" s="766"/>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5"/>
      <c r="C838" s="765"/>
      <c r="D838" s="765"/>
      <c r="E838" s="765"/>
      <c r="F838" s="766"/>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60" customHeight="1" x14ac:dyDescent="0.15">
      <c r="A845" s="401">
        <v>1</v>
      </c>
      <c r="B845" s="401">
        <v>1</v>
      </c>
      <c r="C845" s="415" t="s">
        <v>782</v>
      </c>
      <c r="D845" s="415"/>
      <c r="E845" s="415"/>
      <c r="F845" s="415"/>
      <c r="G845" s="415"/>
      <c r="H845" s="415"/>
      <c r="I845" s="415"/>
      <c r="J845" s="416">
        <v>1010405009411</v>
      </c>
      <c r="K845" s="417"/>
      <c r="L845" s="417"/>
      <c r="M845" s="417"/>
      <c r="N845" s="417"/>
      <c r="O845" s="417"/>
      <c r="P845" s="427" t="s">
        <v>783</v>
      </c>
      <c r="Q845" s="424"/>
      <c r="R845" s="424"/>
      <c r="S845" s="424"/>
      <c r="T845" s="424"/>
      <c r="U845" s="424"/>
      <c r="V845" s="424"/>
      <c r="W845" s="424"/>
      <c r="X845" s="424"/>
      <c r="Y845" s="318">
        <v>23</v>
      </c>
      <c r="Z845" s="319"/>
      <c r="AA845" s="319"/>
      <c r="AB845" s="320"/>
      <c r="AC845" s="322" t="s">
        <v>373</v>
      </c>
      <c r="AD845" s="323"/>
      <c r="AE845" s="323"/>
      <c r="AF845" s="323"/>
      <c r="AG845" s="323"/>
      <c r="AH845" s="418">
        <v>1</v>
      </c>
      <c r="AI845" s="419"/>
      <c r="AJ845" s="419"/>
      <c r="AK845" s="419"/>
      <c r="AL845" s="326">
        <v>99</v>
      </c>
      <c r="AM845" s="327"/>
      <c r="AN845" s="327"/>
      <c r="AO845" s="328"/>
      <c r="AP845" s="321"/>
      <c r="AQ845" s="321"/>
      <c r="AR845" s="321"/>
      <c r="AS845" s="321"/>
      <c r="AT845" s="321"/>
      <c r="AU845" s="321"/>
      <c r="AV845" s="321"/>
      <c r="AW845" s="321"/>
      <c r="AX845" s="321"/>
    </row>
    <row r="846" spans="1:51" ht="3.75"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12.75"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6"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1.5" customHeight="1" x14ac:dyDescent="0.15">
      <c r="A878" s="401">
        <v>1</v>
      </c>
      <c r="B878" s="401">
        <v>1</v>
      </c>
      <c r="C878" s="420" t="s">
        <v>784</v>
      </c>
      <c r="D878" s="415"/>
      <c r="E878" s="415"/>
      <c r="F878" s="415"/>
      <c r="G878" s="415"/>
      <c r="H878" s="415"/>
      <c r="I878" s="415"/>
      <c r="J878" s="416">
        <v>5012405001732</v>
      </c>
      <c r="K878" s="417"/>
      <c r="L878" s="417"/>
      <c r="M878" s="417"/>
      <c r="N878" s="417"/>
      <c r="O878" s="417"/>
      <c r="P878" s="424" t="s">
        <v>785</v>
      </c>
      <c r="Q878" s="424"/>
      <c r="R878" s="424"/>
      <c r="S878" s="424"/>
      <c r="T878" s="424"/>
      <c r="U878" s="424"/>
      <c r="V878" s="424"/>
      <c r="W878" s="424"/>
      <c r="X878" s="424"/>
      <c r="Y878" s="318">
        <v>20</v>
      </c>
      <c r="Z878" s="319"/>
      <c r="AA878" s="319"/>
      <c r="AB878" s="320"/>
      <c r="AC878" s="322" t="s">
        <v>377</v>
      </c>
      <c r="AD878" s="323"/>
      <c r="AE878" s="323"/>
      <c r="AF878" s="323"/>
      <c r="AG878" s="323"/>
      <c r="AH878" s="418" t="s">
        <v>754</v>
      </c>
      <c r="AI878" s="419"/>
      <c r="AJ878" s="419"/>
      <c r="AK878" s="419"/>
      <c r="AL878" s="326">
        <v>100</v>
      </c>
      <c r="AM878" s="327"/>
      <c r="AN878" s="327"/>
      <c r="AO878" s="328"/>
      <c r="AP878" s="321"/>
      <c r="AQ878" s="321"/>
      <c r="AR878" s="321"/>
      <c r="AS878" s="321"/>
      <c r="AT878" s="321"/>
      <c r="AU878" s="321"/>
      <c r="AV878" s="321"/>
      <c r="AW878" s="321"/>
      <c r="AX878" s="321"/>
      <c r="AY878">
        <f t="shared" si="118"/>
        <v>1</v>
      </c>
    </row>
    <row r="879" spans="1:51" ht="25.5"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1.5"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12.75"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3.2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18"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8.5"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14.25"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0.25"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7.5"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42"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21"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13.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13.5"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4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14.25"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33.75" hidden="1" customHeight="1" x14ac:dyDescent="0.15">
      <c r="A1109" s="401"/>
      <c r="B1109" s="401"/>
      <c r="C1109" s="277" t="s">
        <v>263</v>
      </c>
      <c r="D1109" s="891"/>
      <c r="E1109" s="277" t="s">
        <v>262</v>
      </c>
      <c r="F1109" s="891"/>
      <c r="G1109" s="891"/>
      <c r="H1109" s="891"/>
      <c r="I1109" s="891"/>
      <c r="J1109" s="277" t="s">
        <v>297</v>
      </c>
      <c r="K1109" s="277"/>
      <c r="L1109" s="277"/>
      <c r="M1109" s="277"/>
      <c r="N1109" s="277"/>
      <c r="O1109" s="277"/>
      <c r="P1109" s="345" t="s">
        <v>27</v>
      </c>
      <c r="Q1109" s="345"/>
      <c r="R1109" s="345"/>
      <c r="S1109" s="345"/>
      <c r="T1109" s="345"/>
      <c r="U1109" s="345"/>
      <c r="V1109" s="345"/>
      <c r="W1109" s="345"/>
      <c r="X1109" s="345"/>
      <c r="Y1109" s="277" t="s">
        <v>299</v>
      </c>
      <c r="Z1109" s="891"/>
      <c r="AA1109" s="891"/>
      <c r="AB1109" s="891"/>
      <c r="AC1109" s="277" t="s">
        <v>245</v>
      </c>
      <c r="AD1109" s="277"/>
      <c r="AE1109" s="277"/>
      <c r="AF1109" s="277"/>
      <c r="AG1109" s="277"/>
      <c r="AH1109" s="345" t="s">
        <v>258</v>
      </c>
      <c r="AI1109" s="346"/>
      <c r="AJ1109" s="346"/>
      <c r="AK1109" s="346"/>
      <c r="AL1109" s="346" t="s">
        <v>21</v>
      </c>
      <c r="AM1109" s="346"/>
      <c r="AN1109" s="346"/>
      <c r="AO1109" s="894"/>
      <c r="AP1109" s="423" t="s">
        <v>330</v>
      </c>
      <c r="AQ1109" s="423"/>
      <c r="AR1109" s="423"/>
      <c r="AS1109" s="423"/>
      <c r="AT1109" s="423"/>
      <c r="AU1109" s="423"/>
      <c r="AV1109" s="423"/>
      <c r="AW1109" s="423"/>
      <c r="AX1109" s="423"/>
    </row>
    <row r="1110" spans="1:51" ht="30" hidden="1" customHeight="1" x14ac:dyDescent="0.15">
      <c r="A1110" s="401">
        <v>1</v>
      </c>
      <c r="B1110" s="401">
        <v>1</v>
      </c>
      <c r="C1110" s="893"/>
      <c r="D1110" s="893"/>
      <c r="E1110" s="892"/>
      <c r="F1110" s="892"/>
      <c r="G1110" s="892"/>
      <c r="H1110" s="892"/>
      <c r="I1110" s="892"/>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3"/>
      <c r="D1111" s="893"/>
      <c r="E1111" s="892"/>
      <c r="F1111" s="892"/>
      <c r="G1111" s="892"/>
      <c r="H1111" s="892"/>
      <c r="I1111" s="89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3"/>
      <c r="D1112" s="893"/>
      <c r="E1112" s="892"/>
      <c r="F1112" s="892"/>
      <c r="G1112" s="892"/>
      <c r="H1112" s="892"/>
      <c r="I1112" s="89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3"/>
      <c r="D1113" s="893"/>
      <c r="E1113" s="892"/>
      <c r="F1113" s="892"/>
      <c r="G1113" s="892"/>
      <c r="H1113" s="892"/>
      <c r="I1113" s="89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3"/>
      <c r="D1114" s="893"/>
      <c r="E1114" s="892"/>
      <c r="F1114" s="892"/>
      <c r="G1114" s="892"/>
      <c r="H1114" s="892"/>
      <c r="I1114" s="89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13.5" hidden="1" customHeight="1" x14ac:dyDescent="0.15">
      <c r="A1115" s="401">
        <v>6</v>
      </c>
      <c r="B1115" s="401">
        <v>1</v>
      </c>
      <c r="C1115" s="893"/>
      <c r="D1115" s="893"/>
      <c r="E1115" s="892"/>
      <c r="F1115" s="892"/>
      <c r="G1115" s="892"/>
      <c r="H1115" s="892"/>
      <c r="I1115" s="89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3"/>
      <c r="D1116" s="893"/>
      <c r="E1116" s="892"/>
      <c r="F1116" s="892"/>
      <c r="G1116" s="892"/>
      <c r="H1116" s="892"/>
      <c r="I1116" s="89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3"/>
      <c r="D1117" s="893"/>
      <c r="E1117" s="892"/>
      <c r="F1117" s="892"/>
      <c r="G1117" s="892"/>
      <c r="H1117" s="892"/>
      <c r="I1117" s="89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3"/>
      <c r="D1118" s="893"/>
      <c r="E1118" s="892"/>
      <c r="F1118" s="892"/>
      <c r="G1118" s="892"/>
      <c r="H1118" s="892"/>
      <c r="I1118" s="89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3"/>
      <c r="D1119" s="893"/>
      <c r="E1119" s="892"/>
      <c r="F1119" s="892"/>
      <c r="G1119" s="892"/>
      <c r="H1119" s="892"/>
      <c r="I1119" s="89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3"/>
      <c r="D1120" s="893"/>
      <c r="E1120" s="892"/>
      <c r="F1120" s="892"/>
      <c r="G1120" s="892"/>
      <c r="H1120" s="892"/>
      <c r="I1120" s="89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3"/>
      <c r="D1121" s="893"/>
      <c r="E1121" s="892"/>
      <c r="F1121" s="892"/>
      <c r="G1121" s="892"/>
      <c r="H1121" s="892"/>
      <c r="I1121" s="89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3"/>
      <c r="D1122" s="893"/>
      <c r="E1122" s="892"/>
      <c r="F1122" s="892"/>
      <c r="G1122" s="892"/>
      <c r="H1122" s="892"/>
      <c r="I1122" s="89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3"/>
      <c r="D1123" s="893"/>
      <c r="E1123" s="892"/>
      <c r="F1123" s="892"/>
      <c r="G1123" s="892"/>
      <c r="H1123" s="892"/>
      <c r="I1123" s="89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3"/>
      <c r="D1124" s="893"/>
      <c r="E1124" s="892"/>
      <c r="F1124" s="892"/>
      <c r="G1124" s="892"/>
      <c r="H1124" s="892"/>
      <c r="I1124" s="89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3"/>
      <c r="D1125" s="893"/>
      <c r="E1125" s="892"/>
      <c r="F1125" s="892"/>
      <c r="G1125" s="892"/>
      <c r="H1125" s="892"/>
      <c r="I1125" s="89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3"/>
      <c r="D1126" s="893"/>
      <c r="E1126" s="892"/>
      <c r="F1126" s="892"/>
      <c r="G1126" s="892"/>
      <c r="H1126" s="892"/>
      <c r="I1126" s="89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3"/>
      <c r="D1127" s="893"/>
      <c r="E1127" s="262"/>
      <c r="F1127" s="892"/>
      <c r="G1127" s="892"/>
      <c r="H1127" s="892"/>
      <c r="I1127" s="89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17.25" hidden="1" customHeight="1" x14ac:dyDescent="0.15">
      <c r="A1128" s="401">
        <v>19</v>
      </c>
      <c r="B1128" s="401">
        <v>1</v>
      </c>
      <c r="C1128" s="893"/>
      <c r="D1128" s="893"/>
      <c r="E1128" s="892"/>
      <c r="F1128" s="892"/>
      <c r="G1128" s="892"/>
      <c r="H1128" s="892"/>
      <c r="I1128" s="89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3"/>
      <c r="D1129" s="893"/>
      <c r="E1129" s="892"/>
      <c r="F1129" s="892"/>
      <c r="G1129" s="892"/>
      <c r="H1129" s="892"/>
      <c r="I1129" s="89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3"/>
      <c r="D1130" s="893"/>
      <c r="E1130" s="892"/>
      <c r="F1130" s="892"/>
      <c r="G1130" s="892"/>
      <c r="H1130" s="892"/>
      <c r="I1130" s="89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3"/>
      <c r="D1131" s="893"/>
      <c r="E1131" s="892"/>
      <c r="F1131" s="892"/>
      <c r="G1131" s="892"/>
      <c r="H1131" s="892"/>
      <c r="I1131" s="89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3"/>
      <c r="D1132" s="893"/>
      <c r="E1132" s="892"/>
      <c r="F1132" s="892"/>
      <c r="G1132" s="892"/>
      <c r="H1132" s="892"/>
      <c r="I1132" s="89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3"/>
      <c r="D1133" s="893"/>
      <c r="E1133" s="892"/>
      <c r="F1133" s="892"/>
      <c r="G1133" s="892"/>
      <c r="H1133" s="892"/>
      <c r="I1133" s="89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3"/>
      <c r="D1134" s="893"/>
      <c r="E1134" s="892"/>
      <c r="F1134" s="892"/>
      <c r="G1134" s="892"/>
      <c r="H1134" s="892"/>
      <c r="I1134" s="89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3"/>
      <c r="D1135" s="893"/>
      <c r="E1135" s="892"/>
      <c r="F1135" s="892"/>
      <c r="G1135" s="892"/>
      <c r="H1135" s="892"/>
      <c r="I1135" s="89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3"/>
      <c r="D1136" s="893"/>
      <c r="E1136" s="892"/>
      <c r="F1136" s="892"/>
      <c r="G1136" s="892"/>
      <c r="H1136" s="892"/>
      <c r="I1136" s="89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3"/>
      <c r="D1137" s="893"/>
      <c r="E1137" s="892"/>
      <c r="F1137" s="892"/>
      <c r="G1137" s="892"/>
      <c r="H1137" s="892"/>
      <c r="I1137" s="89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3"/>
      <c r="D1138" s="893"/>
      <c r="E1138" s="892"/>
      <c r="F1138" s="892"/>
      <c r="G1138" s="892"/>
      <c r="H1138" s="892"/>
      <c r="I1138" s="89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3"/>
      <c r="D1139" s="893"/>
      <c r="E1139" s="892"/>
      <c r="F1139" s="892"/>
      <c r="G1139" s="892"/>
      <c r="H1139" s="892"/>
      <c r="I1139" s="89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 Y789 Y793:Y798">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92">
    <cfRule type="expression" dxfId="703" priority="3">
      <formula>IF(RIGHT(TEXT(Y792,"0.#"),1)=".",FALSE,TRUE)</formula>
    </cfRule>
    <cfRule type="expression" dxfId="702" priority="4">
      <formula>IF(RIGHT(TEXT(Y792,"0.#"),1)=".",TRUE,FALSE)</formula>
    </cfRule>
  </conditionalFormatting>
  <conditionalFormatting sqref="Y790">
    <cfRule type="expression" dxfId="701" priority="1">
      <formula>IF(RIGHT(TEXT(Y790,"0.#"),1)=".",FALSE,TRUE)</formula>
    </cfRule>
    <cfRule type="expression" dxfId="700" priority="2">
      <formula>IF(RIGHT(TEXT(Y790,"0.#"),1)=".",TRUE,FALSE)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49" man="1"/>
    <brk id="786"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G719" sqref="AG719:AX7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716</v>
      </c>
      <c r="M9" s="13" t="str">
        <f t="shared" si="2"/>
        <v>エネルギー対策</v>
      </c>
      <c r="N9" s="13" t="str">
        <f t="shared" si="6"/>
        <v>エネルギー対策</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エネルギー対策特別会計電源開発促進勘定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G719" sqref="AG719:AX72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6" t="s">
        <v>146</v>
      </c>
      <c r="H2" s="781"/>
      <c r="I2" s="781"/>
      <c r="J2" s="781"/>
      <c r="K2" s="781"/>
      <c r="L2" s="781"/>
      <c r="M2" s="781"/>
      <c r="N2" s="781"/>
      <c r="O2" s="782"/>
      <c r="P2" s="780" t="s">
        <v>59</v>
      </c>
      <c r="Q2" s="781"/>
      <c r="R2" s="781"/>
      <c r="S2" s="781"/>
      <c r="T2" s="781"/>
      <c r="U2" s="781"/>
      <c r="V2" s="781"/>
      <c r="W2" s="781"/>
      <c r="X2" s="782"/>
      <c r="Y2" s="1004"/>
      <c r="Z2" s="409"/>
      <c r="AA2" s="410"/>
      <c r="AB2" s="1008" t="s">
        <v>11</v>
      </c>
      <c r="AC2" s="1009"/>
      <c r="AD2" s="1010"/>
      <c r="AE2" s="996" t="s">
        <v>390</v>
      </c>
      <c r="AF2" s="996"/>
      <c r="AG2" s="996"/>
      <c r="AH2" s="996"/>
      <c r="AI2" s="996" t="s">
        <v>412</v>
      </c>
      <c r="AJ2" s="996"/>
      <c r="AK2" s="996"/>
      <c r="AL2" s="456"/>
      <c r="AM2" s="996" t="s">
        <v>509</v>
      </c>
      <c r="AN2" s="996"/>
      <c r="AO2" s="996"/>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4"/>
      <c r="H3" s="375"/>
      <c r="I3" s="375"/>
      <c r="J3" s="375"/>
      <c r="K3" s="375"/>
      <c r="L3" s="375"/>
      <c r="M3" s="375"/>
      <c r="N3" s="375"/>
      <c r="O3" s="565"/>
      <c r="P3" s="577"/>
      <c r="Q3" s="375"/>
      <c r="R3" s="375"/>
      <c r="S3" s="375"/>
      <c r="T3" s="375"/>
      <c r="U3" s="375"/>
      <c r="V3" s="375"/>
      <c r="W3" s="375"/>
      <c r="X3" s="565"/>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14"/>
      <c r="I4" s="1014"/>
      <c r="J4" s="1014"/>
      <c r="K4" s="1014"/>
      <c r="L4" s="1014"/>
      <c r="M4" s="1014"/>
      <c r="N4" s="1014"/>
      <c r="O4" s="1015"/>
      <c r="P4" s="191"/>
      <c r="Q4" s="1022"/>
      <c r="R4" s="1022"/>
      <c r="S4" s="1022"/>
      <c r="T4" s="1022"/>
      <c r="U4" s="1022"/>
      <c r="V4" s="1022"/>
      <c r="W4" s="1022"/>
      <c r="X4" s="1023"/>
      <c r="Y4" s="1000" t="s">
        <v>12</v>
      </c>
      <c r="Z4" s="1001"/>
      <c r="AA4" s="1002"/>
      <c r="AB4" s="520"/>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3" t="s">
        <v>54</v>
      </c>
      <c r="Z5" s="997"/>
      <c r="AA5" s="998"/>
      <c r="AB5" s="682"/>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459"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7" t="s">
        <v>380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0" t="s">
        <v>349</v>
      </c>
      <c r="B9" s="511"/>
      <c r="C9" s="511"/>
      <c r="D9" s="511"/>
      <c r="E9" s="511"/>
      <c r="F9" s="512"/>
      <c r="G9" s="796" t="s">
        <v>146</v>
      </c>
      <c r="H9" s="781"/>
      <c r="I9" s="781"/>
      <c r="J9" s="781"/>
      <c r="K9" s="781"/>
      <c r="L9" s="781"/>
      <c r="M9" s="781"/>
      <c r="N9" s="781"/>
      <c r="O9" s="782"/>
      <c r="P9" s="780" t="s">
        <v>59</v>
      </c>
      <c r="Q9" s="781"/>
      <c r="R9" s="781"/>
      <c r="S9" s="781"/>
      <c r="T9" s="781"/>
      <c r="U9" s="781"/>
      <c r="V9" s="781"/>
      <c r="W9" s="781"/>
      <c r="X9" s="782"/>
      <c r="Y9" s="1004"/>
      <c r="Z9" s="409"/>
      <c r="AA9" s="410"/>
      <c r="AB9" s="1008" t="s">
        <v>11</v>
      </c>
      <c r="AC9" s="1009"/>
      <c r="AD9" s="1010"/>
      <c r="AE9" s="996" t="s">
        <v>390</v>
      </c>
      <c r="AF9" s="996"/>
      <c r="AG9" s="996"/>
      <c r="AH9" s="996"/>
      <c r="AI9" s="996" t="s">
        <v>412</v>
      </c>
      <c r="AJ9" s="996"/>
      <c r="AK9" s="996"/>
      <c r="AL9" s="456"/>
      <c r="AM9" s="996" t="s">
        <v>509</v>
      </c>
      <c r="AN9" s="996"/>
      <c r="AO9" s="996"/>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4"/>
      <c r="H10" s="375"/>
      <c r="I10" s="375"/>
      <c r="J10" s="375"/>
      <c r="K10" s="375"/>
      <c r="L10" s="375"/>
      <c r="M10" s="375"/>
      <c r="N10" s="375"/>
      <c r="O10" s="565"/>
      <c r="P10" s="577"/>
      <c r="Q10" s="375"/>
      <c r="R10" s="375"/>
      <c r="S10" s="375"/>
      <c r="T10" s="375"/>
      <c r="U10" s="375"/>
      <c r="V10" s="375"/>
      <c r="W10" s="375"/>
      <c r="X10" s="565"/>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20"/>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682"/>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9"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7" t="s">
        <v>380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0" t="s">
        <v>349</v>
      </c>
      <c r="B16" s="511"/>
      <c r="C16" s="511"/>
      <c r="D16" s="511"/>
      <c r="E16" s="511"/>
      <c r="F16" s="512"/>
      <c r="G16" s="796" t="s">
        <v>146</v>
      </c>
      <c r="H16" s="781"/>
      <c r="I16" s="781"/>
      <c r="J16" s="781"/>
      <c r="K16" s="781"/>
      <c r="L16" s="781"/>
      <c r="M16" s="781"/>
      <c r="N16" s="781"/>
      <c r="O16" s="782"/>
      <c r="P16" s="780" t="s">
        <v>59</v>
      </c>
      <c r="Q16" s="781"/>
      <c r="R16" s="781"/>
      <c r="S16" s="781"/>
      <c r="T16" s="781"/>
      <c r="U16" s="781"/>
      <c r="V16" s="781"/>
      <c r="W16" s="781"/>
      <c r="X16" s="782"/>
      <c r="Y16" s="1004"/>
      <c r="Z16" s="409"/>
      <c r="AA16" s="410"/>
      <c r="AB16" s="1008" t="s">
        <v>11</v>
      </c>
      <c r="AC16" s="1009"/>
      <c r="AD16" s="1010"/>
      <c r="AE16" s="996" t="s">
        <v>390</v>
      </c>
      <c r="AF16" s="996"/>
      <c r="AG16" s="996"/>
      <c r="AH16" s="996"/>
      <c r="AI16" s="996" t="s">
        <v>412</v>
      </c>
      <c r="AJ16" s="996"/>
      <c r="AK16" s="996"/>
      <c r="AL16" s="456"/>
      <c r="AM16" s="996" t="s">
        <v>509</v>
      </c>
      <c r="AN16" s="996"/>
      <c r="AO16" s="996"/>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4"/>
      <c r="H17" s="375"/>
      <c r="I17" s="375"/>
      <c r="J17" s="375"/>
      <c r="K17" s="375"/>
      <c r="L17" s="375"/>
      <c r="M17" s="375"/>
      <c r="N17" s="375"/>
      <c r="O17" s="565"/>
      <c r="P17" s="577"/>
      <c r="Q17" s="375"/>
      <c r="R17" s="375"/>
      <c r="S17" s="375"/>
      <c r="T17" s="375"/>
      <c r="U17" s="375"/>
      <c r="V17" s="375"/>
      <c r="W17" s="375"/>
      <c r="X17" s="565"/>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20"/>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682"/>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9"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7" t="s">
        <v>380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0" t="s">
        <v>349</v>
      </c>
      <c r="B23" s="511"/>
      <c r="C23" s="511"/>
      <c r="D23" s="511"/>
      <c r="E23" s="511"/>
      <c r="F23" s="512"/>
      <c r="G23" s="796" t="s">
        <v>146</v>
      </c>
      <c r="H23" s="781"/>
      <c r="I23" s="781"/>
      <c r="J23" s="781"/>
      <c r="K23" s="781"/>
      <c r="L23" s="781"/>
      <c r="M23" s="781"/>
      <c r="N23" s="781"/>
      <c r="O23" s="782"/>
      <c r="P23" s="780" t="s">
        <v>59</v>
      </c>
      <c r="Q23" s="781"/>
      <c r="R23" s="781"/>
      <c r="S23" s="781"/>
      <c r="T23" s="781"/>
      <c r="U23" s="781"/>
      <c r="V23" s="781"/>
      <c r="W23" s="781"/>
      <c r="X23" s="782"/>
      <c r="Y23" s="1004"/>
      <c r="Z23" s="409"/>
      <c r="AA23" s="410"/>
      <c r="AB23" s="1008" t="s">
        <v>11</v>
      </c>
      <c r="AC23" s="1009"/>
      <c r="AD23" s="1010"/>
      <c r="AE23" s="996" t="s">
        <v>390</v>
      </c>
      <c r="AF23" s="996"/>
      <c r="AG23" s="996"/>
      <c r="AH23" s="996"/>
      <c r="AI23" s="996" t="s">
        <v>412</v>
      </c>
      <c r="AJ23" s="996"/>
      <c r="AK23" s="996"/>
      <c r="AL23" s="456"/>
      <c r="AM23" s="996" t="s">
        <v>509</v>
      </c>
      <c r="AN23" s="996"/>
      <c r="AO23" s="996"/>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4"/>
      <c r="H24" s="375"/>
      <c r="I24" s="375"/>
      <c r="J24" s="375"/>
      <c r="K24" s="375"/>
      <c r="L24" s="375"/>
      <c r="M24" s="375"/>
      <c r="N24" s="375"/>
      <c r="O24" s="565"/>
      <c r="P24" s="577"/>
      <c r="Q24" s="375"/>
      <c r="R24" s="375"/>
      <c r="S24" s="375"/>
      <c r="T24" s="375"/>
      <c r="U24" s="375"/>
      <c r="V24" s="375"/>
      <c r="W24" s="375"/>
      <c r="X24" s="565"/>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20"/>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682"/>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9"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7" t="s">
        <v>380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0" t="s">
        <v>349</v>
      </c>
      <c r="B30" s="511"/>
      <c r="C30" s="511"/>
      <c r="D30" s="511"/>
      <c r="E30" s="511"/>
      <c r="F30" s="512"/>
      <c r="G30" s="796" t="s">
        <v>146</v>
      </c>
      <c r="H30" s="781"/>
      <c r="I30" s="781"/>
      <c r="J30" s="781"/>
      <c r="K30" s="781"/>
      <c r="L30" s="781"/>
      <c r="M30" s="781"/>
      <c r="N30" s="781"/>
      <c r="O30" s="782"/>
      <c r="P30" s="780" t="s">
        <v>59</v>
      </c>
      <c r="Q30" s="781"/>
      <c r="R30" s="781"/>
      <c r="S30" s="781"/>
      <c r="T30" s="781"/>
      <c r="U30" s="781"/>
      <c r="V30" s="781"/>
      <c r="W30" s="781"/>
      <c r="X30" s="782"/>
      <c r="Y30" s="1004"/>
      <c r="Z30" s="409"/>
      <c r="AA30" s="410"/>
      <c r="AB30" s="1008" t="s">
        <v>11</v>
      </c>
      <c r="AC30" s="1009"/>
      <c r="AD30" s="1010"/>
      <c r="AE30" s="996" t="s">
        <v>390</v>
      </c>
      <c r="AF30" s="996"/>
      <c r="AG30" s="996"/>
      <c r="AH30" s="996"/>
      <c r="AI30" s="996" t="s">
        <v>412</v>
      </c>
      <c r="AJ30" s="996"/>
      <c r="AK30" s="996"/>
      <c r="AL30" s="456"/>
      <c r="AM30" s="996" t="s">
        <v>509</v>
      </c>
      <c r="AN30" s="996"/>
      <c r="AO30" s="996"/>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4"/>
      <c r="H31" s="375"/>
      <c r="I31" s="375"/>
      <c r="J31" s="375"/>
      <c r="K31" s="375"/>
      <c r="L31" s="375"/>
      <c r="M31" s="375"/>
      <c r="N31" s="375"/>
      <c r="O31" s="565"/>
      <c r="P31" s="577"/>
      <c r="Q31" s="375"/>
      <c r="R31" s="375"/>
      <c r="S31" s="375"/>
      <c r="T31" s="375"/>
      <c r="U31" s="375"/>
      <c r="V31" s="375"/>
      <c r="W31" s="375"/>
      <c r="X31" s="565"/>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20"/>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682"/>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9"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7" t="s">
        <v>380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0" t="s">
        <v>349</v>
      </c>
      <c r="B37" s="511"/>
      <c r="C37" s="511"/>
      <c r="D37" s="511"/>
      <c r="E37" s="511"/>
      <c r="F37" s="512"/>
      <c r="G37" s="796" t="s">
        <v>146</v>
      </c>
      <c r="H37" s="781"/>
      <c r="I37" s="781"/>
      <c r="J37" s="781"/>
      <c r="K37" s="781"/>
      <c r="L37" s="781"/>
      <c r="M37" s="781"/>
      <c r="N37" s="781"/>
      <c r="O37" s="782"/>
      <c r="P37" s="780" t="s">
        <v>59</v>
      </c>
      <c r="Q37" s="781"/>
      <c r="R37" s="781"/>
      <c r="S37" s="781"/>
      <c r="T37" s="781"/>
      <c r="U37" s="781"/>
      <c r="V37" s="781"/>
      <c r="W37" s="781"/>
      <c r="X37" s="782"/>
      <c r="Y37" s="1004"/>
      <c r="Z37" s="409"/>
      <c r="AA37" s="410"/>
      <c r="AB37" s="1008" t="s">
        <v>11</v>
      </c>
      <c r="AC37" s="1009"/>
      <c r="AD37" s="1010"/>
      <c r="AE37" s="996" t="s">
        <v>390</v>
      </c>
      <c r="AF37" s="996"/>
      <c r="AG37" s="996"/>
      <c r="AH37" s="996"/>
      <c r="AI37" s="996" t="s">
        <v>412</v>
      </c>
      <c r="AJ37" s="996"/>
      <c r="AK37" s="996"/>
      <c r="AL37" s="456"/>
      <c r="AM37" s="996" t="s">
        <v>509</v>
      </c>
      <c r="AN37" s="996"/>
      <c r="AO37" s="996"/>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4"/>
      <c r="H38" s="375"/>
      <c r="I38" s="375"/>
      <c r="J38" s="375"/>
      <c r="K38" s="375"/>
      <c r="L38" s="375"/>
      <c r="M38" s="375"/>
      <c r="N38" s="375"/>
      <c r="O38" s="565"/>
      <c r="P38" s="577"/>
      <c r="Q38" s="375"/>
      <c r="R38" s="375"/>
      <c r="S38" s="375"/>
      <c r="T38" s="375"/>
      <c r="U38" s="375"/>
      <c r="V38" s="375"/>
      <c r="W38" s="375"/>
      <c r="X38" s="565"/>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20"/>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682"/>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9"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0" t="s">
        <v>349</v>
      </c>
      <c r="B44" s="511"/>
      <c r="C44" s="511"/>
      <c r="D44" s="511"/>
      <c r="E44" s="511"/>
      <c r="F44" s="512"/>
      <c r="G44" s="796" t="s">
        <v>146</v>
      </c>
      <c r="H44" s="781"/>
      <c r="I44" s="781"/>
      <c r="J44" s="781"/>
      <c r="K44" s="781"/>
      <c r="L44" s="781"/>
      <c r="M44" s="781"/>
      <c r="N44" s="781"/>
      <c r="O44" s="782"/>
      <c r="P44" s="780" t="s">
        <v>59</v>
      </c>
      <c r="Q44" s="781"/>
      <c r="R44" s="781"/>
      <c r="S44" s="781"/>
      <c r="T44" s="781"/>
      <c r="U44" s="781"/>
      <c r="V44" s="781"/>
      <c r="W44" s="781"/>
      <c r="X44" s="782"/>
      <c r="Y44" s="1004"/>
      <c r="Z44" s="409"/>
      <c r="AA44" s="410"/>
      <c r="AB44" s="1008" t="s">
        <v>11</v>
      </c>
      <c r="AC44" s="1009"/>
      <c r="AD44" s="1010"/>
      <c r="AE44" s="996" t="s">
        <v>390</v>
      </c>
      <c r="AF44" s="996"/>
      <c r="AG44" s="996"/>
      <c r="AH44" s="996"/>
      <c r="AI44" s="996" t="s">
        <v>412</v>
      </c>
      <c r="AJ44" s="996"/>
      <c r="AK44" s="996"/>
      <c r="AL44" s="456"/>
      <c r="AM44" s="996" t="s">
        <v>509</v>
      </c>
      <c r="AN44" s="996"/>
      <c r="AO44" s="996"/>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4"/>
      <c r="H45" s="375"/>
      <c r="I45" s="375"/>
      <c r="J45" s="375"/>
      <c r="K45" s="375"/>
      <c r="L45" s="375"/>
      <c r="M45" s="375"/>
      <c r="N45" s="375"/>
      <c r="O45" s="565"/>
      <c r="P45" s="577"/>
      <c r="Q45" s="375"/>
      <c r="R45" s="375"/>
      <c r="S45" s="375"/>
      <c r="T45" s="375"/>
      <c r="U45" s="375"/>
      <c r="V45" s="375"/>
      <c r="W45" s="375"/>
      <c r="X45" s="565"/>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20"/>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682"/>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9"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0" t="s">
        <v>349</v>
      </c>
      <c r="B51" s="511"/>
      <c r="C51" s="511"/>
      <c r="D51" s="511"/>
      <c r="E51" s="511"/>
      <c r="F51" s="512"/>
      <c r="G51" s="796" t="s">
        <v>146</v>
      </c>
      <c r="H51" s="781"/>
      <c r="I51" s="781"/>
      <c r="J51" s="781"/>
      <c r="K51" s="781"/>
      <c r="L51" s="781"/>
      <c r="M51" s="781"/>
      <c r="N51" s="781"/>
      <c r="O51" s="782"/>
      <c r="P51" s="780" t="s">
        <v>59</v>
      </c>
      <c r="Q51" s="781"/>
      <c r="R51" s="781"/>
      <c r="S51" s="781"/>
      <c r="T51" s="781"/>
      <c r="U51" s="781"/>
      <c r="V51" s="781"/>
      <c r="W51" s="781"/>
      <c r="X51" s="782"/>
      <c r="Y51" s="1004"/>
      <c r="Z51" s="409"/>
      <c r="AA51" s="410"/>
      <c r="AB51" s="456" t="s">
        <v>11</v>
      </c>
      <c r="AC51" s="1009"/>
      <c r="AD51" s="1010"/>
      <c r="AE51" s="996" t="s">
        <v>390</v>
      </c>
      <c r="AF51" s="996"/>
      <c r="AG51" s="996"/>
      <c r="AH51" s="996"/>
      <c r="AI51" s="996" t="s">
        <v>412</v>
      </c>
      <c r="AJ51" s="996"/>
      <c r="AK51" s="996"/>
      <c r="AL51" s="456"/>
      <c r="AM51" s="996" t="s">
        <v>509</v>
      </c>
      <c r="AN51" s="996"/>
      <c r="AO51" s="996"/>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4"/>
      <c r="H52" s="375"/>
      <c r="I52" s="375"/>
      <c r="J52" s="375"/>
      <c r="K52" s="375"/>
      <c r="L52" s="375"/>
      <c r="M52" s="375"/>
      <c r="N52" s="375"/>
      <c r="O52" s="565"/>
      <c r="P52" s="577"/>
      <c r="Q52" s="375"/>
      <c r="R52" s="375"/>
      <c r="S52" s="375"/>
      <c r="T52" s="375"/>
      <c r="U52" s="375"/>
      <c r="V52" s="375"/>
      <c r="W52" s="375"/>
      <c r="X52" s="565"/>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20"/>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682"/>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9"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0" t="s">
        <v>349</v>
      </c>
      <c r="B58" s="511"/>
      <c r="C58" s="511"/>
      <c r="D58" s="511"/>
      <c r="E58" s="511"/>
      <c r="F58" s="512"/>
      <c r="G58" s="796" t="s">
        <v>146</v>
      </c>
      <c r="H58" s="781"/>
      <c r="I58" s="781"/>
      <c r="J58" s="781"/>
      <c r="K58" s="781"/>
      <c r="L58" s="781"/>
      <c r="M58" s="781"/>
      <c r="N58" s="781"/>
      <c r="O58" s="782"/>
      <c r="P58" s="780" t="s">
        <v>59</v>
      </c>
      <c r="Q58" s="781"/>
      <c r="R58" s="781"/>
      <c r="S58" s="781"/>
      <c r="T58" s="781"/>
      <c r="U58" s="781"/>
      <c r="V58" s="781"/>
      <c r="W58" s="781"/>
      <c r="X58" s="782"/>
      <c r="Y58" s="1004"/>
      <c r="Z58" s="409"/>
      <c r="AA58" s="410"/>
      <c r="AB58" s="1008" t="s">
        <v>11</v>
      </c>
      <c r="AC58" s="1009"/>
      <c r="AD58" s="1010"/>
      <c r="AE58" s="996" t="s">
        <v>390</v>
      </c>
      <c r="AF58" s="996"/>
      <c r="AG58" s="996"/>
      <c r="AH58" s="996"/>
      <c r="AI58" s="996" t="s">
        <v>412</v>
      </c>
      <c r="AJ58" s="996"/>
      <c r="AK58" s="996"/>
      <c r="AL58" s="456"/>
      <c r="AM58" s="996" t="s">
        <v>509</v>
      </c>
      <c r="AN58" s="996"/>
      <c r="AO58" s="996"/>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4"/>
      <c r="H59" s="375"/>
      <c r="I59" s="375"/>
      <c r="J59" s="375"/>
      <c r="K59" s="375"/>
      <c r="L59" s="375"/>
      <c r="M59" s="375"/>
      <c r="N59" s="375"/>
      <c r="O59" s="565"/>
      <c r="P59" s="577"/>
      <c r="Q59" s="375"/>
      <c r="R59" s="375"/>
      <c r="S59" s="375"/>
      <c r="T59" s="375"/>
      <c r="U59" s="375"/>
      <c r="V59" s="375"/>
      <c r="W59" s="375"/>
      <c r="X59" s="565"/>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20"/>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682"/>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9"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0" t="s">
        <v>349</v>
      </c>
      <c r="B65" s="511"/>
      <c r="C65" s="511"/>
      <c r="D65" s="511"/>
      <c r="E65" s="511"/>
      <c r="F65" s="512"/>
      <c r="G65" s="796" t="s">
        <v>146</v>
      </c>
      <c r="H65" s="781"/>
      <c r="I65" s="781"/>
      <c r="J65" s="781"/>
      <c r="K65" s="781"/>
      <c r="L65" s="781"/>
      <c r="M65" s="781"/>
      <c r="N65" s="781"/>
      <c r="O65" s="782"/>
      <c r="P65" s="780" t="s">
        <v>59</v>
      </c>
      <c r="Q65" s="781"/>
      <c r="R65" s="781"/>
      <c r="S65" s="781"/>
      <c r="T65" s="781"/>
      <c r="U65" s="781"/>
      <c r="V65" s="781"/>
      <c r="W65" s="781"/>
      <c r="X65" s="782"/>
      <c r="Y65" s="1004"/>
      <c r="Z65" s="409"/>
      <c r="AA65" s="410"/>
      <c r="AB65" s="1008" t="s">
        <v>11</v>
      </c>
      <c r="AC65" s="1009"/>
      <c r="AD65" s="1010"/>
      <c r="AE65" s="996" t="s">
        <v>390</v>
      </c>
      <c r="AF65" s="996"/>
      <c r="AG65" s="996"/>
      <c r="AH65" s="996"/>
      <c r="AI65" s="996" t="s">
        <v>412</v>
      </c>
      <c r="AJ65" s="996"/>
      <c r="AK65" s="996"/>
      <c r="AL65" s="456"/>
      <c r="AM65" s="996" t="s">
        <v>509</v>
      </c>
      <c r="AN65" s="996"/>
      <c r="AO65" s="996"/>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4"/>
      <c r="H66" s="375"/>
      <c r="I66" s="375"/>
      <c r="J66" s="375"/>
      <c r="K66" s="375"/>
      <c r="L66" s="375"/>
      <c r="M66" s="375"/>
      <c r="N66" s="375"/>
      <c r="O66" s="565"/>
      <c r="P66" s="577"/>
      <c r="Q66" s="375"/>
      <c r="R66" s="375"/>
      <c r="S66" s="375"/>
      <c r="T66" s="375"/>
      <c r="U66" s="375"/>
      <c r="V66" s="375"/>
      <c r="W66" s="375"/>
      <c r="X66" s="565"/>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20"/>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682"/>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7" t="s">
        <v>380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G719" sqref="AG719:AX72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4"/>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4"/>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4"/>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4"/>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4"/>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4"/>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4"/>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4"/>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4"/>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4"/>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4"/>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4"/>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4"/>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4"/>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4"/>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4"/>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4"/>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4"/>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4"/>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4"/>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G719" sqref="AG719:AX72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2021-06-25T14:17:45Z</cp:lastPrinted>
  <dcterms:created xsi:type="dcterms:W3CDTF">2012-03-13T00:50:25Z</dcterms:created>
  <dcterms:modified xsi:type="dcterms:W3CDTF">2021-06-29T16:25:25Z</dcterms:modified>
</cp:coreProperties>
</file>