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公開プロセス（２事業）\"/>
    </mc:Choice>
  </mc:AlternateContent>
  <bookViews>
    <workbookView xWindow="0" yWindow="0" windowWidth="20490" windowHeight="90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71" i="3"/>
  <c r="AY459"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<sst xmlns="http://schemas.openxmlformats.org/spreadsheetml/2006/main" count="3018" uniqueCount="810">
  <si>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</si>
  <si>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</si>
  <si>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</si>
  <si>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</si>
  <si>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</si>
  <si>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</si>
  <si>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</si>
  <si>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</si>
  <si>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</si>
  <si>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</si>
  <si>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</si>
  <si>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</si>
  <si>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</si>
  <si>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</si>
  <si>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</si>
  <si>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</si>
  <si>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</si>
  <si>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</si>
  <si>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</si>
  <si>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</si>
  <si>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</si>
  <si>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</si>
  <si>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</si>
  <si>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</si>
  <si>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</si>
  <si>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</si>
  <si>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</si>
  <si>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</si>
  <si>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</si>
  <si>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</si>
  <si>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</si>
  <si>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</si>
  <si>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</si>
  <si>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</si>
  <si>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</si>
  <si>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</si>
  <si>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</si>
  <si>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</si>
  <si>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</si>
  <si>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</si>
  <si>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</si>
  <si>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</si>
  <si>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</si>
  <si>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</si>
  <si>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</si>
  <si>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</si>
  <si>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</si>
  <si>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</si>
  <si>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</si>
  <si>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</si>
  <si>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</si>
  <si>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</si>
  <si>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</si>
  <si>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</si>
  <si>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</si>
  <si>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</si>
  <si>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</si>
  <si>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</si>
  <si>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</si>
  <si>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</si>
  <si>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</si>
  <si>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</si>
  <si>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</si>
  <si>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</si>
  <si>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</si>
  <si>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</si>
  <si>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</si>
  <si>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</si>
  <si>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</si>
  <si>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</si>
  <si>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</si>
  <si>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</si>
  <si>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</si>
  <si>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</si>
  <si>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</si>
  <si>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</si>
  <si>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</si>
  <si>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</si>
  <si>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</si>
  <si>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</si>
  <si>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</si>
  <si>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</si>
  <si>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</si>
  <si>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</si>
  <si>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</si>
  <si>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</si>
  <si>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</si>
  <si>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</si>
  <si>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</si>
  <si>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</si>
  <si>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</si>
  <si>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</si>
  <si>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</si>
  <si>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</si>
  <si>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</si>
  <si>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</si>
  <si>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</si>
  <si>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</si>
  <si>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</si>
  <si>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</si>
  <si>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</si>
  <si>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</si>
  <si>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</si>
  <si>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</si>
  <si>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</si>
  <si>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</si>
  <si>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</si>
  <si>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</si>
  <si>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</si>
  <si>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</si>
  <si>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</si>
  <si>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</si>
  <si>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</si>
  <si>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</si>
  <si>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</si>
  <si>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</si>
  <si>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</si>
  <si>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</si>
  <si>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</si>
  <si>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</si>
  <si>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</si>
  <si>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</si>
  <si>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</si>
  <si>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</si>
  <si>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</si>
  <si>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</si>
  <si>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</si>
  <si>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</si>
  <si>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</si>
  <si>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</si>
  <si>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</si>
  <si>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</si>
  <si>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</si>
  <si>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</si>
  <si>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</si>
  <si>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</si>
  <si>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</si>
  <si>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</si>
  <si>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</si>
  <si>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</si>
  <si>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</si>
  <si>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</si>
  <si>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</si>
  <si>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</si>
  <si>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</si>
  <si>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</si>
  <si>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</si>
  <si>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</si>
  <si>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</si>
  <si>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</si>
  <si>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</si>
  <si>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</si>
  <si>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</si>
  <si>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</si>
  <si>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</si>
  <si>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</si>
  <si>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</si>
  <si>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</si>
  <si>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</si>
  <si>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</si>
  <si>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</si>
  <si>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</si>
  <si>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</si>
  <si>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</si>
  <si>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</si>
  <si>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</si>
  <si>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</si>
  <si>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</si>
  <si>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</si>
  <si>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</si>
  <si>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</si>
  <si>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</si>
  <si>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</si>
  <si>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</si>
  <si>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</si>
  <si>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</si>
  <si>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</si>
  <si>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</si>
  <si>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</si>
  <si>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</si>
  <si>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</si>
  <si>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</si>
  <si>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</si>
  <si>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</si>
  <si>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</si>
  <si>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</si>
  <si>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</si>
  <si>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</si>
  <si>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</si>
  <si>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</si>
  <si>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</si>
  <si>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</si>
  <si>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</si>
  <si>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</si>
  <si>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</si>
  <si>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</si>
  <si>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</si>
  <si>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</si>
  <si>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</si>
  <si>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</si>
  <si>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</si>
  <si>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</si>
  <si>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</si>
  <si>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</si>
  <si>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</si>
  <si>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</si>
  <si>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</si>
  <si>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</si>
  <si>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</si>
  <si>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</si>
  <si>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</si>
  <si>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</si>
  <si>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</si>
  <si>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</si>
  <si>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</si>
  <si>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</si>
  <si>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</si>
  <si>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</si>
  <si>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</si>
  <si>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</si>
  <si>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</si>
  <si>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</si>
  <si>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</si>
  <si>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</si>
  <si>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</si>
  <si>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</si>
  <si>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</si>
  <si>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</si>
  <si>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</si>
  <si>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</si>
  <si>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</si>
  <si>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</si>
  <si>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</si>
  <si>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</si>
  <si>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</si>
  <si>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</si>
  <si>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</si>
  <si>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</si>
  <si>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</si>
  <si>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</si>
  <si>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</si>
  <si>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</si>
  <si>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</si>
  <si>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</si>
  <si>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</si>
  <si>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</si>
  <si>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</si>
  <si>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</si>
  <si>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</si>
  <si>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</si>
  <si>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</si>
  <si>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</si>
  <si>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</si>
  <si>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</si>
  <si>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</si>
  <si>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</si>
  <si>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</si>
  <si>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</si>
  <si>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</si>
  <si>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</si>
  <si>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</si>
  <si>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</si>
  <si>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</si>
  <si>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</si>
  <si>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</si>
  <si>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</si>
  <si>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</si>
  <si>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</si>
  <si>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</si>
  <si>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</si>
  <si>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</si>
  <si>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</si>
  <si>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</si>
  <si>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</si>
  <si>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</si>
  <si>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</si>
  <si>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</si>
  <si>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</si>
  <si>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</si>
  <si>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</si>
  <si>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</si>
  <si>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</si>
  <si>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</si>
  <si>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</si>
  <si>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</si>
  <si>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</si>
  <si>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</si>
  <si>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</si>
  <si>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</si>
  <si>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</si>
  <si>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</si>
  <si>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</si>
  <si>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</si>
  <si>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</si>
  <si>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</si>
  <si>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</si>
  <si>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</si>
  <si>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</si>
  <si>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</si>
  <si>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</si>
  <si>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</si>
  <si>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</si>
  <si>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</si>
  <si>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</si>
  <si>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</si>
  <si>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</si>
  <si>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</si>
  <si>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</si>
  <si>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</si>
  <si>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</si>
  <si>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</si>
  <si>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</si>
  <si>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</si>
  <si>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</si>
  <si>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</si>
  <si>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</si>
  <si>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</si>
  <si>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</si>
  <si>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</si>
  <si>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</si>
  <si>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</si>
  <si>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</si>
  <si>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</si>
  <si>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</si>
  <si>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</si>
  <si>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</si>
  <si>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</si>
  <si>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</si>
  <si>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</si>
  <si>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</si>
  <si>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</si>
  <si>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</si>
  <si>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</si>
  <si>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</si>
  <si>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</si>
  <si>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</si>
  <si>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</si>
  <si>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</si>
  <si>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</si>
  <si>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</si>
  <si>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</si>
  <si>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</si>
  <si>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</si>
  <si>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</si>
  <si>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</si>
  <si>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</si>
  <si>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</si>
  <si>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</si>
  <si>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</si>
  <si>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</si>
  <si>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</si>
  <si>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</si>
  <si>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</si>
  <si>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</si>
  <si>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</si>
  <si>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</si>
  <si>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</si>
  <si>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</si>
  <si>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</si>
  <si>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</si>
  <si>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</si>
  <si>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</si>
  <si>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</si>
  <si>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</si>
  <si>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</si>
  <si>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</si>
  <si>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</si>
  <si>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</si>
  <si>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</si>
  <si>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</si>
  <si>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</si>
  <si>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</si>
  <si>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</si>
  <si>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</si>
  <si>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</si>
  <si>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</si>
  <si>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</si>
  <si>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</si>
  <si>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</si>
  <si>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</si>
  <si>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</si>
  <si>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</si>
  <si>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</si>
  <si>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</si>
  <si>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</si>
  <si>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</si>
  <si>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</si>
  <si>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</si>
  <si>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</si>
  <si>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</si>
  <si>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</si>
  <si>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</si>
  <si>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</si>
  <si>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</si>
  <si>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</si>
  <si>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</si>
  <si>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</si>
  <si>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</si>
  <si>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</si>
  <si>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</si>
  <si>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</si>
  <si>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</si>
  <si>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</si>
  <si>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</si>
  <si>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</si>
  <si>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</si>
  <si>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</si>
  <si>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</si>
  <si>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</si>
  <si>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</si>
  <si>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</si>
  <si>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</si>
  <si>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</si>
  <si>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</si>
  <si>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</si>
  <si>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</si>
  <si>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</si>
  <si>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</si>
  <si>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</si>
  <si>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</si>
  <si>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</si>
  <si>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</si>
  <si>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</si>
  <si>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</si>
  <si>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</si>
  <si>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</si>
  <si>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</si>
  <si>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</si>
  <si>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</si>
  <si>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</si>
  <si>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</si>
  <si>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</si>
  <si>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</si>
  <si>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</si>
  <si>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</si>
  <si>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</si>
  <si>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</si>
  <si>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</si>
  <si>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</si>
  <si>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</si>
  <si>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</si>
  <si>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</si>
  <si>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</si>
  <si>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</si>
  <si>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</si>
  <si>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</si>
  <si>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</si>
  <si>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</si>
  <si>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</si>
  <si>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</si>
  <si>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</si>
  <si>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</si>
  <si>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</si>
  <si>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</si>
  <si>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</si>
  <si>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</si>
  <si>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</si>
  <si>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</si>
  <si>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</si>
  <si>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</si>
  <si>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</si>
  <si>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</si>
  <si>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</si>
  <si>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</si>
  <si>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</si>
  <si>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</si>
  <si>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</si>
  <si>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</si>
  <si>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</si>
  <si>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</si>
  <si>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</si>
  <si>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</si>
  <si>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</si>
  <si>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</si>
  <si>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</si>
  <si>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</si>
  <si>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</si>
  <si>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</si>
  <si>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</si>
  <si>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</si>
  <si>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</si>
  <si>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</si>
  <si>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</si>
  <si>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</si>
  <si>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</si>
  <si>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</si>
  <si>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</si>
  <si>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</si>
  <si>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</si>
  <si>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</si>
  <si>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</si>
  <si>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</si>
  <si>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</si>
  <si>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</si>
  <si>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</si>
  <si>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</si>
  <si>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</si>
  <si>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</si>
  <si>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</si>
  <si>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</si>
  <si>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</si>
  <si>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</si>
  <si>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</si>
  <si>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</si>
  <si>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</si>
  <si>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</si>
  <si>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</si>
  <si>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</si>
  <si>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</si>
  <si>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</si>
  <si>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</si>
  <si>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</si>
  <si>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</si>
  <si>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</si>
  <si>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</si>
  <si>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</si>
  <si>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</si>
  <si>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</si>
  <si>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</si>
  <si>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</si>
  <si>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</si>
  <si>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</si>
  <si>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</si>
  <si>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</si>
  <si>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</si>
  <si>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</si>
  <si>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</si>
  <si>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</si>
  <si>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</si>
  <si>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</si>
  <si>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</si>
  <si>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</si>
  <si>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</si>
  <si>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</si>
  <si>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</si>
  <si>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</si>
  <si>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</si>
  <si>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</si>
  <si>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</si>
  <si>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</si>
  <si>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</si>
  <si>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</si>
  <si>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</si>
  <si>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</si>
  <si>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</si>
  <si>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</si>
  <si>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</si>
  <si>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</si>
  <si>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</si>
  <si>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</si>
  <si>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</si>
  <si>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</si>
  <si>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</si>
  <si>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</si>
  <si>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</si>
  <si>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</si>
  <si>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</si>
  <si>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</si>
  <si>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</si>
  <si>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</si>
  <si>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</si>
  <si>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</si>
  <si>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</si>
  <si>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</si>
  <si>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</si>
  <si>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</si>
  <si>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</si>
  <si>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</si>
  <si>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</si>
  <si>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</si>
  <si>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</si>
  <si>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</si>
  <si>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</si>
  <si>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</si>
  <si>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</si>
  <si>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</si>
  <si>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</si>
  <si>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</si>
  <si>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</si>
  <si>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</si>
  <si>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</si>
  <si>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</si>
  <si>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</si>
  <si>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</si>
  <si>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</si>
  <si>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</si>
  <si>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</si>
  <si>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</si>
  <si>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</si>
  <si>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</si>
  <si>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</si>
  <si>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</si>
  <si>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</si>
  <si>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</si>
  <si>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</si>
  <si>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</si>
  <si>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</si>
  <si>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</si>
  <si>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</si>
  <si>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</si>
  <si>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</si>
  <si>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</si>
  <si>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</si>
  <si>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</si>
  <si>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</si>
  <si>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</si>
  <si>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</si>
  <si>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</si>
  <si>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</si>
  <si>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</si>
  <si>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</si>
  <si>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</si>
  <si>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</si>
  <si>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</si>
  <si>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</si>
  <si>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</si>
  <si>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</si>
  <si>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</si>
  <si>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</si>
  <si>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</si>
  <si>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</si>
  <si>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</si>
  <si>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</si>
  <si>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</si>
  <si>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</si>
  <si>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</si>
  <si>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</si>
  <si>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</si>
  <si>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</si>
  <si>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</si>
  <si>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</si>
  <si>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</si>
  <si>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</si>
  <si>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</si>
  <si>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</si>
  <si>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</si>
  <si>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</si>
  <si>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</si>
  <si>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</si>
  <si>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</si>
  <si>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</si>
  <si>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</si>
  <si>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</si>
  <si>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</si>
  <si>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</si>
  <si>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</si>
  <si>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</si>
  <si>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</si>
  <si>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</si>
  <si>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</si>
  <si>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</si>
  <si>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</si>
  <si>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</si>
  <si>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</si>
  <si>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</si>
  <si>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</si>
  <si>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</si>
  <si>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</si>
  <si>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</si>
  <si>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</si>
  <si>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</si>
  <si>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</si>
  <si>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</si>
  <si>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</si>
  <si>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</si>
  <si>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</si>
  <si>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</si>
  <si>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</si>
  <si>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</si>
  <si>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</si>
  <si>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</si>
  <si>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</si>
  <si>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</si>
  <si>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</si>
  <si>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</si>
  <si>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</si>
  <si>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</si>
  <si>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</si>
  <si>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</si>
  <si>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</si>
  <si>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</si>
  <si>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</si>
  <si>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</si>
  <si>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</si>
  <si>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</si>
  <si>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</si>
  <si>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</si>
  <si>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</si>
  <si>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</si>
  <si>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</si>
  <si>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</si>
  <si>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</si>
  <si>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</si>
  <si>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</si>
  <si>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</si>
  <si>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</si>
  <si>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</si>
  <si>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</si>
  <si>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</si>
  <si>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</si>
  <si>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</si>
  <si>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</si>
  <si>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</si>
  <si>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</si>
  <si>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</si>
  <si>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</si>
  <si>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</si>
  <si>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</si>
  <si>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</si>
  <si>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</si>
  <si>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</si>
  <si>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</si>
  <si>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</si>
  <si>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</si>
  <si>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</si>
  <si>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原子力安全情報に係る基盤整備・分析評価事業</t>
    <phoneticPr fontId="5"/>
  </si>
  <si>
    <t>原子力規制庁</t>
    <phoneticPr fontId="5"/>
  </si>
  <si>
    <t>○</t>
  </si>
  <si>
    <t>特別会計に関する法律第85条第6項
特別会計に関する法律施行令第51条第7項第18号</t>
    <phoneticPr fontId="5"/>
  </si>
  <si>
    <t>-</t>
    <phoneticPr fontId="5"/>
  </si>
  <si>
    <t>-</t>
    <phoneticPr fontId="5"/>
  </si>
  <si>
    <t>原子力安全業務庁費</t>
    <phoneticPr fontId="5"/>
  </si>
  <si>
    <t>情報処理業務庁費</t>
    <phoneticPr fontId="5"/>
  </si>
  <si>
    <t>職員旅費</t>
    <phoneticPr fontId="5"/>
  </si>
  <si>
    <t>委員等旅費</t>
    <phoneticPr fontId="5"/>
  </si>
  <si>
    <t>情報提供し今後の対応を検討した件数を成果指標とする。</t>
    <phoneticPr fontId="5"/>
  </si>
  <si>
    <t>件数</t>
    <rPh sb="0" eb="2">
      <t>ケンスウ</t>
    </rPh>
    <phoneticPr fontId="5"/>
  </si>
  <si>
    <t>本事業により集積した安全情報等のデータベースが有効に利用されていることを成果目標とする。（目標件数：12,000件）</t>
    <phoneticPr fontId="5"/>
  </si>
  <si>
    <t>原子力規制庁内でのデータベースへのアクセス件数</t>
    <phoneticPr fontId="5"/>
  </si>
  <si>
    <t>データベースの情報登録数</t>
    <phoneticPr fontId="5"/>
  </si>
  <si>
    <t>執行額／データベースの情報登録数　　　　　　　　　　　　　　</t>
    <phoneticPr fontId="5"/>
  </si>
  <si>
    <t>原子力に対する確かな規制を通じて、人と環境を守ること</t>
    <phoneticPr fontId="5"/>
  </si>
  <si>
    <t>原子力の安全確保に向けた技術・人材基盤の構築</t>
    <phoneticPr fontId="5"/>
  </si>
  <si>
    <t>国内外のトラブル情報に係る
収集・分析</t>
    <phoneticPr fontId="5"/>
  </si>
  <si>
    <t>最新の科学的・技術的知見に基づく規制制度等の継続的改善</t>
    <phoneticPr fontId="5"/>
  </si>
  <si>
    <t>国内外の事故・トラブル情報等の原子力安全情報を収集・整理し、分析・評価を行い、規制への反映等を図ることにより、原子力の安全確保に向けた基盤の強化に資する。</t>
    <phoneticPr fontId="5"/>
  </si>
  <si>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</si>
  <si>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</si>
  <si>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</si>
  <si>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規制制度等の継続的改善のための事業であり、国として実施すべきものであるため、国が全額負担することは妥当である。</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</si>
  <si>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phoneticPr fontId="5"/>
  </si>
  <si>
    <t>-</t>
    <phoneticPr fontId="5"/>
  </si>
  <si>
    <t>支出先の実施内容を精査し、支出内容が事業目的に即して真に必要なものかを確認している。</t>
    <phoneticPr fontId="5"/>
  </si>
  <si>
    <t>契約案件を真に必要なものに絞り支出を抑えている。</t>
    <phoneticPr fontId="5"/>
  </si>
  <si>
    <t>成果実績は成果目標に見合ったものとなっている。</t>
    <phoneticPr fontId="5"/>
  </si>
  <si>
    <t>原子力規制庁自らが実施可能な調査は自ら行い、必要最小限の請負契約とし、効果的かつ低コストで実施できている。</t>
    <phoneticPr fontId="5"/>
  </si>
  <si>
    <t>活動実績は、ほぼ当初の見込み通りとなっている。</t>
    <phoneticPr fontId="5"/>
  </si>
  <si>
    <t xml:space="preserve">収集した情報は、その内容が我が国の原子力規制に反映する必要があるかのスクリーニングを行い、必要なものについては規制措置の検討を行っており、有効に活用されている。  </t>
    <phoneticPr fontId="5"/>
  </si>
  <si>
    <t>0111</t>
    <phoneticPr fontId="5"/>
  </si>
  <si>
    <t>0356</t>
    <phoneticPr fontId="5"/>
  </si>
  <si>
    <t>0111</t>
    <phoneticPr fontId="5"/>
  </si>
  <si>
    <t>0036</t>
    <phoneticPr fontId="5"/>
  </si>
  <si>
    <t>0037</t>
    <phoneticPr fontId="5"/>
  </si>
  <si>
    <t>0032</t>
    <phoneticPr fontId="5"/>
  </si>
  <si>
    <t>0031</t>
    <phoneticPr fontId="5"/>
  </si>
  <si>
    <t>0034</t>
    <phoneticPr fontId="5"/>
  </si>
  <si>
    <t>有</t>
  </si>
  <si>
    <t>‐</t>
  </si>
  <si>
    <t>令和２年度欧州における原子力施設の規制情報調査</t>
    <phoneticPr fontId="5"/>
  </si>
  <si>
    <t>日本エヌ・ユー・エス（株）</t>
    <phoneticPr fontId="5"/>
  </si>
  <si>
    <t>令和２年度中韓他原子力施設保有国における規制情報及び国際機関情報調査</t>
    <phoneticPr fontId="5"/>
  </si>
  <si>
    <t>令和２年度米国認可取得者事象報告等の調査・分析</t>
    <phoneticPr fontId="5"/>
  </si>
  <si>
    <t>ＭＨＩ NSエンジニアリング(株)</t>
    <phoneticPr fontId="5"/>
  </si>
  <si>
    <t>令和２年度特定重要事案の技術情報調査・分析</t>
    <phoneticPr fontId="5"/>
  </si>
  <si>
    <t>令和２年度海外の核燃料サイクル施設の規制情報調査</t>
    <phoneticPr fontId="5"/>
  </si>
  <si>
    <t>令和２年度米国における原子力施設の規制情報調査</t>
    <phoneticPr fontId="5"/>
  </si>
  <si>
    <t>Ｉｎｔｅｒｎａｔｉｏｎａｌ　Ａｃｃｅｓｓ　Ｃｏｒｐｏｒａｔｉｏｎ</t>
    <phoneticPr fontId="5"/>
  </si>
  <si>
    <t>令和２年度「Ｎｕｃｌｅａｒ　Ｆｕｅｌ」誌の日本語版の情報提供</t>
    <phoneticPr fontId="5"/>
  </si>
  <si>
    <t>令和２年度「Ｎｕｃｌｅｏｎｉｃｓ　Ｗｅｅｋ」誌の日本語版の情報提供</t>
    <phoneticPr fontId="5"/>
  </si>
  <si>
    <t>令和２年度米国Ｂｅｃｈｔｅｌ社原子力規制動向調査サービス「ＳＥＲＣＨ」の利用</t>
    <phoneticPr fontId="5"/>
  </si>
  <si>
    <t>令和２年度外国雑誌「Ｎｕｃｌｅａｒ　Ｆｕｅｌ」（オンライン版）の購読</t>
    <phoneticPr fontId="5"/>
  </si>
  <si>
    <t>三菱商事パワーシステムズ株式会社</t>
    <phoneticPr fontId="5"/>
  </si>
  <si>
    <t>BECHTEL POWER CORPORATION</t>
    <phoneticPr fontId="5"/>
  </si>
  <si>
    <t>（株）紀伊國屋書店</t>
    <phoneticPr fontId="5"/>
  </si>
  <si>
    <t>75,000/6343</t>
    <phoneticPr fontId="5"/>
  </si>
  <si>
    <t>令和２年度特定重要事案の技術情報調査・分析</t>
    <phoneticPr fontId="5"/>
  </si>
  <si>
    <t>労務費</t>
    <phoneticPr fontId="5"/>
  </si>
  <si>
    <t>国庫債務負担行為等</t>
  </si>
  <si>
    <t>日本レコードマネジメント（株）</t>
    <phoneticPr fontId="5"/>
  </si>
  <si>
    <t>（株）アートテクノロジー</t>
    <phoneticPr fontId="5"/>
  </si>
  <si>
    <t>令和２年度安全情報システムの維持業務</t>
    <phoneticPr fontId="5"/>
  </si>
  <si>
    <t>令和２年度国内外原子力情報のデータベースへの登録等に係る派遣による人材の受入れ</t>
    <phoneticPr fontId="5"/>
  </si>
  <si>
    <t>ＮＥＣキャピタルソリューション株式会社</t>
    <phoneticPr fontId="5"/>
  </si>
  <si>
    <t>ＮＥＣキャピタルソリューション株式会社</t>
    <phoneticPr fontId="5"/>
  </si>
  <si>
    <t>平成２９年度～平成３３年度 安全審査関連データベースシステムの更改と保守業務</t>
    <phoneticPr fontId="5"/>
  </si>
  <si>
    <t>平成２９年度～平成３３年度 安全審査関連データベースシステムの更改と保守業務</t>
    <phoneticPr fontId="5"/>
  </si>
  <si>
    <t>-</t>
    <phoneticPr fontId="5"/>
  </si>
  <si>
    <t>日本原子力産業協会</t>
    <phoneticPr fontId="5"/>
  </si>
  <si>
    <t>労務費</t>
    <phoneticPr fontId="5"/>
  </si>
  <si>
    <t>73,000/4878</t>
    <phoneticPr fontId="5"/>
  </si>
  <si>
    <t>95,000/5573</t>
    <phoneticPr fontId="5"/>
  </si>
  <si>
    <t>一般競争入札により競争性の確保に努めているが、さらに仕様書の改善や入札公告期間を十分に確保し一者応札の低減を図るとともに、成果の技術レベル向上のため総合評価入札や企画競争を促進する。
また、引き続き、効率的な事業執行を行うとともに、これまでの執行実績を踏まえつつ、着実に成果が得られるよう、検討を行っていく。</t>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</si>
  <si>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新型コロナウイルス感染症に伴い、海外出張を見合わせたため外国旅費に不用が生じた。また、令和2年度においては国内外で大きな事故・トラブルは発生せず、追加の詳細調査や翻訳が不要であったことや、調査契約において、仕様の見直しや調査会社への声掛けを行ったところ、一般競争入札において複数者の応札があり、全体的に落札価格が下がって契約差額が出たため、不用が生じた。
本事業は、規制制度等の継続的改善のために不可欠な事業であり、国として実施すべきもので、収集した情報は、その内容が我が国の原子力規制に反映する必要があるかどうかのスクリーニングを行い、必要なものについては規制措置の検討を行っており、有効に活用されている。</t>
    <rPh sb="219" eb="221">
      <t>イッパン</t>
    </rPh>
    <rPh sb="221" eb="223">
      <t>キョウソウ</t>
    </rPh>
    <rPh sb="223" eb="225">
      <t>ニュウサツ</t>
    </rPh>
    <phoneticPr fontId="5"/>
  </si>
  <si>
    <t>新型コロナウイルス感染症に伴い、海外出張を見合わせたため外国旅費に不用が生じた。また、令和2年度においては国内外で大きな事故・トラブルは発生せず、追加の詳細調査や翻訳が不要であったことや、調査契約において、仕様の見直しや調査会社への声掛けを行ったところ、一般競争入札において複数者の応札があり、全体的に落札価格が下がって契約差額が出たため、不用が生じた。</t>
    <rPh sb="18" eb="20">
      <t>シュッチョウ</t>
    </rPh>
    <rPh sb="160" eb="162">
      <t>ケイヤク</t>
    </rPh>
    <rPh sb="162" eb="164">
      <t>サガク</t>
    </rPh>
    <rPh sb="165" eb="166">
      <t>デ</t>
    </rPh>
    <phoneticPr fontId="5"/>
  </si>
  <si>
    <t>千円</t>
    <rPh sb="0" eb="2">
      <t>センエン</t>
    </rPh>
    <phoneticPr fontId="5"/>
  </si>
  <si>
    <t>支出先の選定に当たっては、一般競争入札によりその妥当性や競争性を確保している。なお、一部の対象業務が専門性の高いものであったため、一者応札となったものもあるが、支出先が示した実績、実施体制及び実施計画から妥当と判断した。</t>
    <phoneticPr fontId="5"/>
  </si>
  <si>
    <t>原子力規制企画課長
森下　泰
技術基盤課長　
遠山　眞</t>
    <phoneticPr fontId="5"/>
  </si>
  <si>
    <t>原子力規制部
原子力規制企画課
長官官房技術基盤グループ
技術基盤課</t>
    <rPh sb="16" eb="18">
      <t>チョウカン</t>
    </rPh>
    <rPh sb="18" eb="20">
      <t>カンボウ</t>
    </rPh>
    <rPh sb="20" eb="22">
      <t>ギジュツ</t>
    </rPh>
    <rPh sb="22" eb="24">
      <t>キバン</t>
    </rPh>
    <rPh sb="29" eb="31">
      <t>ギジュツ</t>
    </rPh>
    <rPh sb="31" eb="34">
      <t>キバンカ</t>
    </rPh>
    <phoneticPr fontId="5"/>
  </si>
  <si>
    <t>国内外の原子力施設の事故・トラブル情報や規制動向等を収集、データベース化するとともに、我が国の原子力規制に反映すべきと思われる情報等をふるい分け、それらの情報を技術情報検討会、原子力規制委員会、原子炉安全専門審査会及び核燃料安全専門審査会（炉安審・燃安審）に付すことを通じて、新たな規制案の提案に資することを目的とする。</t>
    <rPh sb="88" eb="91">
      <t>ゲンシリョク</t>
    </rPh>
    <rPh sb="91" eb="93">
      <t>キセイ</t>
    </rPh>
    <rPh sb="93" eb="96">
      <t>イインカイ</t>
    </rPh>
    <phoneticPr fontId="5"/>
  </si>
  <si>
    <t xml:space="preserve">国内外の事故・トラブル情報、規制の動向等の原子力安全に係る情報を収集・整理するとともに、規制への反映の要否等の検討に資するべく分析・評価を行い、その結果を技術情報検討会、原子力規制委員会及び炉安審・燃安審に付す。また、海外との情報共有や、最新情報を集約した定期的な刊行物を作成し、原子力規制委員及び原子力規制庁職員への情報提供を行う。
</t>
    <rPh sb="85" eb="93">
      <t>ゲンシリョクキセイイインカイ</t>
    </rPh>
    <rPh sb="93" eb="94">
      <t>オヨ</t>
    </rPh>
    <phoneticPr fontId="5"/>
  </si>
  <si>
    <t>最新の科学的・技術的知見に基づく規制制度等の継続的改善が本事業の目的であるので、規制対応の要否の検討が必要と判断され、技術情報検討会、原子力規制委員会及び炉安審・燃安審に情報提供し今後の対応を検討した案件の件数を定量的指標とする。（目標件数：２件）</t>
    <phoneticPr fontId="5"/>
  </si>
  <si>
    <t>・国内外の事故・トラブルに係る情報について、公開情報はもとより、国際的枠組や二国間の枠組を用いて前広に情報収集した。収集した情報については、担当レベルでスクリーニングした後、技術情報検討会（本年度内に4 回開催）において同スクリーニング情報を精査した。また、精査の結果については、原子力規制委員会（本年度4回）報告するとともに、原子炉安全専門審査会・核燃料安全専門審査会（本年度内に2 回開催）へ報告し、助言を受けた。
・技術情報検討会の結果については、必要に応じ、原子力安全推進協会（JANSI）及び原子力エネルギー協議会（ATENA）との定例打合せにおいて周知した。
・事故・トラブル情報や事業者からの申請書の保存用のデータベースについては、必要に応じて職員に活用されている。</t>
    <rPh sb="140" eb="143">
      <t>ゲンシリョク</t>
    </rPh>
    <rPh sb="143" eb="145">
      <t>キセイ</t>
    </rPh>
    <rPh sb="145" eb="148">
      <t>イインカイ</t>
    </rPh>
    <rPh sb="149" eb="152">
      <t>ホンネンド</t>
    </rPh>
    <rPh sb="153" eb="154">
      <t>カイ</t>
    </rPh>
    <rPh sb="155" eb="157">
      <t>ホウコク</t>
    </rPh>
    <rPh sb="198" eb="200">
      <t>ホウコク</t>
    </rPh>
    <rPh sb="202" eb="204">
      <t>ジョゲン</t>
    </rPh>
    <rPh sb="205" eb="206">
      <t>ウ</t>
    </rPh>
    <rPh sb="211" eb="213">
      <t>ギジュツ</t>
    </rPh>
    <rPh sb="213" eb="215">
      <t>ジョウホウ</t>
    </rPh>
    <rPh sb="215" eb="218">
      <t>ケントウカイ</t>
    </rPh>
    <rPh sb="219" eb="221">
      <t>ケッカ</t>
    </rPh>
    <rPh sb="227" eb="229">
      <t>ヒツヨウ</t>
    </rPh>
    <rPh sb="230" eb="231">
      <t>オウ</t>
    </rPh>
    <rPh sb="249" eb="250">
      <t>オヨ</t>
    </rPh>
    <rPh sb="251" eb="254">
      <t>ゲンシリョク</t>
    </rPh>
    <rPh sb="259" eb="262">
      <t>キョウギカイ</t>
    </rPh>
    <rPh sb="280" eb="282">
      <t>シュウチ</t>
    </rPh>
    <phoneticPr fontId="5"/>
  </si>
  <si>
    <t>原子力規制庁内部データベースへのアクセス件数を成果指標とする。</t>
    <phoneticPr fontId="5"/>
  </si>
  <si>
    <t>収集した国内外の原子力施設の事故・故障情報や規制情報についてデータベース化した上でスクリーニングを行い、その結果を技術情報検討会、原子力規制委員会及び炉安審・燃安審に付すことを通して、新たな規制案の提案に資することを目標とする。　</t>
    <rPh sb="73" eb="74">
      <t>オヨ</t>
    </rPh>
    <phoneticPr fontId="5"/>
  </si>
  <si>
    <t>技術情報検討会、原子力規制委員会及び炉安審・燃安審に報告したスクリーニング件数</t>
    <phoneticPr fontId="5"/>
  </si>
  <si>
    <t>技術情報検討会、原子力規制委員会及び原子炉安全専門審査会・核燃料安全専門審査会における情報提供件数</t>
    <rPh sb="8" eb="11">
      <t>ゲンシリョク</t>
    </rPh>
    <rPh sb="11" eb="13">
      <t>キセイ</t>
    </rPh>
    <rPh sb="13" eb="16">
      <t>イインカイ</t>
    </rPh>
    <rPh sb="16" eb="17">
      <t>オヨ</t>
    </rPh>
    <phoneticPr fontId="5"/>
  </si>
  <si>
    <t>技術情報検討会、原子力規制委員会及び原子炉安全専門審査会・核燃料安全専門審査会を定期的に開催し、国内外の事故・トラブル情報の収集・分析を行う。</t>
    <rPh sb="8" eb="16">
      <t>ゲンシリョクキセイイインカイ</t>
    </rPh>
    <phoneticPr fontId="5"/>
  </si>
  <si>
    <t>運転経験等反映活動において、入手した事故・故障情報や規制情報からスクリーニングを行い、規制対応の要否の検討が必要と判断された案件について、検討に必要な情報等をとりまとめ、技術情報検討会、原子力規制委員会及び炉安審・燃安審に情報提供することを成果目標とする。（目標件数：２件）</t>
    <phoneticPr fontId="5"/>
  </si>
  <si>
    <t>技術情報検討会、原子力規制委員会及び原子炉安全専門審査会・核燃料安全専門審査会における情報提供件数</t>
    <phoneticPr fontId="5"/>
  </si>
  <si>
    <t>105,000/6000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</si>
</sst>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3961</xdr:colOff>
      <xdr:row>749</xdr:row>
      <xdr:rowOff>0</xdr:rowOff>
    </xdr:from>
    <xdr:to>
      <xdr:col>36</xdr:col>
      <xdr:colOff>88853</xdr:colOff>
      <xdr:row>752</xdr:row>
      <xdr:rowOff>204783</xdr:rowOff>
    </xdr:to>
    <xdr:sp macro="" textlink="">
      <xdr:nvSpPr>
        <xdr:cNvPr id="2" name="テキスト ボックス 1"/>
        <xdr:cNvSpPr txBox="1"/>
      </xdr:nvSpPr>
      <xdr:spPr>
        <a:xfrm>
          <a:off x="3881997" y="237077250"/>
          <a:ext cx="3554713" cy="1266140"/>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editAs="oneCell">
    <xdr:from>
      <xdr:col>27</xdr:col>
      <xdr:colOff>188576</xdr:colOff>
      <xdr:row>758</xdr:row>
      <xdr:rowOff>110500</xdr:rowOff>
    </xdr:from>
    <xdr:to>
      <xdr:col>28</xdr:col>
      <xdr:colOff>13217</xdr:colOff>
      <xdr:row>764</xdr:row>
      <xdr:rowOff>170933</xdr:rowOff>
    </xdr:to>
    <xdr:pic>
      <xdr:nvPicPr>
        <xdr:cNvPr id="3" name="図 2"/>
        <xdr:cNvPicPr>
          <a:picLocks noChangeAspect="1"/>
        </xdr:cNvPicPr>
      </xdr:nvPicPr>
      <xdr:blipFill rotWithShape="1">
        <a:blip xmlns:r="http://schemas.openxmlformats.org/officeDocument/2006/relationships" r:embed="rId1"/>
        <a:srcRect t="-953" b="-953"/>
        <a:stretch/>
      </xdr:blipFill>
      <xdr:spPr>
        <a:xfrm>
          <a:off x="5589251" y="55031650"/>
          <a:ext cx="24666" cy="2174983"/>
        </a:xfrm>
        <a:prstGeom prst="rect">
          <a:avLst/>
        </a:prstGeom>
      </xdr:spPr>
    </xdr:pic>
    <xdr:clientData/>
  </xdr:twoCellAnchor>
  <xdr:twoCellAnchor editAs="oneCell">
    <xdr:from>
      <xdr:col>28</xdr:col>
      <xdr:colOff>16219</xdr:colOff>
      <xdr:row>760</xdr:row>
      <xdr:rowOff>260694</xdr:rowOff>
    </xdr:from>
    <xdr:to>
      <xdr:col>37</xdr:col>
      <xdr:colOff>60521</xdr:colOff>
      <xdr:row>760</xdr:row>
      <xdr:rowOff>278984</xdr:rowOff>
    </xdr:to>
    <xdr:pic>
      <xdr:nvPicPr>
        <xdr:cNvPr id="4" name="図 3"/>
        <xdr:cNvPicPr>
          <a:picLocks noChangeAspect="1"/>
        </xdr:cNvPicPr>
      </xdr:nvPicPr>
      <xdr:blipFill>
        <a:blip xmlns:r="http://schemas.openxmlformats.org/officeDocument/2006/relationships" r:embed="rId2"/>
        <a:stretch>
          <a:fillRect/>
        </a:stretch>
      </xdr:blipFill>
      <xdr:spPr>
        <a:xfrm>
          <a:off x="5616919" y="55886694"/>
          <a:ext cx="1844527" cy="18290"/>
        </a:xfrm>
        <a:prstGeom prst="rect">
          <a:avLst/>
        </a:prstGeom>
      </xdr:spPr>
    </xdr:pic>
    <xdr:clientData/>
  </xdr:twoCellAnchor>
  <xdr:twoCellAnchor>
    <xdr:from>
      <xdr:col>37</xdr:col>
      <xdr:colOff>72929</xdr:colOff>
      <xdr:row>759</xdr:row>
      <xdr:rowOff>347523</xdr:rowOff>
    </xdr:from>
    <xdr:to>
      <xdr:col>45</xdr:col>
      <xdr:colOff>6768</xdr:colOff>
      <xdr:row>761</xdr:row>
      <xdr:rowOff>202440</xdr:rowOff>
    </xdr:to>
    <xdr:sp macro="" textlink="">
      <xdr:nvSpPr>
        <xdr:cNvPr id="5" name="テキスト ボックス 4"/>
        <xdr:cNvSpPr txBox="1"/>
      </xdr:nvSpPr>
      <xdr:spPr>
        <a:xfrm>
          <a:off x="7473854" y="55621098"/>
          <a:ext cx="1534039" cy="559767"/>
        </a:xfrm>
        <a:prstGeom prst="rect">
          <a:avLst/>
        </a:prstGeom>
        <a:solidFill>
          <a:sysClr val="window" lastClr="FFFFFF"/>
        </a:solidFill>
        <a:ln w="222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162577</xdr:colOff>
      <xdr:row>761</xdr:row>
      <xdr:rowOff>318421</xdr:rowOff>
    </xdr:from>
    <xdr:to>
      <xdr:col>47</xdr:col>
      <xdr:colOff>45676</xdr:colOff>
      <xdr:row>763</xdr:row>
      <xdr:rowOff>159928</xdr:rowOff>
    </xdr:to>
    <xdr:sp macro="" textlink="">
      <xdr:nvSpPr>
        <xdr:cNvPr id="6" name="テキスト ボックス 5"/>
        <xdr:cNvSpPr txBox="1"/>
      </xdr:nvSpPr>
      <xdr:spPr>
        <a:xfrm>
          <a:off x="7563502" y="56296846"/>
          <a:ext cx="1883349" cy="5463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翻訳・通訳費、印刷費、図書費、通信運搬費、旅費等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19</xdr:col>
      <xdr:colOff>13486</xdr:colOff>
      <xdr:row>764</xdr:row>
      <xdr:rowOff>146749</xdr:rowOff>
    </xdr:from>
    <xdr:to>
      <xdr:col>37</xdr:col>
      <xdr:colOff>62587</xdr:colOff>
      <xdr:row>765</xdr:row>
      <xdr:rowOff>341317</xdr:rowOff>
    </xdr:to>
    <xdr:pic>
      <xdr:nvPicPr>
        <xdr:cNvPr id="7" name="図 6"/>
        <xdr:cNvPicPr>
          <a:picLocks noChangeAspect="1"/>
        </xdr:cNvPicPr>
      </xdr:nvPicPr>
      <xdr:blipFill>
        <a:blip xmlns:r="http://schemas.openxmlformats.org/officeDocument/2006/relationships" r:embed="rId3"/>
        <a:stretch>
          <a:fillRect/>
        </a:stretch>
      </xdr:blipFill>
      <xdr:spPr>
        <a:xfrm>
          <a:off x="3813961" y="57182449"/>
          <a:ext cx="3649551" cy="861318"/>
        </a:xfrm>
        <a:prstGeom prst="rect">
          <a:avLst/>
        </a:prstGeom>
      </xdr:spPr>
    </xdr:pic>
    <xdr:clientData/>
  </xdr:twoCellAnchor>
  <xdr:twoCellAnchor>
    <xdr:from>
      <xdr:col>14</xdr:col>
      <xdr:colOff>120603</xdr:colOff>
      <xdr:row>765</xdr:row>
      <xdr:rowOff>260449</xdr:rowOff>
    </xdr:from>
    <xdr:to>
      <xdr:col>27</xdr:col>
      <xdr:colOff>69165</xdr:colOff>
      <xdr:row>765</xdr:row>
      <xdr:rowOff>514449</xdr:rowOff>
    </xdr:to>
    <xdr:sp macro="" textlink="">
      <xdr:nvSpPr>
        <xdr:cNvPr id="8" name="テキスト ボックス 7"/>
        <xdr:cNvSpPr txBox="1"/>
      </xdr:nvSpPr>
      <xdr:spPr>
        <a:xfrm>
          <a:off x="2920953" y="57962899"/>
          <a:ext cx="2548887" cy="254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ja-JP" sz="1100" b="0" i="0" baseline="0">
              <a:effectLst/>
              <a:latin typeface="+mn-lt"/>
              <a:ea typeface="+mn-ea"/>
              <a:cs typeface="+mn-cs"/>
            </a:rPr>
            <a:t>最低価格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149374</xdr:colOff>
      <xdr:row>765</xdr:row>
      <xdr:rowOff>266628</xdr:rowOff>
    </xdr:from>
    <xdr:to>
      <xdr:col>44</xdr:col>
      <xdr:colOff>123336</xdr:colOff>
      <xdr:row>765</xdr:row>
      <xdr:rowOff>530153</xdr:rowOff>
    </xdr:to>
    <xdr:sp macro="" textlink="">
      <xdr:nvSpPr>
        <xdr:cNvPr id="9" name="テキスト ボックス 8"/>
        <xdr:cNvSpPr txBox="1"/>
      </xdr:nvSpPr>
      <xdr:spPr>
        <a:xfrm>
          <a:off x="6350149" y="57969078"/>
          <a:ext cx="2574287" cy="2635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50802</xdr:colOff>
      <xdr:row>766</xdr:row>
      <xdr:rowOff>17482</xdr:rowOff>
    </xdr:from>
    <xdr:to>
      <xdr:col>26</xdr:col>
      <xdr:colOff>28845</xdr:colOff>
      <xdr:row>767</xdr:row>
      <xdr:rowOff>51843</xdr:rowOff>
    </xdr:to>
    <xdr:sp macro="" textlink="">
      <xdr:nvSpPr>
        <xdr:cNvPr id="10" name="テキスト ボックス 9"/>
        <xdr:cNvSpPr txBox="1"/>
      </xdr:nvSpPr>
      <xdr:spPr>
        <a:xfrm>
          <a:off x="2651127" y="58386682"/>
          <a:ext cx="2578368" cy="701111"/>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81669</xdr:colOff>
      <xdr:row>766</xdr:row>
      <xdr:rowOff>7957</xdr:rowOff>
    </xdr:from>
    <xdr:to>
      <xdr:col>42</xdr:col>
      <xdr:colOff>192683</xdr:colOff>
      <xdr:row>767</xdr:row>
      <xdr:rowOff>47943</xdr:rowOff>
    </xdr:to>
    <xdr:sp macro="" textlink="">
      <xdr:nvSpPr>
        <xdr:cNvPr id="11" name="テキスト ボックス 10"/>
        <xdr:cNvSpPr txBox="1"/>
      </xdr:nvSpPr>
      <xdr:spPr>
        <a:xfrm>
          <a:off x="6282444" y="58377157"/>
          <a:ext cx="2311289" cy="706736"/>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企業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p>
      </xdr:txBody>
    </xdr:sp>
    <xdr:clientData/>
  </xdr:twoCellAnchor>
  <xdr:twoCellAnchor>
    <xdr:from>
      <xdr:col>13</xdr:col>
      <xdr:colOff>127002</xdr:colOff>
      <xdr:row>767</xdr:row>
      <xdr:rowOff>185193</xdr:rowOff>
    </xdr:from>
    <xdr:to>
      <xdr:col>26</xdr:col>
      <xdr:colOff>113663</xdr:colOff>
      <xdr:row>769</xdr:row>
      <xdr:rowOff>294418</xdr:rowOff>
    </xdr:to>
    <xdr:sp macro="" textlink="">
      <xdr:nvSpPr>
        <xdr:cNvPr id="12" name="テキスト ボックス 11"/>
        <xdr:cNvSpPr txBox="1"/>
      </xdr:nvSpPr>
      <xdr:spPr>
        <a:xfrm>
          <a:off x="2727327" y="59221143"/>
          <a:ext cx="2586986" cy="7093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国内外で原子炉施設で発生した事故故障情報、規制動向に関する情報、被ばく情報等の調査及び分析評価</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140796</xdr:colOff>
      <xdr:row>767</xdr:row>
      <xdr:rowOff>237300</xdr:rowOff>
    </xdr:from>
    <xdr:to>
      <xdr:col>43</xdr:col>
      <xdr:colOff>26189</xdr:colOff>
      <xdr:row>769</xdr:row>
      <xdr:rowOff>258536</xdr:rowOff>
    </xdr:to>
    <xdr:sp macro="" textlink="">
      <xdr:nvSpPr>
        <xdr:cNvPr id="13" name="テキスト ボックス 12"/>
        <xdr:cNvSpPr txBox="1"/>
      </xdr:nvSpPr>
      <xdr:spPr>
        <a:xfrm>
          <a:off x="6468117" y="60734657"/>
          <a:ext cx="2334679" cy="61995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各種情報のデータベースへの登録、データベースの維持・管理、改良等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5005</xdr:colOff>
      <xdr:row>753</xdr:row>
      <xdr:rowOff>7771</xdr:rowOff>
    </xdr:from>
    <xdr:to>
      <xdr:col>36</xdr:col>
      <xdr:colOff>164109</xdr:colOff>
      <xdr:row>758</xdr:row>
      <xdr:rowOff>257175</xdr:rowOff>
    </xdr:to>
    <xdr:sp macro="" textlink="">
      <xdr:nvSpPr>
        <xdr:cNvPr id="14" name="大かっこ 13"/>
        <xdr:cNvSpPr/>
      </xdr:nvSpPr>
      <xdr:spPr>
        <a:xfrm>
          <a:off x="3805480" y="53166796"/>
          <a:ext cx="3559529" cy="2011529"/>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28575</xdr:colOff>
      <xdr:row>767</xdr:row>
      <xdr:rowOff>160994</xdr:rowOff>
    </xdr:from>
    <xdr:to>
      <xdr:col>27</xdr:col>
      <xdr:colOff>29498</xdr:colOff>
      <xdr:row>769</xdr:row>
      <xdr:rowOff>304800</xdr:rowOff>
    </xdr:to>
    <xdr:sp macro="" textlink="">
      <xdr:nvSpPr>
        <xdr:cNvPr id="15" name="大かっこ 14"/>
        <xdr:cNvSpPr/>
      </xdr:nvSpPr>
      <xdr:spPr>
        <a:xfrm>
          <a:off x="2628900" y="59196944"/>
          <a:ext cx="2801273" cy="743881"/>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59012</xdr:colOff>
      <xdr:row>767</xdr:row>
      <xdr:rowOff>157649</xdr:rowOff>
    </xdr:from>
    <xdr:to>
      <xdr:col>43</xdr:col>
      <xdr:colOff>87662</xdr:colOff>
      <xdr:row>769</xdr:row>
      <xdr:rowOff>304800</xdr:rowOff>
    </xdr:to>
    <xdr:sp macro="" textlink="">
      <xdr:nvSpPr>
        <xdr:cNvPr id="16" name="大かっこ 15"/>
        <xdr:cNvSpPr/>
      </xdr:nvSpPr>
      <xdr:spPr>
        <a:xfrm>
          <a:off x="6259787" y="59193599"/>
          <a:ext cx="2428950" cy="747226"/>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136072</xdr:colOff>
      <xdr:row>753</xdr:row>
      <xdr:rowOff>122465</xdr:rowOff>
    </xdr:from>
    <xdr:to>
      <xdr:col>36</xdr:col>
      <xdr:colOff>8239</xdr:colOff>
      <xdr:row>758</xdr:row>
      <xdr:rowOff>171450</xdr:rowOff>
    </xdr:to>
    <xdr:sp macro="" textlink="">
      <xdr:nvSpPr>
        <xdr:cNvPr id="17" name="テキスト ボックス 16"/>
        <xdr:cNvSpPr txBox="1"/>
      </xdr:nvSpPr>
      <xdr:spPr>
        <a:xfrm>
          <a:off x="3936547" y="53281490"/>
          <a:ext cx="3272592" cy="18111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国内外の原子力施設に関する安全情報の調査及 び分析、分析によって得られた教訓の我が国への反映に関する検討評価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各情報のデータベースへの登録、データベースの維持・管理、改良　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・事業実施体制における役割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これまでの情報の蓄積に基づいた規制業務の一元的で効率的な実施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D5" sqref="BD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713</v>
      </c>
      <c r="AK2" s="206"/>
      <c r="AL2" s="206"/>
      <c r="AM2" s="206"/>
      <c r="AN2" s="98" t="s">
        <v>407</v>
      </c>
      <c r="AO2" s="206">
        <v>20</v>
      </c>
      <c r="AP2" s="206"/>
      <c r="AQ2" s="206"/>
      <c r="AR2" s="99" t="s">
        <v>712</v>
      </c>
      <c r="AS2" s="207">
        <v>12</v>
      </c>
      <c r="AT2" s="207"/>
      <c r="AU2" s="207"/>
      <c r="AV2" s="98" t="str">
        <f>IF(AW2="","","-")</f>
        <v/>
      </c>
      <c r="AW2" s="395"/>
      <c r="AX2" s="395"/>
    </row>
    <row r="3" spans="1:50" ht="21" customHeight="1" thickBot="1" x14ac:dyDescent="0.2">
      <c r="A3" s="522" t="s">
        <v>705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714</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715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716</v>
      </c>
      <c r="AF4" s="707"/>
      <c r="AG4" s="707"/>
      <c r="AH4" s="707"/>
      <c r="AI4" s="707"/>
      <c r="AJ4" s="707"/>
      <c r="AK4" s="707"/>
      <c r="AL4" s="707"/>
      <c r="AM4" s="707"/>
      <c r="AN4" s="707"/>
      <c r="AO4" s="707"/>
      <c r="AP4" s="708"/>
      <c r="AQ4" s="709" t="s">
        <v>2</v>
      </c>
      <c r="AR4" s="704"/>
      <c r="AS4" s="704"/>
      <c r="AT4" s="704"/>
      <c r="AU4" s="704"/>
      <c r="AV4" s="704"/>
      <c r="AW4" s="704"/>
      <c r="AX4" s="710"/>
    </row>
    <row r="5" spans="1:50" ht="54.75" customHeight="1" x14ac:dyDescent="0.15">
      <c r="A5" s="711" t="s">
        <v>67</v>
      </c>
      <c r="B5" s="712"/>
      <c r="C5" s="712"/>
      <c r="D5" s="712"/>
      <c r="E5" s="712"/>
      <c r="F5" s="713"/>
      <c r="G5" s="557" t="s">
        <v>502</v>
      </c>
      <c r="H5" s="558"/>
      <c r="I5" s="558"/>
      <c r="J5" s="558"/>
      <c r="K5" s="558"/>
      <c r="L5" s="558"/>
      <c r="M5" s="559" t="s">
        <v>66</v>
      </c>
      <c r="N5" s="560"/>
      <c r="O5" s="560"/>
      <c r="P5" s="560"/>
      <c r="Q5" s="560"/>
      <c r="R5" s="561"/>
      <c r="S5" s="562" t="s">
        <v>514</v>
      </c>
      <c r="T5" s="558"/>
      <c r="U5" s="558"/>
      <c r="V5" s="558"/>
      <c r="W5" s="558"/>
      <c r="X5" s="563"/>
      <c r="Y5" s="717" t="s">
        <v>3</v>
      </c>
      <c r="Z5" s="718"/>
      <c r="AA5" s="718"/>
      <c r="AB5" s="718"/>
      <c r="AC5" s="718"/>
      <c r="AD5" s="719"/>
      <c r="AE5" s="720" t="s">
        <v>797</v>
      </c>
      <c r="AF5" s="720"/>
      <c r="AG5" s="720"/>
      <c r="AH5" s="720"/>
      <c r="AI5" s="720"/>
      <c r="AJ5" s="720"/>
      <c r="AK5" s="720"/>
      <c r="AL5" s="720"/>
      <c r="AM5" s="720"/>
      <c r="AN5" s="720"/>
      <c r="AO5" s="720"/>
      <c r="AP5" s="721"/>
      <c r="AQ5" s="722" t="s">
        <v>796</v>
      </c>
      <c r="AR5" s="723"/>
      <c r="AS5" s="723"/>
      <c r="AT5" s="723"/>
      <c r="AU5" s="723"/>
      <c r="AV5" s="723"/>
      <c r="AW5" s="723"/>
      <c r="AX5" s="724"/>
    </row>
    <row r="6" spans="1:50" ht="39" customHeight="1" x14ac:dyDescent="0.15">
      <c r="A6" s="727" t="s">
        <v>4</v>
      </c>
      <c r="B6" s="728"/>
      <c r="C6" s="728"/>
      <c r="D6" s="728"/>
      <c r="E6" s="728"/>
      <c r="F6" s="728"/>
      <c r="G6" s="875" t="str">
        <f>入力規則等!F39</f>
        <v>エネルギー対策特別会計電源開発促進勘定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3" t="s">
        <v>390</v>
      </c>
      <c r="Z7" s="296"/>
      <c r="AA7" s="296"/>
      <c r="AB7" s="296"/>
      <c r="AC7" s="296"/>
      <c r="AD7" s="394"/>
      <c r="AE7" s="380" t="s">
        <v>719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4" t="s">
        <v>256</v>
      </c>
      <c r="B8" s="825"/>
      <c r="C8" s="825"/>
      <c r="D8" s="825"/>
      <c r="E8" s="825"/>
      <c r="F8" s="826"/>
      <c r="G8" s="218" t="str">
        <f>入力規則等!A27</f>
        <v>科学技術・イノベーション</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0" t="str">
        <f>入力規則等!K13</f>
        <v>エネルギー対策</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1" t="s">
        <v>798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5" t="s">
        <v>799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320</v>
      </c>
      <c r="Q13" s="164"/>
      <c r="R13" s="164"/>
      <c r="S13" s="164"/>
      <c r="T13" s="164"/>
      <c r="U13" s="164"/>
      <c r="V13" s="165"/>
      <c r="W13" s="163">
        <v>251</v>
      </c>
      <c r="X13" s="164"/>
      <c r="Y13" s="164"/>
      <c r="Z13" s="164"/>
      <c r="AA13" s="164"/>
      <c r="AB13" s="164"/>
      <c r="AC13" s="165"/>
      <c r="AD13" s="163">
        <v>230</v>
      </c>
      <c r="AE13" s="164"/>
      <c r="AF13" s="164"/>
      <c r="AG13" s="164"/>
      <c r="AH13" s="164"/>
      <c r="AI13" s="164"/>
      <c r="AJ13" s="165"/>
      <c r="AK13" s="163">
        <v>230</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7"/>
      <c r="H14" s="748"/>
      <c r="I14" s="574" t="s">
        <v>8</v>
      </c>
      <c r="J14" s="629"/>
      <c r="K14" s="629"/>
      <c r="L14" s="629"/>
      <c r="M14" s="629"/>
      <c r="N14" s="629"/>
      <c r="O14" s="630"/>
      <c r="P14" s="577" t="s">
        <v>719</v>
      </c>
      <c r="Q14" s="164"/>
      <c r="R14" s="164"/>
      <c r="S14" s="164"/>
      <c r="T14" s="164"/>
      <c r="U14" s="164"/>
      <c r="V14" s="165"/>
      <c r="W14" s="577" t="s">
        <v>719</v>
      </c>
      <c r="X14" s="164"/>
      <c r="Y14" s="164"/>
      <c r="Z14" s="164"/>
      <c r="AA14" s="164"/>
      <c r="AB14" s="164"/>
      <c r="AC14" s="165"/>
      <c r="AD14" s="163"/>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4" t="s">
        <v>51</v>
      </c>
      <c r="J15" s="575"/>
      <c r="K15" s="575"/>
      <c r="L15" s="575"/>
      <c r="M15" s="575"/>
      <c r="N15" s="575"/>
      <c r="O15" s="576"/>
      <c r="P15" s="577" t="s">
        <v>719</v>
      </c>
      <c r="Q15" s="164"/>
      <c r="R15" s="164"/>
      <c r="S15" s="164"/>
      <c r="T15" s="164"/>
      <c r="U15" s="164"/>
      <c r="V15" s="165"/>
      <c r="W15" s="577" t="s">
        <v>719</v>
      </c>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4" t="s">
        <v>52</v>
      </c>
      <c r="J16" s="575"/>
      <c r="K16" s="575"/>
      <c r="L16" s="575"/>
      <c r="M16" s="575"/>
      <c r="N16" s="575"/>
      <c r="O16" s="576"/>
      <c r="P16" s="577" t="s">
        <v>719</v>
      </c>
      <c r="Q16" s="164"/>
      <c r="R16" s="164"/>
      <c r="S16" s="164"/>
      <c r="T16" s="164"/>
      <c r="U16" s="164"/>
      <c r="V16" s="165"/>
      <c r="W16" s="577" t="s">
        <v>719</v>
      </c>
      <c r="X16" s="164"/>
      <c r="Y16" s="164"/>
      <c r="Z16" s="164"/>
      <c r="AA16" s="164"/>
      <c r="AB16" s="164"/>
      <c r="AC16" s="165"/>
      <c r="AD16" s="163"/>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4" t="s">
        <v>50</v>
      </c>
      <c r="J17" s="629"/>
      <c r="K17" s="629"/>
      <c r="L17" s="629"/>
      <c r="M17" s="629"/>
      <c r="N17" s="629"/>
      <c r="O17" s="630"/>
      <c r="P17" s="577" t="s">
        <v>720</v>
      </c>
      <c r="Q17" s="164"/>
      <c r="R17" s="164"/>
      <c r="S17" s="164"/>
      <c r="T17" s="164"/>
      <c r="U17" s="164"/>
      <c r="V17" s="165"/>
      <c r="W17" s="577" t="s">
        <v>719</v>
      </c>
      <c r="X17" s="164"/>
      <c r="Y17" s="164"/>
      <c r="Z17" s="164"/>
      <c r="AA17" s="164"/>
      <c r="AB17" s="164"/>
      <c r="AC17" s="165"/>
      <c r="AD17" s="163"/>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9"/>
      <c r="H18" s="750"/>
      <c r="I18" s="737" t="s">
        <v>20</v>
      </c>
      <c r="J18" s="738"/>
      <c r="K18" s="738"/>
      <c r="L18" s="738"/>
      <c r="M18" s="738"/>
      <c r="N18" s="738"/>
      <c r="O18" s="739"/>
      <c r="P18" s="169">
        <f>SUM(P13:V17)</f>
        <v>320</v>
      </c>
      <c r="Q18" s="170"/>
      <c r="R18" s="170"/>
      <c r="S18" s="170"/>
      <c r="T18" s="170"/>
      <c r="U18" s="170"/>
      <c r="V18" s="171"/>
      <c r="W18" s="169">
        <f>SUM(W13:AC17)</f>
        <v>251</v>
      </c>
      <c r="X18" s="170"/>
      <c r="Y18" s="170"/>
      <c r="Z18" s="170"/>
      <c r="AA18" s="170"/>
      <c r="AB18" s="170"/>
      <c r="AC18" s="171"/>
      <c r="AD18" s="169">
        <f>SUM(AD13:AJ17)</f>
        <v>230</v>
      </c>
      <c r="AE18" s="170"/>
      <c r="AF18" s="170"/>
      <c r="AG18" s="170"/>
      <c r="AH18" s="170"/>
      <c r="AI18" s="170"/>
      <c r="AJ18" s="171"/>
      <c r="AK18" s="169">
        <f>SUM(AK13:AQ17)</f>
        <v>230</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253</v>
      </c>
      <c r="Q19" s="164"/>
      <c r="R19" s="164"/>
      <c r="S19" s="164"/>
      <c r="T19" s="164"/>
      <c r="U19" s="164"/>
      <c r="V19" s="165"/>
      <c r="W19" s="163">
        <v>214</v>
      </c>
      <c r="X19" s="164"/>
      <c r="Y19" s="164"/>
      <c r="Z19" s="164"/>
      <c r="AA19" s="164"/>
      <c r="AB19" s="164"/>
      <c r="AC19" s="165"/>
      <c r="AD19" s="163">
        <v>185</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0.79062500000000002</v>
      </c>
      <c r="Q20" s="538"/>
      <c r="R20" s="538"/>
      <c r="S20" s="538"/>
      <c r="T20" s="538"/>
      <c r="U20" s="538"/>
      <c r="V20" s="538"/>
      <c r="W20" s="538">
        <f t="shared" ref="W20" si="0">IF(W18=0, "-", SUM(W19)/W18)</f>
        <v>0.85258964143426297</v>
      </c>
      <c r="X20" s="538"/>
      <c r="Y20" s="538"/>
      <c r="Z20" s="538"/>
      <c r="AA20" s="538"/>
      <c r="AB20" s="538"/>
      <c r="AC20" s="538"/>
      <c r="AD20" s="538">
        <f t="shared" ref="AD20" si="1">IF(AD18=0, "-", SUM(AD19)/AD18)</f>
        <v>0.80434782608695654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3" t="s">
        <v>354</v>
      </c>
      <c r="H21" s="924"/>
      <c r="I21" s="924"/>
      <c r="J21" s="924"/>
      <c r="K21" s="924"/>
      <c r="L21" s="924"/>
      <c r="M21" s="924"/>
      <c r="N21" s="924"/>
      <c r="O21" s="924"/>
      <c r="P21" s="538">
        <f>IF(P19=0, "-", SUM(P19)/SUM(P13,P14))</f>
        <v>0.79062500000000002</v>
      </c>
      <c r="Q21" s="538"/>
      <c r="R21" s="538"/>
      <c r="S21" s="538"/>
      <c r="T21" s="538"/>
      <c r="U21" s="538"/>
      <c r="V21" s="538"/>
      <c r="W21" s="538">
        <f t="shared" ref="W21" si="2">IF(W19=0, "-", SUM(W19)/SUM(W13,W14))</f>
        <v>0.85258964143426297</v>
      </c>
      <c r="X21" s="538"/>
      <c r="Y21" s="538"/>
      <c r="Z21" s="538"/>
      <c r="AA21" s="538"/>
      <c r="AB21" s="538"/>
      <c r="AC21" s="538"/>
      <c r="AD21" s="538">
        <f t="shared" ref="AD21" si="3">IF(AD19=0, "-", SUM(AD19)/SUM(AD13,AD14))</f>
        <v>0.80434782608695654</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131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90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7</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50" t="s">
        <v>146</v>
      </c>
      <c r="H30" s="388"/>
      <c r="I30" s="388"/>
      <c r="J30" s="388"/>
      <c r="K30" s="388"/>
      <c r="L30" s="388"/>
      <c r="M30" s="388"/>
      <c r="N30" s="388"/>
      <c r="O30" s="579"/>
      <c r="P30" s="578" t="s">
        <v>59</v>
      </c>
      <c r="Q30" s="388"/>
      <c r="R30" s="388"/>
      <c r="S30" s="388"/>
      <c r="T30" s="388"/>
      <c r="U30" s="388"/>
      <c r="V30" s="388"/>
      <c r="W30" s="388"/>
      <c r="X30" s="579"/>
      <c r="Y30" s="464"/>
      <c r="Z30" s="465"/>
      <c r="AA30" s="466"/>
      <c r="AB30" s="383" t="s">
        <v>11</v>
      </c>
      <c r="AC30" s="384"/>
      <c r="AD30" s="385"/>
      <c r="AE30" s="383" t="s">
        <v>391</v>
      </c>
      <c r="AF30" s="384"/>
      <c r="AG30" s="384"/>
      <c r="AH30" s="385"/>
      <c r="AI30" s="386" t="s">
        <v>413</v>
      </c>
      <c r="AJ30" s="386"/>
      <c r="AK30" s="386"/>
      <c r="AL30" s="383"/>
      <c r="AM30" s="386" t="s">
        <v>510</v>
      </c>
      <c r="AN30" s="386"/>
      <c r="AO30" s="386"/>
      <c r="AP30" s="383"/>
      <c r="AQ30" s="641" t="s">
        <v>232</v>
      </c>
      <c r="AR30" s="642"/>
      <c r="AS30" s="642"/>
      <c r="AT30" s="643"/>
      <c r="AU30" s="388" t="s">
        <v>134</v>
      </c>
      <c r="AV30" s="388"/>
      <c r="AW30" s="388"/>
      <c r="AX30" s="389"/>
    </row>
    <row r="31" spans="1:50" ht="18.75" customHeight="1" x14ac:dyDescent="0.15">
      <c r="A31" s="511"/>
      <c r="B31" s="512"/>
      <c r="C31" s="512"/>
      <c r="D31" s="512"/>
      <c r="E31" s="512"/>
      <c r="F31" s="513"/>
      <c r="G31" s="566"/>
      <c r="H31" s="376"/>
      <c r="I31" s="376"/>
      <c r="J31" s="376"/>
      <c r="K31" s="376"/>
      <c r="L31" s="376"/>
      <c r="M31" s="376"/>
      <c r="N31" s="376"/>
      <c r="O31" s="567"/>
      <c r="P31" s="580"/>
      <c r="Q31" s="376"/>
      <c r="R31" s="376"/>
      <c r="S31" s="376"/>
      <c r="T31" s="376"/>
      <c r="U31" s="376"/>
      <c r="V31" s="376"/>
      <c r="W31" s="376"/>
      <c r="X31" s="567"/>
      <c r="Y31" s="467"/>
      <c r="Z31" s="468"/>
      <c r="AA31" s="469"/>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customHeight="1" x14ac:dyDescent="0.15">
      <c r="A32" s="514"/>
      <c r="B32" s="512"/>
      <c r="C32" s="512"/>
      <c r="D32" s="512"/>
      <c r="E32" s="512"/>
      <c r="F32" s="513"/>
      <c r="G32" s="539" t="s">
        <v>807</v>
      </c>
      <c r="H32" s="540"/>
      <c r="I32" s="540"/>
      <c r="J32" s="540"/>
      <c r="K32" s="540"/>
      <c r="L32" s="540"/>
      <c r="M32" s="540"/>
      <c r="N32" s="540"/>
      <c r="O32" s="541"/>
      <c r="P32" s="191" t="s">
        <v>725</v>
      </c>
      <c r="Q32" s="191"/>
      <c r="R32" s="191"/>
      <c r="S32" s="191"/>
      <c r="T32" s="191"/>
      <c r="U32" s="191"/>
      <c r="V32" s="191"/>
      <c r="W32" s="191"/>
      <c r="X32" s="233"/>
      <c r="Y32" s="340" t="s">
        <v>12</v>
      </c>
      <c r="Z32" s="548"/>
      <c r="AA32" s="549"/>
      <c r="AB32" s="550" t="s">
        <v>726</v>
      </c>
      <c r="AC32" s="550"/>
      <c r="AD32" s="550"/>
      <c r="AE32" s="364">
        <v>4</v>
      </c>
      <c r="AF32" s="365"/>
      <c r="AG32" s="365"/>
      <c r="AH32" s="365"/>
      <c r="AI32" s="364">
        <v>3</v>
      </c>
      <c r="AJ32" s="365"/>
      <c r="AK32" s="365"/>
      <c r="AL32" s="365"/>
      <c r="AM32" s="364">
        <v>6</v>
      </c>
      <c r="AN32" s="365"/>
      <c r="AO32" s="365"/>
      <c r="AP32" s="365"/>
      <c r="AQ32" s="166"/>
      <c r="AR32" s="167"/>
      <c r="AS32" s="167"/>
      <c r="AT32" s="168"/>
      <c r="AU32" s="365"/>
      <c r="AV32" s="365"/>
      <c r="AW32" s="365"/>
      <c r="AX32" s="366"/>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726</v>
      </c>
      <c r="AC33" s="521"/>
      <c r="AD33" s="521"/>
      <c r="AE33" s="364">
        <v>2</v>
      </c>
      <c r="AF33" s="365"/>
      <c r="AG33" s="365"/>
      <c r="AH33" s="365"/>
      <c r="AI33" s="364">
        <v>2</v>
      </c>
      <c r="AJ33" s="365"/>
      <c r="AK33" s="365"/>
      <c r="AL33" s="365"/>
      <c r="AM33" s="364">
        <v>2</v>
      </c>
      <c r="AN33" s="365"/>
      <c r="AO33" s="365"/>
      <c r="AP33" s="365"/>
      <c r="AQ33" s="166"/>
      <c r="AR33" s="167"/>
      <c r="AS33" s="167"/>
      <c r="AT33" s="168"/>
      <c r="AU33" s="365">
        <v>2</v>
      </c>
      <c r="AV33" s="365"/>
      <c r="AW33" s="365"/>
      <c r="AX33" s="366"/>
    </row>
    <row r="34" spans="1:51" ht="129.7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4">
        <v>200</v>
      </c>
      <c r="AF34" s="365"/>
      <c r="AG34" s="365"/>
      <c r="AH34" s="365"/>
      <c r="AI34" s="364">
        <v>150</v>
      </c>
      <c r="AJ34" s="365"/>
      <c r="AK34" s="365"/>
      <c r="AL34" s="365"/>
      <c r="AM34" s="364">
        <v>300</v>
      </c>
      <c r="AN34" s="365"/>
      <c r="AO34" s="365"/>
      <c r="AP34" s="365"/>
      <c r="AQ34" s="166"/>
      <c r="AR34" s="167"/>
      <c r="AS34" s="167"/>
      <c r="AT34" s="168"/>
      <c r="AU34" s="365"/>
      <c r="AV34" s="365"/>
      <c r="AW34" s="365"/>
      <c r="AX34" s="366"/>
    </row>
    <row r="35" spans="1:51" ht="23.25" customHeight="1" x14ac:dyDescent="0.15">
      <c r="A35" s="895" t="s">
        <v>381</v>
      </c>
      <c r="B35" s="896"/>
      <c r="C35" s="896"/>
      <c r="D35" s="896"/>
      <c r="E35" s="896"/>
      <c r="F35" s="897"/>
      <c r="G35" s="901" t="s">
        <v>808</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4" t="s">
        <v>349</v>
      </c>
      <c r="B37" s="645"/>
      <c r="C37" s="645"/>
      <c r="D37" s="645"/>
      <c r="E37" s="645"/>
      <c r="F37" s="646"/>
      <c r="G37" s="564" t="s">
        <v>146</v>
      </c>
      <c r="H37" s="378"/>
      <c r="I37" s="378"/>
      <c r="J37" s="378"/>
      <c r="K37" s="378"/>
      <c r="L37" s="378"/>
      <c r="M37" s="378"/>
      <c r="N37" s="378"/>
      <c r="O37" s="565"/>
      <c r="P37" s="631" t="s">
        <v>59</v>
      </c>
      <c r="Q37" s="378"/>
      <c r="R37" s="378"/>
      <c r="S37" s="378"/>
      <c r="T37" s="378"/>
      <c r="U37" s="378"/>
      <c r="V37" s="378"/>
      <c r="W37" s="378"/>
      <c r="X37" s="565"/>
      <c r="Y37" s="632"/>
      <c r="Z37" s="633"/>
      <c r="AA37" s="634"/>
      <c r="AB37" s="635" t="s">
        <v>11</v>
      </c>
      <c r="AC37" s="636"/>
      <c r="AD37" s="637"/>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1</v>
      </c>
    </row>
    <row r="38" spans="1:51" ht="18.75" customHeight="1" x14ac:dyDescent="0.15">
      <c r="A38" s="511"/>
      <c r="B38" s="512"/>
      <c r="C38" s="512"/>
      <c r="D38" s="512"/>
      <c r="E38" s="512"/>
      <c r="F38" s="513"/>
      <c r="G38" s="566"/>
      <c r="H38" s="376"/>
      <c r="I38" s="376"/>
      <c r="J38" s="376"/>
      <c r="K38" s="376"/>
      <c r="L38" s="376"/>
      <c r="M38" s="376"/>
      <c r="N38" s="376"/>
      <c r="O38" s="567"/>
      <c r="P38" s="580"/>
      <c r="Q38" s="376"/>
      <c r="R38" s="376"/>
      <c r="S38" s="376"/>
      <c r="T38" s="376"/>
      <c r="U38" s="376"/>
      <c r="V38" s="376"/>
      <c r="W38" s="376"/>
      <c r="X38" s="567"/>
      <c r="Y38" s="467"/>
      <c r="Z38" s="468"/>
      <c r="AA38" s="469"/>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1</v>
      </c>
    </row>
    <row r="39" spans="1:51" ht="23.25" customHeight="1" x14ac:dyDescent="0.15">
      <c r="A39" s="514"/>
      <c r="B39" s="512"/>
      <c r="C39" s="512"/>
      <c r="D39" s="512"/>
      <c r="E39" s="512"/>
      <c r="F39" s="513"/>
      <c r="G39" s="539" t="s">
        <v>727</v>
      </c>
      <c r="H39" s="540"/>
      <c r="I39" s="540"/>
      <c r="J39" s="540"/>
      <c r="K39" s="540"/>
      <c r="L39" s="540"/>
      <c r="M39" s="540"/>
      <c r="N39" s="540"/>
      <c r="O39" s="541"/>
      <c r="P39" s="191" t="s">
        <v>802</v>
      </c>
      <c r="Q39" s="191"/>
      <c r="R39" s="191"/>
      <c r="S39" s="191"/>
      <c r="T39" s="191"/>
      <c r="U39" s="191"/>
      <c r="V39" s="191"/>
      <c r="W39" s="191"/>
      <c r="X39" s="233"/>
      <c r="Y39" s="340" t="s">
        <v>12</v>
      </c>
      <c r="Z39" s="548"/>
      <c r="AA39" s="549"/>
      <c r="AB39" s="550" t="s">
        <v>726</v>
      </c>
      <c r="AC39" s="550"/>
      <c r="AD39" s="550"/>
      <c r="AE39" s="364">
        <v>5847</v>
      </c>
      <c r="AF39" s="365"/>
      <c r="AG39" s="365"/>
      <c r="AH39" s="365"/>
      <c r="AI39" s="364">
        <v>6250</v>
      </c>
      <c r="AJ39" s="365"/>
      <c r="AK39" s="365"/>
      <c r="AL39" s="365"/>
      <c r="AM39" s="364">
        <v>6206</v>
      </c>
      <c r="AN39" s="365"/>
      <c r="AO39" s="365"/>
      <c r="AP39" s="365"/>
      <c r="AQ39" s="166"/>
      <c r="AR39" s="167"/>
      <c r="AS39" s="167"/>
      <c r="AT39" s="168"/>
      <c r="AU39" s="365"/>
      <c r="AV39" s="365"/>
      <c r="AW39" s="365"/>
      <c r="AX39" s="366"/>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726</v>
      </c>
      <c r="AC40" s="521"/>
      <c r="AD40" s="521"/>
      <c r="AE40" s="364">
        <v>12000</v>
      </c>
      <c r="AF40" s="365"/>
      <c r="AG40" s="365"/>
      <c r="AH40" s="365"/>
      <c r="AI40" s="364">
        <v>12000</v>
      </c>
      <c r="AJ40" s="365"/>
      <c r="AK40" s="365"/>
      <c r="AL40" s="365"/>
      <c r="AM40" s="364">
        <v>12000</v>
      </c>
      <c r="AN40" s="365"/>
      <c r="AO40" s="365"/>
      <c r="AP40" s="365"/>
      <c r="AQ40" s="166"/>
      <c r="AR40" s="167"/>
      <c r="AS40" s="167"/>
      <c r="AT40" s="168"/>
      <c r="AU40" s="365">
        <v>12000</v>
      </c>
      <c r="AV40" s="365"/>
      <c r="AW40" s="365"/>
      <c r="AX40" s="366"/>
      <c r="AY40">
        <f t="shared" si="4"/>
        <v>1</v>
      </c>
    </row>
    <row r="41" spans="1:51" ht="23.25" customHeight="1" x14ac:dyDescent="0.15">
      <c r="A41" s="647"/>
      <c r="B41" s="648"/>
      <c r="C41" s="648"/>
      <c r="D41" s="648"/>
      <c r="E41" s="648"/>
      <c r="F41" s="649"/>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4">
        <v>49</v>
      </c>
      <c r="AF41" s="365"/>
      <c r="AG41" s="365"/>
      <c r="AH41" s="365"/>
      <c r="AI41" s="364">
        <v>52</v>
      </c>
      <c r="AJ41" s="365"/>
      <c r="AK41" s="365"/>
      <c r="AL41" s="365"/>
      <c r="AM41" s="364">
        <v>52</v>
      </c>
      <c r="AN41" s="365"/>
      <c r="AO41" s="365"/>
      <c r="AP41" s="365"/>
      <c r="AQ41" s="166"/>
      <c r="AR41" s="167"/>
      <c r="AS41" s="167"/>
      <c r="AT41" s="168"/>
      <c r="AU41" s="365"/>
      <c r="AV41" s="365"/>
      <c r="AW41" s="365"/>
      <c r="AX41" s="366"/>
      <c r="AY41">
        <f t="shared" si="4"/>
        <v>1</v>
      </c>
    </row>
    <row r="42" spans="1:51" ht="23.25" customHeight="1" x14ac:dyDescent="0.15">
      <c r="A42" s="895" t="s">
        <v>381</v>
      </c>
      <c r="B42" s="896"/>
      <c r="C42" s="896"/>
      <c r="D42" s="896"/>
      <c r="E42" s="896"/>
      <c r="F42" s="897"/>
      <c r="G42" s="901" t="s">
        <v>728</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customHeight="1" x14ac:dyDescent="0.15">
      <c r="A44" s="644" t="s">
        <v>349</v>
      </c>
      <c r="B44" s="645"/>
      <c r="C44" s="645"/>
      <c r="D44" s="645"/>
      <c r="E44" s="645"/>
      <c r="F44" s="646"/>
      <c r="G44" s="564" t="s">
        <v>146</v>
      </c>
      <c r="H44" s="378"/>
      <c r="I44" s="378"/>
      <c r="J44" s="378"/>
      <c r="K44" s="378"/>
      <c r="L44" s="378"/>
      <c r="M44" s="378"/>
      <c r="N44" s="378"/>
      <c r="O44" s="565"/>
      <c r="P44" s="631" t="s">
        <v>59</v>
      </c>
      <c r="Q44" s="378"/>
      <c r="R44" s="378"/>
      <c r="S44" s="378"/>
      <c r="T44" s="378"/>
      <c r="U44" s="378"/>
      <c r="V44" s="378"/>
      <c r="W44" s="378"/>
      <c r="X44" s="565"/>
      <c r="Y44" s="632"/>
      <c r="Z44" s="633"/>
      <c r="AA44" s="634"/>
      <c r="AB44" s="635" t="s">
        <v>11</v>
      </c>
      <c r="AC44" s="636"/>
      <c r="AD44" s="637"/>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1</v>
      </c>
    </row>
    <row r="45" spans="1:51" ht="18.75" customHeight="1" x14ac:dyDescent="0.15">
      <c r="A45" s="511"/>
      <c r="B45" s="512"/>
      <c r="C45" s="512"/>
      <c r="D45" s="512"/>
      <c r="E45" s="512"/>
      <c r="F45" s="513"/>
      <c r="G45" s="566"/>
      <c r="H45" s="376"/>
      <c r="I45" s="376"/>
      <c r="J45" s="376"/>
      <c r="K45" s="376"/>
      <c r="L45" s="376"/>
      <c r="M45" s="376"/>
      <c r="N45" s="376"/>
      <c r="O45" s="567"/>
      <c r="P45" s="580"/>
      <c r="Q45" s="376"/>
      <c r="R45" s="376"/>
      <c r="S45" s="376"/>
      <c r="T45" s="376"/>
      <c r="U45" s="376"/>
      <c r="V45" s="376"/>
      <c r="W45" s="376"/>
      <c r="X45" s="567"/>
      <c r="Y45" s="467"/>
      <c r="Z45" s="468"/>
      <c r="AA45" s="469"/>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1</v>
      </c>
    </row>
    <row r="46" spans="1:51" ht="23.25" customHeight="1" x14ac:dyDescent="0.15">
      <c r="A46" s="514"/>
      <c r="B46" s="512"/>
      <c r="C46" s="512"/>
      <c r="D46" s="512"/>
      <c r="E46" s="512"/>
      <c r="F46" s="513"/>
      <c r="G46" s="539" t="s">
        <v>803</v>
      </c>
      <c r="H46" s="540"/>
      <c r="I46" s="540"/>
      <c r="J46" s="540"/>
      <c r="K46" s="540"/>
      <c r="L46" s="540"/>
      <c r="M46" s="540"/>
      <c r="N46" s="540"/>
      <c r="O46" s="541"/>
      <c r="P46" s="191" t="s">
        <v>804</v>
      </c>
      <c r="Q46" s="191"/>
      <c r="R46" s="191"/>
      <c r="S46" s="191"/>
      <c r="T46" s="191"/>
      <c r="U46" s="191"/>
      <c r="V46" s="191"/>
      <c r="W46" s="191"/>
      <c r="X46" s="233"/>
      <c r="Y46" s="340" t="s">
        <v>12</v>
      </c>
      <c r="Z46" s="548"/>
      <c r="AA46" s="549"/>
      <c r="AB46" s="550" t="s">
        <v>726</v>
      </c>
      <c r="AC46" s="550"/>
      <c r="AD46" s="550"/>
      <c r="AE46" s="359">
        <v>173</v>
      </c>
      <c r="AF46" s="359"/>
      <c r="AG46" s="359"/>
      <c r="AH46" s="359"/>
      <c r="AI46" s="359">
        <v>188</v>
      </c>
      <c r="AJ46" s="359"/>
      <c r="AK46" s="359"/>
      <c r="AL46" s="359"/>
      <c r="AM46" s="359">
        <v>156</v>
      </c>
      <c r="AN46" s="359"/>
      <c r="AO46" s="359"/>
      <c r="AP46" s="359"/>
      <c r="AQ46" s="166"/>
      <c r="AR46" s="167"/>
      <c r="AS46" s="167"/>
      <c r="AT46" s="168"/>
      <c r="AU46" s="365"/>
      <c r="AV46" s="365"/>
      <c r="AW46" s="365"/>
      <c r="AX46" s="366"/>
      <c r="AY46">
        <f t="shared" ref="AY46:AY50" si="5">$AY$44</f>
        <v>1</v>
      </c>
    </row>
    <row r="47" spans="1:51" ht="23.25"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t="s">
        <v>726</v>
      </c>
      <c r="AC47" s="521"/>
      <c r="AD47" s="521"/>
      <c r="AE47" s="364">
        <v>100</v>
      </c>
      <c r="AF47" s="365"/>
      <c r="AG47" s="365"/>
      <c r="AH47" s="365"/>
      <c r="AI47" s="364">
        <v>100</v>
      </c>
      <c r="AJ47" s="365"/>
      <c r="AK47" s="365"/>
      <c r="AL47" s="365"/>
      <c r="AM47" s="364">
        <v>100</v>
      </c>
      <c r="AN47" s="365"/>
      <c r="AO47" s="365"/>
      <c r="AP47" s="365"/>
      <c r="AQ47" s="166"/>
      <c r="AR47" s="167"/>
      <c r="AS47" s="167"/>
      <c r="AT47" s="168"/>
      <c r="AU47" s="365">
        <v>100</v>
      </c>
      <c r="AV47" s="365"/>
      <c r="AW47" s="365"/>
      <c r="AX47" s="366"/>
      <c r="AY47">
        <f t="shared" si="5"/>
        <v>1</v>
      </c>
    </row>
    <row r="48" spans="1:51" ht="112.5" customHeight="1" x14ac:dyDescent="0.15">
      <c r="A48" s="647"/>
      <c r="B48" s="648"/>
      <c r="C48" s="648"/>
      <c r="D48" s="648"/>
      <c r="E48" s="648"/>
      <c r="F48" s="649"/>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4">
        <v>173</v>
      </c>
      <c r="AF48" s="365"/>
      <c r="AG48" s="365"/>
      <c r="AH48" s="365"/>
      <c r="AI48" s="364">
        <v>188</v>
      </c>
      <c r="AJ48" s="365"/>
      <c r="AK48" s="365"/>
      <c r="AL48" s="365"/>
      <c r="AM48" s="364">
        <v>156</v>
      </c>
      <c r="AN48" s="365"/>
      <c r="AO48" s="365"/>
      <c r="AP48" s="365"/>
      <c r="AQ48" s="166"/>
      <c r="AR48" s="167"/>
      <c r="AS48" s="167"/>
      <c r="AT48" s="168"/>
      <c r="AU48" s="365"/>
      <c r="AV48" s="365"/>
      <c r="AW48" s="365"/>
      <c r="AX48" s="366"/>
      <c r="AY48">
        <f t="shared" si="5"/>
        <v>1</v>
      </c>
    </row>
    <row r="49" spans="1:51" ht="23.25" customHeight="1" x14ac:dyDescent="0.15">
      <c r="A49" s="895" t="s">
        <v>381</v>
      </c>
      <c r="B49" s="896"/>
      <c r="C49" s="896"/>
      <c r="D49" s="896"/>
      <c r="E49" s="896"/>
      <c r="F49" s="897"/>
      <c r="G49" s="901" t="s">
        <v>805</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1</v>
      </c>
    </row>
    <row r="50" spans="1:5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1</v>
      </c>
    </row>
    <row r="51" spans="1:51" ht="18.75" hidden="1" customHeight="1" x14ac:dyDescent="0.15">
      <c r="A51" s="511" t="s">
        <v>349</v>
      </c>
      <c r="B51" s="512"/>
      <c r="C51" s="512"/>
      <c r="D51" s="512"/>
      <c r="E51" s="512"/>
      <c r="F51" s="513"/>
      <c r="G51" s="564" t="s">
        <v>146</v>
      </c>
      <c r="H51" s="378"/>
      <c r="I51" s="378"/>
      <c r="J51" s="378"/>
      <c r="K51" s="378"/>
      <c r="L51" s="378"/>
      <c r="M51" s="378"/>
      <c r="N51" s="378"/>
      <c r="O51" s="565"/>
      <c r="P51" s="631" t="s">
        <v>59</v>
      </c>
      <c r="Q51" s="378"/>
      <c r="R51" s="378"/>
      <c r="S51" s="378"/>
      <c r="T51" s="378"/>
      <c r="U51" s="378"/>
      <c r="V51" s="378"/>
      <c r="W51" s="378"/>
      <c r="X51" s="565"/>
      <c r="Y51" s="632"/>
      <c r="Z51" s="633"/>
      <c r="AA51" s="634"/>
      <c r="AB51" s="635" t="s">
        <v>11</v>
      </c>
      <c r="AC51" s="636"/>
      <c r="AD51" s="637"/>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11"/>
      <c r="B52" s="512"/>
      <c r="C52" s="512"/>
      <c r="D52" s="512"/>
      <c r="E52" s="512"/>
      <c r="F52" s="513"/>
      <c r="G52" s="566"/>
      <c r="H52" s="376"/>
      <c r="I52" s="376"/>
      <c r="J52" s="376"/>
      <c r="K52" s="376"/>
      <c r="L52" s="376"/>
      <c r="M52" s="376"/>
      <c r="N52" s="376"/>
      <c r="O52" s="567"/>
      <c r="P52" s="580"/>
      <c r="Q52" s="376"/>
      <c r="R52" s="376"/>
      <c r="S52" s="376"/>
      <c r="T52" s="376"/>
      <c r="U52" s="376"/>
      <c r="V52" s="376"/>
      <c r="W52" s="376"/>
      <c r="X52" s="567"/>
      <c r="Y52" s="467"/>
      <c r="Z52" s="468"/>
      <c r="AA52" s="469"/>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0" t="s">
        <v>12</v>
      </c>
      <c r="Z53" s="548"/>
      <c r="AA53" s="549"/>
      <c r="AB53" s="550"/>
      <c r="AC53" s="550"/>
      <c r="AD53" s="550"/>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7"/>
      <c r="B55" s="648"/>
      <c r="C55" s="648"/>
      <c r="D55" s="648"/>
      <c r="E55" s="648"/>
      <c r="F55" s="649"/>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1" t="s">
        <v>349</v>
      </c>
      <c r="B58" s="512"/>
      <c r="C58" s="512"/>
      <c r="D58" s="512"/>
      <c r="E58" s="512"/>
      <c r="F58" s="513"/>
      <c r="G58" s="564" t="s">
        <v>146</v>
      </c>
      <c r="H58" s="378"/>
      <c r="I58" s="378"/>
      <c r="J58" s="378"/>
      <c r="K58" s="378"/>
      <c r="L58" s="378"/>
      <c r="M58" s="378"/>
      <c r="N58" s="378"/>
      <c r="O58" s="565"/>
      <c r="P58" s="631" t="s">
        <v>59</v>
      </c>
      <c r="Q58" s="378"/>
      <c r="R58" s="378"/>
      <c r="S58" s="378"/>
      <c r="T58" s="378"/>
      <c r="U58" s="378"/>
      <c r="V58" s="378"/>
      <c r="W58" s="378"/>
      <c r="X58" s="565"/>
      <c r="Y58" s="632"/>
      <c r="Z58" s="633"/>
      <c r="AA58" s="634"/>
      <c r="AB58" s="635" t="s">
        <v>11</v>
      </c>
      <c r="AC58" s="636"/>
      <c r="AD58" s="637"/>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11"/>
      <c r="B59" s="512"/>
      <c r="C59" s="512"/>
      <c r="D59" s="512"/>
      <c r="E59" s="512"/>
      <c r="F59" s="513"/>
      <c r="G59" s="566"/>
      <c r="H59" s="376"/>
      <c r="I59" s="376"/>
      <c r="J59" s="376"/>
      <c r="K59" s="376"/>
      <c r="L59" s="376"/>
      <c r="M59" s="376"/>
      <c r="N59" s="376"/>
      <c r="O59" s="567"/>
      <c r="P59" s="580"/>
      <c r="Q59" s="376"/>
      <c r="R59" s="376"/>
      <c r="S59" s="376"/>
      <c r="T59" s="376"/>
      <c r="U59" s="376"/>
      <c r="V59" s="376"/>
      <c r="W59" s="376"/>
      <c r="X59" s="567"/>
      <c r="Y59" s="467"/>
      <c r="Z59" s="468"/>
      <c r="AA59" s="469"/>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0" t="s">
        <v>12</v>
      </c>
      <c r="Z60" s="548"/>
      <c r="AA60" s="549"/>
      <c r="AB60" s="550"/>
      <c r="AC60" s="550"/>
      <c r="AD60" s="550"/>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6" t="s">
        <v>391</v>
      </c>
      <c r="AF65" s="336"/>
      <c r="AG65" s="336"/>
      <c r="AH65" s="336"/>
      <c r="AI65" s="336" t="s">
        <v>413</v>
      </c>
      <c r="AJ65" s="336"/>
      <c r="AK65" s="336"/>
      <c r="AL65" s="336"/>
      <c r="AM65" s="336" t="s">
        <v>510</v>
      </c>
      <c r="AN65" s="336"/>
      <c r="AO65" s="336"/>
      <c r="AP65" s="336"/>
      <c r="AQ65" s="215" t="s">
        <v>232</v>
      </c>
      <c r="AR65" s="199"/>
      <c r="AS65" s="199"/>
      <c r="AT65" s="200"/>
      <c r="AU65" s="975" t="s">
        <v>134</v>
      </c>
      <c r="AV65" s="975"/>
      <c r="AW65" s="975"/>
      <c r="AX65" s="976"/>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6"/>
      <c r="AF66" s="336"/>
      <c r="AG66" s="336"/>
      <c r="AH66" s="336"/>
      <c r="AI66" s="336"/>
      <c r="AJ66" s="336"/>
      <c r="AK66" s="336"/>
      <c r="AL66" s="336"/>
      <c r="AM66" s="336"/>
      <c r="AN66" s="336"/>
      <c r="AO66" s="336"/>
      <c r="AP66" s="336"/>
      <c r="AQ66" s="231"/>
      <c r="AR66" s="178"/>
      <c r="AS66" s="179" t="s">
        <v>233</v>
      </c>
      <c r="AT66" s="202"/>
      <c r="AU66" s="271"/>
      <c r="AV66" s="271"/>
      <c r="AW66" s="863" t="s">
        <v>348</v>
      </c>
      <c r="AX66" s="977"/>
      <c r="AY66">
        <f>$AY$65</f>
        <v>0</v>
      </c>
    </row>
    <row r="67" spans="1:51" ht="23.25" hidden="1" customHeight="1" x14ac:dyDescent="0.15">
      <c r="A67" s="849"/>
      <c r="B67" s="850"/>
      <c r="C67" s="850"/>
      <c r="D67" s="850"/>
      <c r="E67" s="850"/>
      <c r="F67" s="851"/>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371</v>
      </c>
      <c r="AC67" s="950"/>
      <c r="AD67" s="950"/>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8">$AY$65</f>
        <v>0</v>
      </c>
    </row>
    <row r="68" spans="1:51"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371</v>
      </c>
      <c r="AC68" s="973"/>
      <c r="AD68" s="973"/>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8"/>
        <v>0</v>
      </c>
    </row>
    <row r="69" spans="1:51"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372</v>
      </c>
      <c r="AC69" s="974"/>
      <c r="AD69" s="974"/>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8"/>
        <v>0</v>
      </c>
    </row>
    <row r="70" spans="1:51" ht="23.25" hidden="1" customHeight="1" x14ac:dyDescent="0.15">
      <c r="A70" s="849" t="s">
        <v>355</v>
      </c>
      <c r="B70" s="850"/>
      <c r="C70" s="850"/>
      <c r="D70" s="850"/>
      <c r="E70" s="850"/>
      <c r="F70" s="851"/>
      <c r="G70" s="938" t="s">
        <v>235</v>
      </c>
      <c r="H70" s="939"/>
      <c r="I70" s="939"/>
      <c r="J70" s="939"/>
      <c r="K70" s="939"/>
      <c r="L70" s="939"/>
      <c r="M70" s="939"/>
      <c r="N70" s="939"/>
      <c r="O70" s="939"/>
      <c r="P70" s="939"/>
      <c r="Q70" s="939"/>
      <c r="R70" s="939"/>
      <c r="S70" s="939"/>
      <c r="T70" s="939"/>
      <c r="U70" s="939"/>
      <c r="V70" s="939"/>
      <c r="W70" s="942" t="s">
        <v>370</v>
      </c>
      <c r="X70" s="943"/>
      <c r="Y70" s="948" t="s">
        <v>12</v>
      </c>
      <c r="Z70" s="948"/>
      <c r="AA70" s="949"/>
      <c r="AB70" s="950" t="s">
        <v>371</v>
      </c>
      <c r="AC70" s="950"/>
      <c r="AD70" s="950"/>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8"/>
        <v>0</v>
      </c>
    </row>
    <row r="71" spans="1:51"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371</v>
      </c>
      <c r="AC71" s="973"/>
      <c r="AD71" s="973"/>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8"/>
        <v>0</v>
      </c>
    </row>
    <row r="72" spans="1:51"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372</v>
      </c>
      <c r="AC72" s="974"/>
      <c r="AD72" s="974"/>
      <c r="AE72" s="372"/>
      <c r="AF72" s="373"/>
      <c r="AG72" s="373"/>
      <c r="AH72" s="373"/>
      <c r="AI72" s="372"/>
      <c r="AJ72" s="373"/>
      <c r="AK72" s="373"/>
      <c r="AL72" s="373"/>
      <c r="AM72" s="372"/>
      <c r="AN72" s="373"/>
      <c r="AO72" s="373"/>
      <c r="AP72" s="937"/>
      <c r="AQ72" s="364"/>
      <c r="AR72" s="365"/>
      <c r="AS72" s="365"/>
      <c r="AT72" s="814"/>
      <c r="AU72" s="365"/>
      <c r="AV72" s="365"/>
      <c r="AW72" s="365"/>
      <c r="AX72" s="366"/>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customHeight="1" thickBo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8"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9"/>
      <c r="B81" s="847"/>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9"/>
      <c r="B82" s="84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7" t="s">
        <v>11</v>
      </c>
      <c r="AC85" s="458"/>
      <c r="AD85" s="459"/>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80"/>
      <c r="Q86" s="376"/>
      <c r="R86" s="376"/>
      <c r="S86" s="376"/>
      <c r="T86" s="376"/>
      <c r="U86" s="376"/>
      <c r="V86" s="376"/>
      <c r="W86" s="376"/>
      <c r="X86" s="567"/>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9"/>
      <c r="R87" s="799"/>
      <c r="S87" s="799"/>
      <c r="T87" s="799"/>
      <c r="U87" s="799"/>
      <c r="V87" s="799"/>
      <c r="W87" s="799"/>
      <c r="X87" s="800"/>
      <c r="Y87" s="755" t="s">
        <v>62</v>
      </c>
      <c r="Z87" s="756"/>
      <c r="AA87" s="757"/>
      <c r="AB87" s="550"/>
      <c r="AC87" s="550"/>
      <c r="AD87" s="550"/>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1"/>
      <c r="Q88" s="801"/>
      <c r="R88" s="801"/>
      <c r="S88" s="801"/>
      <c r="T88" s="801"/>
      <c r="U88" s="801"/>
      <c r="V88" s="801"/>
      <c r="W88" s="801"/>
      <c r="X88" s="802"/>
      <c r="Y88" s="732" t="s">
        <v>54</v>
      </c>
      <c r="Z88" s="733"/>
      <c r="AA88" s="734"/>
      <c r="AB88" s="521"/>
      <c r="AC88" s="521"/>
      <c r="AD88" s="521"/>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3"/>
      <c r="Y89" s="732" t="s">
        <v>13</v>
      </c>
      <c r="Z89" s="733"/>
      <c r="AA89" s="734"/>
      <c r="AB89" s="460" t="s">
        <v>14</v>
      </c>
      <c r="AC89" s="460"/>
      <c r="AD89" s="460"/>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7" t="s">
        <v>11</v>
      </c>
      <c r="AC90" s="458"/>
      <c r="AD90" s="459"/>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9"/>
      <c r="B91" s="551"/>
      <c r="C91" s="551"/>
      <c r="D91" s="551"/>
      <c r="E91" s="551"/>
      <c r="F91" s="552"/>
      <c r="G91" s="566"/>
      <c r="H91" s="376"/>
      <c r="I91" s="376"/>
      <c r="J91" s="376"/>
      <c r="K91" s="376"/>
      <c r="L91" s="376"/>
      <c r="M91" s="376"/>
      <c r="N91" s="376"/>
      <c r="O91" s="567"/>
      <c r="P91" s="580"/>
      <c r="Q91" s="376"/>
      <c r="R91" s="376"/>
      <c r="S91" s="376"/>
      <c r="T91" s="376"/>
      <c r="U91" s="376"/>
      <c r="V91" s="376"/>
      <c r="W91" s="376"/>
      <c r="X91" s="567"/>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9"/>
      <c r="R92" s="799"/>
      <c r="S92" s="799"/>
      <c r="T92" s="799"/>
      <c r="U92" s="799"/>
      <c r="V92" s="799"/>
      <c r="W92" s="799"/>
      <c r="X92" s="800"/>
      <c r="Y92" s="755" t="s">
        <v>62</v>
      </c>
      <c r="Z92" s="756"/>
      <c r="AA92" s="757"/>
      <c r="AB92" s="550"/>
      <c r="AC92" s="550"/>
      <c r="AD92" s="550"/>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1"/>
      <c r="Q93" s="801"/>
      <c r="R93" s="801"/>
      <c r="S93" s="801"/>
      <c r="T93" s="801"/>
      <c r="U93" s="801"/>
      <c r="V93" s="801"/>
      <c r="W93" s="801"/>
      <c r="X93" s="802"/>
      <c r="Y93" s="732" t="s">
        <v>54</v>
      </c>
      <c r="Z93" s="733"/>
      <c r="AA93" s="734"/>
      <c r="AB93" s="521"/>
      <c r="AC93" s="521"/>
      <c r="AD93" s="521"/>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3"/>
      <c r="Y94" s="732" t="s">
        <v>13</v>
      </c>
      <c r="Z94" s="733"/>
      <c r="AA94" s="734"/>
      <c r="AB94" s="460" t="s">
        <v>14</v>
      </c>
      <c r="AC94" s="460"/>
      <c r="AD94" s="460"/>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9"/>
      <c r="B95" s="551" t="s">
        <v>145</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7" t="s">
        <v>11</v>
      </c>
      <c r="AC95" s="458"/>
      <c r="AD95" s="459"/>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80"/>
      <c r="Q96" s="376"/>
      <c r="R96" s="376"/>
      <c r="S96" s="376"/>
      <c r="T96" s="376"/>
      <c r="U96" s="376"/>
      <c r="V96" s="376"/>
      <c r="W96" s="376"/>
      <c r="X96" s="567"/>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9"/>
      <c r="R97" s="799"/>
      <c r="S97" s="799"/>
      <c r="T97" s="799"/>
      <c r="U97" s="799"/>
      <c r="V97" s="799"/>
      <c r="W97" s="799"/>
      <c r="X97" s="800"/>
      <c r="Y97" s="755" t="s">
        <v>62</v>
      </c>
      <c r="Z97" s="756"/>
      <c r="AA97" s="757"/>
      <c r="AB97" s="404"/>
      <c r="AC97" s="405"/>
      <c r="AD97" s="406"/>
      <c r="AE97" s="364"/>
      <c r="AF97" s="365"/>
      <c r="AG97" s="365"/>
      <c r="AH97" s="814"/>
      <c r="AI97" s="364"/>
      <c r="AJ97" s="365"/>
      <c r="AK97" s="365"/>
      <c r="AL97" s="814"/>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4"/>
      <c r="AF98" s="365"/>
      <c r="AG98" s="365"/>
      <c r="AH98" s="814"/>
      <c r="AI98" s="364"/>
      <c r="AJ98" s="365"/>
      <c r="AK98" s="365"/>
      <c r="AL98" s="814"/>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0"/>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9" t="s">
        <v>13</v>
      </c>
      <c r="Z99" s="480"/>
      <c r="AA99" s="481"/>
      <c r="AB99" s="461" t="s">
        <v>14</v>
      </c>
      <c r="AC99" s="462"/>
      <c r="AD99" s="46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4"/>
      <c r="Z100" s="465"/>
      <c r="AA100" s="466"/>
      <c r="AB100" s="855" t="s">
        <v>11</v>
      </c>
      <c r="AC100" s="855"/>
      <c r="AD100" s="855"/>
      <c r="AE100" s="821" t="s">
        <v>391</v>
      </c>
      <c r="AF100" s="822"/>
      <c r="AG100" s="822"/>
      <c r="AH100" s="823"/>
      <c r="AI100" s="821" t="s">
        <v>413</v>
      </c>
      <c r="AJ100" s="822"/>
      <c r="AK100" s="822"/>
      <c r="AL100" s="823"/>
      <c r="AM100" s="821" t="s">
        <v>510</v>
      </c>
      <c r="AN100" s="822"/>
      <c r="AO100" s="822"/>
      <c r="AP100" s="823"/>
      <c r="AQ100" s="925" t="s">
        <v>418</v>
      </c>
      <c r="AR100" s="926"/>
      <c r="AS100" s="926"/>
      <c r="AT100" s="927"/>
      <c r="AU100" s="925" t="s">
        <v>544</v>
      </c>
      <c r="AV100" s="926"/>
      <c r="AW100" s="926"/>
      <c r="AX100" s="928"/>
    </row>
    <row r="101" spans="1:60" ht="23.25" customHeight="1" x14ac:dyDescent="0.15">
      <c r="A101" s="490"/>
      <c r="B101" s="491"/>
      <c r="C101" s="491"/>
      <c r="D101" s="491"/>
      <c r="E101" s="491"/>
      <c r="F101" s="492"/>
      <c r="G101" s="191" t="s">
        <v>729</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0" t="s">
        <v>726</v>
      </c>
      <c r="AC101" s="550"/>
      <c r="AD101" s="550"/>
      <c r="AE101" s="359">
        <v>5573</v>
      </c>
      <c r="AF101" s="359"/>
      <c r="AG101" s="359"/>
      <c r="AH101" s="359"/>
      <c r="AI101" s="359">
        <v>6363</v>
      </c>
      <c r="AJ101" s="359"/>
      <c r="AK101" s="359"/>
      <c r="AL101" s="359"/>
      <c r="AM101" s="359">
        <v>4878</v>
      </c>
      <c r="AN101" s="359"/>
      <c r="AO101" s="359"/>
      <c r="AP101" s="359"/>
      <c r="AQ101" s="359"/>
      <c r="AR101" s="359"/>
      <c r="AS101" s="359"/>
      <c r="AT101" s="359"/>
      <c r="AU101" s="364"/>
      <c r="AV101" s="365"/>
      <c r="AW101" s="365"/>
      <c r="AX101" s="366"/>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1"/>
      <c r="AA102" s="342"/>
      <c r="AB102" s="550" t="s">
        <v>726</v>
      </c>
      <c r="AC102" s="550"/>
      <c r="AD102" s="550"/>
      <c r="AE102" s="359">
        <v>6000</v>
      </c>
      <c r="AF102" s="359"/>
      <c r="AG102" s="359"/>
      <c r="AH102" s="359"/>
      <c r="AI102" s="359">
        <v>6000</v>
      </c>
      <c r="AJ102" s="359"/>
      <c r="AK102" s="359"/>
      <c r="AL102" s="359"/>
      <c r="AM102" s="359">
        <v>6000</v>
      </c>
      <c r="AN102" s="359"/>
      <c r="AO102" s="359"/>
      <c r="AP102" s="359"/>
      <c r="AQ102" s="359">
        <v>6000</v>
      </c>
      <c r="AR102" s="359"/>
      <c r="AS102" s="359"/>
      <c r="AT102" s="359"/>
      <c r="AU102" s="372">
        <v>6000</v>
      </c>
      <c r="AV102" s="373"/>
      <c r="AW102" s="373"/>
      <c r="AX102" s="929"/>
    </row>
    <row r="103" spans="1:60" ht="31.5" hidden="1" customHeight="1" x14ac:dyDescent="0.15">
      <c r="A103" s="487" t="s">
        <v>351</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544</v>
      </c>
      <c r="AV103" s="362"/>
      <c r="AW103" s="362"/>
      <c r="AX103" s="363"/>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7" t="s">
        <v>351</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544</v>
      </c>
      <c r="AV106" s="362"/>
      <c r="AW106" s="362"/>
      <c r="AX106" s="363"/>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7" t="s">
        <v>351</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544</v>
      </c>
      <c r="AV109" s="362"/>
      <c r="AW109" s="362"/>
      <c r="AX109" s="363"/>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7" t="s">
        <v>351</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544</v>
      </c>
      <c r="AV112" s="362"/>
      <c r="AW112" s="362"/>
      <c r="AX112" s="363"/>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9"/>
      <c r="AF113" s="359"/>
      <c r="AG113" s="359"/>
      <c r="AH113" s="359"/>
      <c r="AI113" s="359"/>
      <c r="AJ113" s="359"/>
      <c r="AK113" s="359"/>
      <c r="AL113" s="359"/>
      <c r="AM113" s="359"/>
      <c r="AN113" s="359"/>
      <c r="AO113" s="359"/>
      <c r="AP113" s="359"/>
      <c r="AQ113" s="364"/>
      <c r="AR113" s="365"/>
      <c r="AS113" s="365"/>
      <c r="AT113" s="814"/>
      <c r="AU113" s="359"/>
      <c r="AV113" s="359"/>
      <c r="AW113" s="359"/>
      <c r="AX113" s="360"/>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6" t="s">
        <v>391</v>
      </c>
      <c r="AF115" s="336"/>
      <c r="AG115" s="336"/>
      <c r="AH115" s="336"/>
      <c r="AI115" s="336" t="s">
        <v>413</v>
      </c>
      <c r="AJ115" s="336"/>
      <c r="AK115" s="336"/>
      <c r="AL115" s="336"/>
      <c r="AM115" s="336" t="s">
        <v>510</v>
      </c>
      <c r="AN115" s="336"/>
      <c r="AO115" s="336"/>
      <c r="AP115" s="336"/>
      <c r="AQ115" s="337" t="s">
        <v>545</v>
      </c>
      <c r="AR115" s="338"/>
      <c r="AS115" s="338"/>
      <c r="AT115" s="338"/>
      <c r="AU115" s="338"/>
      <c r="AV115" s="338"/>
      <c r="AW115" s="338"/>
      <c r="AX115" s="339"/>
    </row>
    <row r="116" spans="1:51" ht="23.25" customHeight="1" x14ac:dyDescent="0.15">
      <c r="A116" s="292"/>
      <c r="B116" s="293"/>
      <c r="C116" s="293"/>
      <c r="D116" s="293"/>
      <c r="E116" s="293"/>
      <c r="F116" s="294"/>
      <c r="G116" s="352" t="s">
        <v>730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794</v>
      </c>
      <c r="AC116" s="301"/>
      <c r="AD116" s="302"/>
      <c r="AE116" s="359">
        <v>17</v>
      </c>
      <c r="AF116" s="359"/>
      <c r="AG116" s="359"/>
      <c r="AH116" s="359"/>
      <c r="AI116" s="359">
        <v>12</v>
      </c>
      <c r="AJ116" s="359"/>
      <c r="AK116" s="359"/>
      <c r="AL116" s="359"/>
      <c r="AM116" s="359">
        <v>15</v>
      </c>
      <c r="AN116" s="359"/>
      <c r="AO116" s="359"/>
      <c r="AP116" s="359"/>
      <c r="AQ116" s="364">
        <v>17.5</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358</v>
      </c>
      <c r="AC117" s="344"/>
      <c r="AD117" s="345"/>
      <c r="AE117" s="306" t="s">
        <v>790</v>
      </c>
      <c r="AF117" s="306"/>
      <c r="AG117" s="306"/>
      <c r="AH117" s="306"/>
      <c r="AI117" s="306" t="s">
        <v>774</v>
      </c>
      <c r="AJ117" s="306"/>
      <c r="AK117" s="306"/>
      <c r="AL117" s="306"/>
      <c r="AM117" s="306" t="s">
        <v>789</v>
      </c>
      <c r="AN117" s="306"/>
      <c r="AO117" s="306"/>
      <c r="AP117" s="306"/>
      <c r="AQ117" s="306" t="s">
        <v>809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6" t="s">
        <v>391</v>
      </c>
      <c r="AF118" s="336"/>
      <c r="AG118" s="336"/>
      <c r="AH118" s="336"/>
      <c r="AI118" s="336" t="s">
        <v>413</v>
      </c>
      <c r="AJ118" s="336"/>
      <c r="AK118" s="336"/>
      <c r="AL118" s="336"/>
      <c r="AM118" s="336" t="s">
        <v>510</v>
      </c>
      <c r="AN118" s="336"/>
      <c r="AO118" s="336"/>
      <c r="AP118" s="336"/>
      <c r="AQ118" s="337" t="s">
        <v>545</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6" t="s">
        <v>391</v>
      </c>
      <c r="AF121" s="336"/>
      <c r="AG121" s="336"/>
      <c r="AH121" s="336"/>
      <c r="AI121" s="336" t="s">
        <v>413</v>
      </c>
      <c r="AJ121" s="336"/>
      <c r="AK121" s="336"/>
      <c r="AL121" s="336"/>
      <c r="AM121" s="336" t="s">
        <v>510</v>
      </c>
      <c r="AN121" s="336"/>
      <c r="AO121" s="336"/>
      <c r="AP121" s="336"/>
      <c r="AQ121" s="337" t="s">
        <v>545</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360</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6" t="s">
        <v>391</v>
      </c>
      <c r="AF124" s="336"/>
      <c r="AG124" s="336"/>
      <c r="AH124" s="336"/>
      <c r="AI124" s="336" t="s">
        <v>413</v>
      </c>
      <c r="AJ124" s="336"/>
      <c r="AK124" s="336"/>
      <c r="AL124" s="336"/>
      <c r="AM124" s="336" t="s">
        <v>510</v>
      </c>
      <c r="AN124" s="336"/>
      <c r="AO124" s="336"/>
      <c r="AP124" s="336"/>
      <c r="AQ124" s="337" t="s">
        <v>545</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541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545</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406</v>
      </c>
      <c r="B130" s="990"/>
      <c r="C130" s="989" t="s">
        <v>236</v>
      </c>
      <c r="D130" s="990"/>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3"/>
      <c r="B134" s="253"/>
      <c r="C134" s="252"/>
      <c r="D134" s="253"/>
      <c r="E134" s="252"/>
      <c r="F134" s="314"/>
      <c r="G134" s="232" t="s">
        <v>800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4</v>
      </c>
      <c r="AF134" s="167"/>
      <c r="AG134" s="167"/>
      <c r="AH134" s="167"/>
      <c r="AI134" s="266">
        <v>3</v>
      </c>
      <c r="AJ134" s="167"/>
      <c r="AK134" s="167"/>
      <c r="AL134" s="167"/>
      <c r="AM134" s="266">
        <v>6</v>
      </c>
      <c r="AN134" s="167"/>
      <c r="AO134" s="167"/>
      <c r="AP134" s="167"/>
      <c r="AQ134" s="266"/>
      <c r="AR134" s="167"/>
      <c r="AS134" s="167"/>
      <c r="AT134" s="167"/>
      <c r="AU134" s="266"/>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v>2</v>
      </c>
      <c r="AF135" s="167"/>
      <c r="AG135" s="167"/>
      <c r="AH135" s="167"/>
      <c r="AI135" s="266">
        <v>2</v>
      </c>
      <c r="AJ135" s="167"/>
      <c r="AK135" s="167"/>
      <c r="AL135" s="167"/>
      <c r="AM135" s="266">
        <v>2</v>
      </c>
      <c r="AN135" s="167"/>
      <c r="AO135" s="167"/>
      <c r="AP135" s="167"/>
      <c r="AQ135" s="266"/>
      <c r="AR135" s="167"/>
      <c r="AS135" s="167"/>
      <c r="AT135" s="167"/>
      <c r="AU135" s="266"/>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733</v>
      </c>
      <c r="H154" s="191"/>
      <c r="I154" s="191"/>
      <c r="J154" s="191"/>
      <c r="K154" s="191"/>
      <c r="L154" s="191"/>
      <c r="M154" s="191"/>
      <c r="N154" s="191"/>
      <c r="O154" s="191"/>
      <c r="P154" s="233"/>
      <c r="Q154" s="190" t="s">
        <v>806</v>
      </c>
      <c r="R154" s="191"/>
      <c r="S154" s="191"/>
      <c r="T154" s="191"/>
      <c r="U154" s="191"/>
      <c r="V154" s="191"/>
      <c r="W154" s="191"/>
      <c r="X154" s="191"/>
      <c r="Y154" s="191"/>
      <c r="Z154" s="191"/>
      <c r="AA154" s="920"/>
      <c r="AB154" s="256"/>
      <c r="AC154" s="257"/>
      <c r="AD154" s="257"/>
      <c r="AE154" s="262" t="s">
        <v>734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1"/>
      <c r="AB157" s="258"/>
      <c r="AC157" s="259"/>
      <c r="AD157" s="259"/>
      <c r="AE157" s="190" t="s">
        <v>801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9.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3"/>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3"/>
      <c r="B430" s="253"/>
      <c r="C430" s="250" t="s">
        <v>674</v>
      </c>
      <c r="D430" s="251"/>
      <c r="E430" s="239" t="s">
        <v>400</v>
      </c>
      <c r="F430" s="447"/>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3"/>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9" customHeight="1" x14ac:dyDescent="0.15">
      <c r="A702" s="528" t="s">
        <v>140</v>
      </c>
      <c r="B702" s="529"/>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717</v>
      </c>
      <c r="AE702" s="894"/>
      <c r="AF702" s="894"/>
      <c r="AG702" s="883" t="s">
        <v>736</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717</v>
      </c>
      <c r="AE703" s="185"/>
      <c r="AF703" s="185"/>
      <c r="AG703" s="667" t="s">
        <v>737</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2"/>
      <c r="B704" s="533"/>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717</v>
      </c>
      <c r="AE704" s="586"/>
      <c r="AF704" s="586"/>
      <c r="AG704" s="426" t="s">
        <v>738</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717</v>
      </c>
      <c r="AE705" s="736"/>
      <c r="AF705" s="736"/>
      <c r="AG705" s="190" t="s">
        <v>795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756</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756</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40.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717</v>
      </c>
      <c r="AE708" s="671"/>
      <c r="AF708" s="671"/>
      <c r="AG708" s="525" t="s">
        <v>739</v>
      </c>
      <c r="AH708" s="526"/>
      <c r="AI708" s="526"/>
      <c r="AJ708" s="526"/>
      <c r="AK708" s="526"/>
      <c r="AL708" s="526"/>
      <c r="AM708" s="526"/>
      <c r="AN708" s="526"/>
      <c r="AO708" s="526"/>
      <c r="AP708" s="526"/>
      <c r="AQ708" s="526"/>
      <c r="AR708" s="526"/>
      <c r="AS708" s="526"/>
      <c r="AT708" s="526"/>
      <c r="AU708" s="526"/>
      <c r="AV708" s="526"/>
      <c r="AW708" s="526"/>
      <c r="AX708" s="527"/>
    </row>
    <row r="709" spans="1:50" ht="58.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717</v>
      </c>
      <c r="AE709" s="185"/>
      <c r="AF709" s="185"/>
      <c r="AG709" s="667" t="s">
        <v>740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757</v>
      </c>
      <c r="AE710" s="185"/>
      <c r="AF710" s="185"/>
      <c r="AG710" s="919" t="s">
        <v>741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717</v>
      </c>
      <c r="AE711" s="185"/>
      <c r="AF711" s="185"/>
      <c r="AG711" s="667" t="s">
        <v>742</v>
      </c>
      <c r="AH711" s="668"/>
      <c r="AI711" s="668"/>
      <c r="AJ711" s="668"/>
      <c r="AK711" s="668"/>
      <c r="AL711" s="668"/>
      <c r="AM711" s="668"/>
      <c r="AN711" s="668"/>
      <c r="AO711" s="668"/>
      <c r="AP711" s="668"/>
      <c r="AQ711" s="668"/>
      <c r="AR711" s="668"/>
      <c r="AS711" s="668"/>
      <c r="AT711" s="668"/>
      <c r="AU711" s="668"/>
      <c r="AV711" s="668"/>
      <c r="AW711" s="668"/>
      <c r="AX711" s="669"/>
    </row>
    <row r="712" spans="1:50" ht="96.7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717</v>
      </c>
      <c r="AE712" s="586"/>
      <c r="AF712" s="586"/>
      <c r="AG712" s="594" t="s">
        <v>793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919" t="s">
        <v>741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717</v>
      </c>
      <c r="AE714" s="592"/>
      <c r="AF714" s="593"/>
      <c r="AG714" s="692" t="s">
        <v>743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717</v>
      </c>
      <c r="AE715" s="671"/>
      <c r="AF715" s="777"/>
      <c r="AG715" s="525" t="s">
        <v>744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717</v>
      </c>
      <c r="AE716" s="759"/>
      <c r="AF716" s="759"/>
      <c r="AG716" s="667" t="s">
        <v>745</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717</v>
      </c>
      <c r="AE717" s="185"/>
      <c r="AF717" s="185"/>
      <c r="AG717" s="667" t="s">
        <v>746</v>
      </c>
      <c r="AH717" s="668"/>
      <c r="AI717" s="668"/>
      <c r="AJ717" s="668"/>
      <c r="AK717" s="668"/>
      <c r="AL717" s="668"/>
      <c r="AM717" s="668"/>
      <c r="AN717" s="668"/>
      <c r="AO717" s="668"/>
      <c r="AP717" s="668"/>
      <c r="AQ717" s="668"/>
      <c r="AR717" s="668"/>
      <c r="AS717" s="668"/>
      <c r="AT717" s="668"/>
      <c r="AU717" s="668"/>
      <c r="AV717" s="668"/>
      <c r="AW717" s="668"/>
      <c r="AX717" s="669"/>
    </row>
    <row r="718" spans="1:50" ht="4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717</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16"/>
      <c r="D721" s="917"/>
      <c r="E721" s="917"/>
      <c r="F721" s="918"/>
      <c r="G721" s="935"/>
      <c r="H721" s="936"/>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3"/>
      <c r="B722" s="654"/>
      <c r="C722" s="916"/>
      <c r="D722" s="917"/>
      <c r="E722" s="917"/>
      <c r="F722" s="918"/>
      <c r="G722" s="935"/>
      <c r="H722" s="936"/>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3"/>
      <c r="B723" s="654"/>
      <c r="C723" s="916"/>
      <c r="D723" s="917"/>
      <c r="E723" s="917"/>
      <c r="F723" s="918"/>
      <c r="G723" s="935"/>
      <c r="H723" s="936"/>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3"/>
      <c r="B724" s="654"/>
      <c r="C724" s="916"/>
      <c r="D724" s="917"/>
      <c r="E724" s="917"/>
      <c r="F724" s="918"/>
      <c r="G724" s="935"/>
      <c r="H724" s="936"/>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5"/>
      <c r="B725" s="656"/>
      <c r="C725" s="916"/>
      <c r="D725" s="917"/>
      <c r="E725" s="917"/>
      <c r="F725" s="918"/>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97.5" customHeight="1" x14ac:dyDescent="0.15">
      <c r="A726" s="621" t="s">
        <v>48</v>
      </c>
      <c r="B726" s="622"/>
      <c r="C726" s="442" t="s">
        <v>53</v>
      </c>
      <c r="D726" s="581"/>
      <c r="E726" s="581"/>
      <c r="F726" s="582"/>
      <c r="G726" s="797" t="s">
        <v>792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791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675</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750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751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752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753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754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755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714</v>
      </c>
      <c r="F746" s="113"/>
      <c r="G746" s="113"/>
      <c r="H746" s="100" t="str">
        <f>IF(E746="","","-")</f>
        <v>-</v>
      </c>
      <c r="I746" s="113"/>
      <c r="J746" s="113"/>
      <c r="K746" s="100" t="str">
        <f>IF(I746="","","-")</f>
        <v/>
      </c>
      <c r="L746" s="104">
        <v>33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714</v>
      </c>
      <c r="F747" s="113"/>
      <c r="G747" s="113"/>
      <c r="H747" s="100" t="str">
        <f>IF(E747="","","-")</f>
        <v>-</v>
      </c>
      <c r="I747" s="113"/>
      <c r="J747" s="113"/>
      <c r="K747" s="100" t="str">
        <f>IF(I747="","","-")</f>
        <v/>
      </c>
      <c r="L747" s="104">
        <v>12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7" t="s">
        <v>361</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362</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3"/>
      <c r="C788" s="763"/>
      <c r="D788" s="763"/>
      <c r="E788" s="763"/>
      <c r="F788" s="764"/>
      <c r="G788" s="442" t="s">
        <v>17</v>
      </c>
      <c r="H788" s="443"/>
      <c r="I788" s="443"/>
      <c r="J788" s="443"/>
      <c r="K788" s="443"/>
      <c r="L788" s="444" t="s">
        <v>18</v>
      </c>
      <c r="M788" s="443"/>
      <c r="N788" s="443"/>
      <c r="O788" s="443"/>
      <c r="P788" s="443"/>
      <c r="Q788" s="443"/>
      <c r="R788" s="443"/>
      <c r="S788" s="443"/>
      <c r="T788" s="443"/>
      <c r="U788" s="443"/>
      <c r="V788" s="443"/>
      <c r="W788" s="443"/>
      <c r="X788" s="445"/>
      <c r="Y788" s="434" t="s">
        <v>19</v>
      </c>
      <c r="Z788" s="435"/>
      <c r="AA788" s="435"/>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4" t="s">
        <v>19</v>
      </c>
      <c r="AV788" s="435"/>
      <c r="AW788" s="435"/>
      <c r="AX788" s="436"/>
    </row>
    <row r="789" spans="1:51" ht="24.75" customHeight="1" x14ac:dyDescent="0.15">
      <c r="A789" s="555"/>
      <c r="B789" s="763"/>
      <c r="C789" s="763"/>
      <c r="D789" s="763"/>
      <c r="E789" s="763"/>
      <c r="F789" s="764"/>
      <c r="G789" s="448" t="s">
        <v>788</v>
      </c>
      <c r="H789" s="449"/>
      <c r="I789" s="449"/>
      <c r="J789" s="449"/>
      <c r="K789" s="450"/>
      <c r="L789" s="451" t="s">
        <v>775</v>
      </c>
      <c r="M789" s="452"/>
      <c r="N789" s="452"/>
      <c r="O789" s="452"/>
      <c r="P789" s="452"/>
      <c r="Q789" s="452"/>
      <c r="R789" s="452"/>
      <c r="S789" s="452"/>
      <c r="T789" s="452"/>
      <c r="U789" s="452"/>
      <c r="V789" s="452"/>
      <c r="W789" s="452"/>
      <c r="X789" s="453"/>
      <c r="Y789" s="454">
        <v>22</v>
      </c>
      <c r="Z789" s="455"/>
      <c r="AA789" s="455"/>
      <c r="AB789" s="556"/>
      <c r="AC789" s="448" t="s">
        <v>776</v>
      </c>
      <c r="AD789" s="449"/>
      <c r="AE789" s="449"/>
      <c r="AF789" s="449"/>
      <c r="AG789" s="450"/>
      <c r="AH789" s="451" t="s">
        <v>785</v>
      </c>
      <c r="AI789" s="452"/>
      <c r="AJ789" s="452"/>
      <c r="AK789" s="452"/>
      <c r="AL789" s="452"/>
      <c r="AM789" s="452"/>
      <c r="AN789" s="452"/>
      <c r="AO789" s="452"/>
      <c r="AP789" s="452"/>
      <c r="AQ789" s="452"/>
      <c r="AR789" s="452"/>
      <c r="AS789" s="452"/>
      <c r="AT789" s="453"/>
      <c r="AU789" s="454">
        <v>55</v>
      </c>
      <c r="AV789" s="455"/>
      <c r="AW789" s="455"/>
      <c r="AX789" s="456"/>
    </row>
    <row r="790" spans="1:51" ht="24.75" customHeight="1" x14ac:dyDescent="0.15">
      <c r="A790" s="555"/>
      <c r="B790" s="763"/>
      <c r="C790" s="763"/>
      <c r="D790" s="763"/>
      <c r="E790" s="763"/>
      <c r="F790" s="764"/>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5"/>
      <c r="B791" s="763"/>
      <c r="C791" s="763"/>
      <c r="D791" s="763"/>
      <c r="E791" s="763"/>
      <c r="F791" s="764"/>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5"/>
      <c r="B792" s="763"/>
      <c r="C792" s="763"/>
      <c r="D792" s="763"/>
      <c r="E792" s="763"/>
      <c r="F792" s="764"/>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5"/>
      <c r="B793" s="763"/>
      <c r="C793" s="763"/>
      <c r="D793" s="763"/>
      <c r="E793" s="763"/>
      <c r="F793" s="764"/>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5"/>
      <c r="B794" s="763"/>
      <c r="C794" s="763"/>
      <c r="D794" s="763"/>
      <c r="E794" s="763"/>
      <c r="F794" s="764"/>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5"/>
      <c r="B795" s="763"/>
      <c r="C795" s="763"/>
      <c r="D795" s="763"/>
      <c r="E795" s="763"/>
      <c r="F795" s="764"/>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5"/>
      <c r="B796" s="763"/>
      <c r="C796" s="763"/>
      <c r="D796" s="763"/>
      <c r="E796" s="763"/>
      <c r="F796" s="764"/>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5"/>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5"/>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5"/>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22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55</v>
      </c>
      <c r="AV799" s="413"/>
      <c r="AW799" s="413"/>
      <c r="AX799" s="415"/>
    </row>
    <row r="800" spans="1:51" ht="24.75" hidden="1" customHeight="1" x14ac:dyDescent="0.15">
      <c r="A800" s="555"/>
      <c r="B800" s="763"/>
      <c r="C800" s="763"/>
      <c r="D800" s="763"/>
      <c r="E800" s="763"/>
      <c r="F800" s="764"/>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3"/>
      <c r="C801" s="763"/>
      <c r="D801" s="763"/>
      <c r="E801" s="763"/>
      <c r="F801" s="764"/>
      <c r="G801" s="442" t="s">
        <v>17</v>
      </c>
      <c r="H801" s="443"/>
      <c r="I801" s="443"/>
      <c r="J801" s="443"/>
      <c r="K801" s="443"/>
      <c r="L801" s="444" t="s">
        <v>18</v>
      </c>
      <c r="M801" s="443"/>
      <c r="N801" s="443"/>
      <c r="O801" s="443"/>
      <c r="P801" s="443"/>
      <c r="Q801" s="443"/>
      <c r="R801" s="443"/>
      <c r="S801" s="443"/>
      <c r="T801" s="443"/>
      <c r="U801" s="443"/>
      <c r="V801" s="443"/>
      <c r="W801" s="443"/>
      <c r="X801" s="445"/>
      <c r="Y801" s="434" t="s">
        <v>19</v>
      </c>
      <c r="Z801" s="435"/>
      <c r="AA801" s="435"/>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4" t="s">
        <v>19</v>
      </c>
      <c r="AV801" s="435"/>
      <c r="AW801" s="435"/>
      <c r="AX801" s="436"/>
      <c r="AY801">
        <f>$AY$800</f>
        <v>0</v>
      </c>
    </row>
    <row r="802" spans="1:51" ht="24.75" hidden="1" customHeight="1" x14ac:dyDescent="0.15">
      <c r="A802" s="555"/>
      <c r="B802" s="763"/>
      <c r="C802" s="763"/>
      <c r="D802" s="763"/>
      <c r="E802" s="763"/>
      <c r="F802" s="764"/>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3"/>
      <c r="C803" s="763"/>
      <c r="D803" s="763"/>
      <c r="E803" s="763"/>
      <c r="F803" s="764"/>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5"/>
      <c r="B804" s="763"/>
      <c r="C804" s="763"/>
      <c r="D804" s="763"/>
      <c r="E804" s="763"/>
      <c r="F804" s="764"/>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5"/>
      <c r="B805" s="763"/>
      <c r="C805" s="763"/>
      <c r="D805" s="763"/>
      <c r="E805" s="763"/>
      <c r="F805" s="764"/>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5"/>
      <c r="B806" s="763"/>
      <c r="C806" s="763"/>
      <c r="D806" s="763"/>
      <c r="E806" s="763"/>
      <c r="F806" s="764"/>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5"/>
      <c r="B807" s="763"/>
      <c r="C807" s="763"/>
      <c r="D807" s="763"/>
      <c r="E807" s="763"/>
      <c r="F807" s="764"/>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5"/>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5"/>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5"/>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5"/>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5"/>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5"/>
      <c r="B813" s="763"/>
      <c r="C813" s="763"/>
      <c r="D813" s="763"/>
      <c r="E813" s="763"/>
      <c r="F813" s="764"/>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3"/>
      <c r="C814" s="763"/>
      <c r="D814" s="763"/>
      <c r="E814" s="763"/>
      <c r="F814" s="764"/>
      <c r="G814" s="442" t="s">
        <v>17</v>
      </c>
      <c r="H814" s="443"/>
      <c r="I814" s="443"/>
      <c r="J814" s="443"/>
      <c r="K814" s="443"/>
      <c r="L814" s="444" t="s">
        <v>18</v>
      </c>
      <c r="M814" s="443"/>
      <c r="N814" s="443"/>
      <c r="O814" s="443"/>
      <c r="P814" s="443"/>
      <c r="Q814" s="443"/>
      <c r="R814" s="443"/>
      <c r="S814" s="443"/>
      <c r="T814" s="443"/>
      <c r="U814" s="443"/>
      <c r="V814" s="443"/>
      <c r="W814" s="443"/>
      <c r="X814" s="445"/>
      <c r="Y814" s="434" t="s">
        <v>19</v>
      </c>
      <c r="Z814" s="435"/>
      <c r="AA814" s="435"/>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4" t="s">
        <v>19</v>
      </c>
      <c r="AV814" s="435"/>
      <c r="AW814" s="435"/>
      <c r="AX814" s="436"/>
      <c r="AY814">
        <f>$AY$813</f>
        <v>0</v>
      </c>
    </row>
    <row r="815" spans="1:51" ht="24.75" hidden="1" customHeight="1" x14ac:dyDescent="0.15">
      <c r="A815" s="555"/>
      <c r="B815" s="763"/>
      <c r="C815" s="763"/>
      <c r="D815" s="763"/>
      <c r="E815" s="763"/>
      <c r="F815" s="764"/>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5"/>
      <c r="B817" s="763"/>
      <c r="C817" s="763"/>
      <c r="D817" s="763"/>
      <c r="E817" s="763"/>
      <c r="F817" s="764"/>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5"/>
      <c r="B818" s="763"/>
      <c r="C818" s="763"/>
      <c r="D818" s="763"/>
      <c r="E818" s="763"/>
      <c r="F818" s="764"/>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5"/>
      <c r="B819" s="763"/>
      <c r="C819" s="763"/>
      <c r="D819" s="763"/>
      <c r="E819" s="763"/>
      <c r="F819" s="764"/>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5"/>
      <c r="B820" s="763"/>
      <c r="C820" s="763"/>
      <c r="D820" s="763"/>
      <c r="E820" s="763"/>
      <c r="F820" s="764"/>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5"/>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5"/>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5"/>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5"/>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5"/>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5"/>
      <c r="B826" s="763"/>
      <c r="C826" s="763"/>
      <c r="D826" s="763"/>
      <c r="E826" s="763"/>
      <c r="F826" s="764"/>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3"/>
      <c r="C827" s="763"/>
      <c r="D827" s="763"/>
      <c r="E827" s="763"/>
      <c r="F827" s="764"/>
      <c r="G827" s="442" t="s">
        <v>17</v>
      </c>
      <c r="H827" s="443"/>
      <c r="I827" s="443"/>
      <c r="J827" s="443"/>
      <c r="K827" s="443"/>
      <c r="L827" s="444" t="s">
        <v>18</v>
      </c>
      <c r="M827" s="443"/>
      <c r="N827" s="443"/>
      <c r="O827" s="443"/>
      <c r="P827" s="443"/>
      <c r="Q827" s="443"/>
      <c r="R827" s="443"/>
      <c r="S827" s="443"/>
      <c r="T827" s="443"/>
      <c r="U827" s="443"/>
      <c r="V827" s="443"/>
      <c r="W827" s="443"/>
      <c r="X827" s="445"/>
      <c r="Y827" s="434" t="s">
        <v>19</v>
      </c>
      <c r="Z827" s="435"/>
      <c r="AA827" s="435"/>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4" t="s">
        <v>19</v>
      </c>
      <c r="AV827" s="435"/>
      <c r="AW827" s="435"/>
      <c r="AX827" s="436"/>
      <c r="AY827">
        <f>$AY$826</f>
        <v>0</v>
      </c>
    </row>
    <row r="828" spans="1:51" s="16" customFormat="1" ht="24.75" hidden="1" customHeight="1" x14ac:dyDescent="0.15">
      <c r="A828" s="555"/>
      <c r="B828" s="763"/>
      <c r="C828" s="763"/>
      <c r="D828" s="763"/>
      <c r="E828" s="763"/>
      <c r="F828" s="764"/>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5"/>
      <c r="B830" s="763"/>
      <c r="C830" s="763"/>
      <c r="D830" s="763"/>
      <c r="E830" s="763"/>
      <c r="F830" s="764"/>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5"/>
      <c r="B831" s="763"/>
      <c r="C831" s="763"/>
      <c r="D831" s="763"/>
      <c r="E831" s="763"/>
      <c r="F831" s="764"/>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5"/>
      <c r="B832" s="763"/>
      <c r="C832" s="763"/>
      <c r="D832" s="763"/>
      <c r="E832" s="763"/>
      <c r="F832" s="764"/>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5"/>
      <c r="B833" s="763"/>
      <c r="C833" s="763"/>
      <c r="D833" s="763"/>
      <c r="E833" s="763"/>
      <c r="F833" s="764"/>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5"/>
      <c r="B834" s="763"/>
      <c r="C834" s="763"/>
      <c r="D834" s="763"/>
      <c r="E834" s="763"/>
      <c r="F834" s="764"/>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5"/>
      <c r="B835" s="763"/>
      <c r="C835" s="763"/>
      <c r="D835" s="763"/>
      <c r="E835" s="763"/>
      <c r="F835" s="764"/>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5"/>
      <c r="B836" s="763"/>
      <c r="C836" s="763"/>
      <c r="D836" s="763"/>
      <c r="E836" s="763"/>
      <c r="F836" s="764"/>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5"/>
      <c r="B837" s="763"/>
      <c r="C837" s="763"/>
      <c r="D837" s="763"/>
      <c r="E837" s="763"/>
      <c r="F837" s="764"/>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5"/>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762</v>
      </c>
      <c r="D845" s="416"/>
      <c r="E845" s="416"/>
      <c r="F845" s="416"/>
      <c r="G845" s="416"/>
      <c r="H845" s="416"/>
      <c r="I845" s="416"/>
      <c r="J845" s="417">
        <v>5140001013370</v>
      </c>
      <c r="K845" s="418"/>
      <c r="L845" s="418"/>
      <c r="M845" s="418"/>
      <c r="N845" s="418"/>
      <c r="O845" s="418"/>
      <c r="P845" s="317" t="s">
        <v>763</v>
      </c>
      <c r="Q845" s="318"/>
      <c r="R845" s="318"/>
      <c r="S845" s="318"/>
      <c r="T845" s="318"/>
      <c r="U845" s="318"/>
      <c r="V845" s="318"/>
      <c r="W845" s="318"/>
      <c r="X845" s="318"/>
      <c r="Y845" s="319">
        <v>22</v>
      </c>
      <c r="Z845" s="320"/>
      <c r="AA845" s="320"/>
      <c r="AB845" s="321"/>
      <c r="AC845" s="323" t="s">
        <v>373</v>
      </c>
      <c r="AD845" s="324"/>
      <c r="AE845" s="324"/>
      <c r="AF845" s="324"/>
      <c r="AG845" s="324"/>
      <c r="AH845" s="419">
        <v>1</v>
      </c>
      <c r="AI845" s="420"/>
      <c r="AJ845" s="420"/>
      <c r="AK845" s="420"/>
      <c r="AL845" s="327">
        <v>73.2</v>
      </c>
      <c r="AM845" s="328"/>
      <c r="AN845" s="328"/>
      <c r="AO845" s="329"/>
      <c r="AP845" s="322"/>
      <c r="AQ845" s="322"/>
      <c r="AR845" s="322"/>
      <c r="AS845" s="322"/>
      <c r="AT845" s="322"/>
      <c r="AU845" s="322"/>
      <c r="AV845" s="322"/>
      <c r="AW845" s="322"/>
      <c r="AX845" s="322"/>
    </row>
    <row r="846" spans="1:51" ht="30" customHeight="1" x14ac:dyDescent="0.15">
      <c r="A846" s="402">
        <v>2</v>
      </c>
      <c r="B846" s="402">
        <v>1</v>
      </c>
      <c r="C846" s="421" t="s">
        <v>759</v>
      </c>
      <c r="D846" s="416"/>
      <c r="E846" s="416"/>
      <c r="F846" s="416"/>
      <c r="G846" s="416"/>
      <c r="H846" s="416"/>
      <c r="I846" s="416"/>
      <c r="J846" s="417">
        <v>8011101057185</v>
      </c>
      <c r="K846" s="418"/>
      <c r="L846" s="418"/>
      <c r="M846" s="418"/>
      <c r="N846" s="418"/>
      <c r="O846" s="418"/>
      <c r="P846" s="317" t="s">
        <v>758</v>
      </c>
      <c r="Q846" s="318"/>
      <c r="R846" s="318"/>
      <c r="S846" s="318"/>
      <c r="T846" s="318"/>
      <c r="U846" s="318"/>
      <c r="V846" s="318"/>
      <c r="W846" s="318"/>
      <c r="X846" s="318"/>
      <c r="Y846" s="319">
        <v>22</v>
      </c>
      <c r="Z846" s="320"/>
      <c r="AA846" s="320"/>
      <c r="AB846" s="321"/>
      <c r="AC846" s="323" t="s">
        <v>373</v>
      </c>
      <c r="AD846" s="324"/>
      <c r="AE846" s="324"/>
      <c r="AF846" s="324"/>
      <c r="AG846" s="324"/>
      <c r="AH846" s="419">
        <v>2</v>
      </c>
      <c r="AI846" s="420"/>
      <c r="AJ846" s="420"/>
      <c r="AK846" s="420"/>
      <c r="AL846" s="327">
        <v>88.7</v>
      </c>
      <c r="AM846" s="328"/>
      <c r="AN846" s="328"/>
      <c r="AO846" s="329"/>
      <c r="AP846" s="322"/>
      <c r="AQ846" s="322"/>
      <c r="AR846" s="322"/>
      <c r="AS846" s="322"/>
      <c r="AT846" s="322"/>
      <c r="AU846" s="322"/>
      <c r="AV846" s="322"/>
      <c r="AW846" s="322"/>
      <c r="AX846" s="322"/>
      <c r="AY846">
        <f>COUNTA($C$846)</f>
        <v>1</v>
      </c>
    </row>
    <row r="847" spans="1:51" ht="30" customHeight="1" x14ac:dyDescent="0.15">
      <c r="A847" s="402">
        <v>3</v>
      </c>
      <c r="B847" s="402">
        <v>1</v>
      </c>
      <c r="C847" s="421" t="s">
        <v>762</v>
      </c>
      <c r="D847" s="416"/>
      <c r="E847" s="416"/>
      <c r="F847" s="416"/>
      <c r="G847" s="416"/>
      <c r="H847" s="416"/>
      <c r="I847" s="416"/>
      <c r="J847" s="417">
        <v>5140001013370</v>
      </c>
      <c r="K847" s="418"/>
      <c r="L847" s="418"/>
      <c r="M847" s="418"/>
      <c r="N847" s="418"/>
      <c r="O847" s="418"/>
      <c r="P847" s="317" t="s">
        <v>761</v>
      </c>
      <c r="Q847" s="318"/>
      <c r="R847" s="318"/>
      <c r="S847" s="318"/>
      <c r="T847" s="318"/>
      <c r="U847" s="318"/>
      <c r="V847" s="318"/>
      <c r="W847" s="318"/>
      <c r="X847" s="318"/>
      <c r="Y847" s="319">
        <v>14</v>
      </c>
      <c r="Z847" s="320"/>
      <c r="AA847" s="320"/>
      <c r="AB847" s="321"/>
      <c r="AC847" s="323" t="s">
        <v>373</v>
      </c>
      <c r="AD847" s="324"/>
      <c r="AE847" s="324"/>
      <c r="AF847" s="324"/>
      <c r="AG847" s="324"/>
      <c r="AH847" s="325">
        <v>1</v>
      </c>
      <c r="AI847" s="326"/>
      <c r="AJ847" s="326"/>
      <c r="AK847" s="326"/>
      <c r="AL847" s="327">
        <v>97.8</v>
      </c>
      <c r="AM847" s="328"/>
      <c r="AN847" s="328"/>
      <c r="AO847" s="329"/>
      <c r="AP847" s="322"/>
      <c r="AQ847" s="322"/>
      <c r="AR847" s="322"/>
      <c r="AS847" s="322"/>
      <c r="AT847" s="322"/>
      <c r="AU847" s="322"/>
      <c r="AV847" s="322"/>
      <c r="AW847" s="322"/>
      <c r="AX847" s="322"/>
      <c r="AY847">
        <f>COUNTA($C$847)</f>
        <v>1</v>
      </c>
    </row>
    <row r="848" spans="1:51" ht="45" customHeight="1" x14ac:dyDescent="0.15">
      <c r="A848" s="402">
        <v>4</v>
      </c>
      <c r="B848" s="402">
        <v>1</v>
      </c>
      <c r="C848" s="421" t="s">
        <v>762</v>
      </c>
      <c r="D848" s="416"/>
      <c r="E848" s="416"/>
      <c r="F848" s="416"/>
      <c r="G848" s="416"/>
      <c r="H848" s="416"/>
      <c r="I848" s="416"/>
      <c r="J848" s="417">
        <v>5140001013370</v>
      </c>
      <c r="K848" s="418"/>
      <c r="L848" s="418"/>
      <c r="M848" s="418"/>
      <c r="N848" s="418"/>
      <c r="O848" s="418"/>
      <c r="P848" s="317" t="s">
        <v>764</v>
      </c>
      <c r="Q848" s="318"/>
      <c r="R848" s="318"/>
      <c r="S848" s="318"/>
      <c r="T848" s="318"/>
      <c r="U848" s="318"/>
      <c r="V848" s="318"/>
      <c r="W848" s="318"/>
      <c r="X848" s="318"/>
      <c r="Y848" s="319">
        <v>14</v>
      </c>
      <c r="Z848" s="320"/>
      <c r="AA848" s="320"/>
      <c r="AB848" s="321"/>
      <c r="AC848" s="323" t="s">
        <v>373</v>
      </c>
      <c r="AD848" s="324"/>
      <c r="AE848" s="324"/>
      <c r="AF848" s="324"/>
      <c r="AG848" s="324"/>
      <c r="AH848" s="325">
        <v>2</v>
      </c>
      <c r="AI848" s="326"/>
      <c r="AJ848" s="326"/>
      <c r="AK848" s="326"/>
      <c r="AL848" s="327">
        <v>70.599999999999994</v>
      </c>
      <c r="AM848" s="328"/>
      <c r="AN848" s="328"/>
      <c r="AO848" s="329"/>
      <c r="AP848" s="322"/>
      <c r="AQ848" s="322"/>
      <c r="AR848" s="322"/>
      <c r="AS848" s="322"/>
      <c r="AT848" s="322"/>
      <c r="AU848" s="322"/>
      <c r="AV848" s="322"/>
      <c r="AW848" s="322"/>
      <c r="AX848" s="322"/>
      <c r="AY848">
        <f>COUNTA($C$848)</f>
        <v>1</v>
      </c>
    </row>
    <row r="849" spans="1:51" ht="60" customHeight="1" x14ac:dyDescent="0.15">
      <c r="A849" s="402">
        <v>5</v>
      </c>
      <c r="B849" s="402">
        <v>1</v>
      </c>
      <c r="C849" s="421" t="s">
        <v>759</v>
      </c>
      <c r="D849" s="416"/>
      <c r="E849" s="416"/>
      <c r="F849" s="416"/>
      <c r="G849" s="416"/>
      <c r="H849" s="416"/>
      <c r="I849" s="416"/>
      <c r="J849" s="417">
        <v>8011101057185</v>
      </c>
      <c r="K849" s="418"/>
      <c r="L849" s="418"/>
      <c r="M849" s="418"/>
      <c r="N849" s="418"/>
      <c r="O849" s="418"/>
      <c r="P849" s="317" t="s">
        <v>760</v>
      </c>
      <c r="Q849" s="318"/>
      <c r="R849" s="318"/>
      <c r="S849" s="318"/>
      <c r="T849" s="318"/>
      <c r="U849" s="318"/>
      <c r="V849" s="318"/>
      <c r="W849" s="318"/>
      <c r="X849" s="318"/>
      <c r="Y849" s="319">
        <v>11</v>
      </c>
      <c r="Z849" s="320"/>
      <c r="AA849" s="320"/>
      <c r="AB849" s="321"/>
      <c r="AC849" s="323" t="s">
        <v>373</v>
      </c>
      <c r="AD849" s="324"/>
      <c r="AE849" s="324"/>
      <c r="AF849" s="324"/>
      <c r="AG849" s="324"/>
      <c r="AH849" s="325">
        <v>2</v>
      </c>
      <c r="AI849" s="326"/>
      <c r="AJ849" s="326"/>
      <c r="AK849" s="326"/>
      <c r="AL849" s="327">
        <v>93.1</v>
      </c>
      <c r="AM849" s="328"/>
      <c r="AN849" s="328"/>
      <c r="AO849" s="329"/>
      <c r="AP849" s="322"/>
      <c r="AQ849" s="322"/>
      <c r="AR849" s="322"/>
      <c r="AS849" s="322"/>
      <c r="AT849" s="322"/>
      <c r="AU849" s="322"/>
      <c r="AV849" s="322"/>
      <c r="AW849" s="322"/>
      <c r="AX849" s="322"/>
      <c r="AY849">
        <f>COUNTA($C$849)</f>
        <v>1</v>
      </c>
    </row>
    <row r="850" spans="1:51" ht="30" customHeight="1" x14ac:dyDescent="0.15">
      <c r="A850" s="402">
        <v>6</v>
      </c>
      <c r="B850" s="402">
        <v>1</v>
      </c>
      <c r="C850" s="421" t="s">
        <v>766</v>
      </c>
      <c r="D850" s="416"/>
      <c r="E850" s="416"/>
      <c r="F850" s="416"/>
      <c r="G850" s="416"/>
      <c r="H850" s="416"/>
      <c r="I850" s="416"/>
      <c r="J850" s="417">
        <v>9700150003087</v>
      </c>
      <c r="K850" s="418"/>
      <c r="L850" s="418"/>
      <c r="M850" s="418"/>
      <c r="N850" s="418"/>
      <c r="O850" s="418"/>
      <c r="P850" s="317" t="s">
        <v>765</v>
      </c>
      <c r="Q850" s="318"/>
      <c r="R850" s="318"/>
      <c r="S850" s="318"/>
      <c r="T850" s="318"/>
      <c r="U850" s="318"/>
      <c r="V850" s="318"/>
      <c r="W850" s="318"/>
      <c r="X850" s="318"/>
      <c r="Y850" s="319">
        <v>11</v>
      </c>
      <c r="Z850" s="320"/>
      <c r="AA850" s="320"/>
      <c r="AB850" s="321"/>
      <c r="AC850" s="323" t="s">
        <v>373</v>
      </c>
      <c r="AD850" s="324"/>
      <c r="AE850" s="324"/>
      <c r="AF850" s="324"/>
      <c r="AG850" s="324"/>
      <c r="AH850" s="325">
        <v>2</v>
      </c>
      <c r="AI850" s="326"/>
      <c r="AJ850" s="326"/>
      <c r="AK850" s="326"/>
      <c r="AL850" s="327">
        <v>53.2</v>
      </c>
      <c r="AM850" s="328"/>
      <c r="AN850" s="328"/>
      <c r="AO850" s="329"/>
      <c r="AP850" s="322"/>
      <c r="AQ850" s="322"/>
      <c r="AR850" s="322"/>
      <c r="AS850" s="322"/>
      <c r="AT850" s="322"/>
      <c r="AU850" s="322"/>
      <c r="AV850" s="322"/>
      <c r="AW850" s="322"/>
      <c r="AX850" s="322"/>
      <c r="AY850">
        <f>COUNTA($C$850)</f>
        <v>1</v>
      </c>
    </row>
    <row r="851" spans="1:51" ht="47.25" customHeight="1" x14ac:dyDescent="0.15">
      <c r="A851" s="402">
        <v>7</v>
      </c>
      <c r="B851" s="402">
        <v>1</v>
      </c>
      <c r="C851" s="421" t="s">
        <v>771</v>
      </c>
      <c r="D851" s="416"/>
      <c r="E851" s="416"/>
      <c r="F851" s="416"/>
      <c r="G851" s="416"/>
      <c r="H851" s="416"/>
      <c r="I851" s="416"/>
      <c r="J851" s="417">
        <v>2010001125009</v>
      </c>
      <c r="K851" s="418"/>
      <c r="L851" s="418"/>
      <c r="M851" s="418"/>
      <c r="N851" s="418"/>
      <c r="O851" s="418"/>
      <c r="P851" s="317" t="s">
        <v>767</v>
      </c>
      <c r="Q851" s="318"/>
      <c r="R851" s="318"/>
      <c r="S851" s="318"/>
      <c r="T851" s="318"/>
      <c r="U851" s="318"/>
      <c r="V851" s="318"/>
      <c r="W851" s="318"/>
      <c r="X851" s="318"/>
      <c r="Y851" s="319">
        <v>3</v>
      </c>
      <c r="Z851" s="320"/>
      <c r="AA851" s="320"/>
      <c r="AB851" s="321"/>
      <c r="AC851" s="323" t="s">
        <v>380</v>
      </c>
      <c r="AD851" s="324"/>
      <c r="AE851" s="324"/>
      <c r="AF851" s="324"/>
      <c r="AG851" s="324"/>
      <c r="AH851" s="325">
        <v>1</v>
      </c>
      <c r="AI851" s="326"/>
      <c r="AJ851" s="326"/>
      <c r="AK851" s="326"/>
      <c r="AL851" s="327">
        <v>100</v>
      </c>
      <c r="AM851" s="328"/>
      <c r="AN851" s="328"/>
      <c r="AO851" s="329"/>
      <c r="AP851" s="322"/>
      <c r="AQ851" s="322"/>
      <c r="AR851" s="322"/>
      <c r="AS851" s="322"/>
      <c r="AT851" s="322"/>
      <c r="AU851" s="322"/>
      <c r="AV851" s="322"/>
      <c r="AW851" s="322"/>
      <c r="AX851" s="322"/>
      <c r="AY851">
        <f>COUNTA($C$851)</f>
        <v>1</v>
      </c>
    </row>
    <row r="852" spans="1:51" ht="45.75" customHeight="1" x14ac:dyDescent="0.15">
      <c r="A852" s="402">
        <v>8</v>
      </c>
      <c r="B852" s="402">
        <v>1</v>
      </c>
      <c r="C852" s="421" t="s">
        <v>787</v>
      </c>
      <c r="D852" s="416"/>
      <c r="E852" s="416"/>
      <c r="F852" s="416"/>
      <c r="G852" s="416"/>
      <c r="H852" s="416"/>
      <c r="I852" s="416"/>
      <c r="J852" s="417">
        <v>9010405010378</v>
      </c>
      <c r="K852" s="418"/>
      <c r="L852" s="418"/>
      <c r="M852" s="418"/>
      <c r="N852" s="418"/>
      <c r="O852" s="418"/>
      <c r="P852" s="317" t="s">
        <v>768</v>
      </c>
      <c r="Q852" s="318"/>
      <c r="R852" s="318"/>
      <c r="S852" s="318"/>
      <c r="T852" s="318"/>
      <c r="U852" s="318"/>
      <c r="V852" s="318"/>
      <c r="W852" s="318"/>
      <c r="X852" s="318"/>
      <c r="Y852" s="319">
        <v>3</v>
      </c>
      <c r="Z852" s="320"/>
      <c r="AA852" s="320"/>
      <c r="AB852" s="321"/>
      <c r="AC852" s="323" t="s">
        <v>380</v>
      </c>
      <c r="AD852" s="324"/>
      <c r="AE852" s="324"/>
      <c r="AF852" s="324"/>
      <c r="AG852" s="324"/>
      <c r="AH852" s="325">
        <v>1</v>
      </c>
      <c r="AI852" s="326"/>
      <c r="AJ852" s="326"/>
      <c r="AK852" s="326"/>
      <c r="AL852" s="327">
        <v>100</v>
      </c>
      <c r="AM852" s="328"/>
      <c r="AN852" s="328"/>
      <c r="AO852" s="329"/>
      <c r="AP852" s="322"/>
      <c r="AQ852" s="322"/>
      <c r="AR852" s="322"/>
      <c r="AS852" s="322"/>
      <c r="AT852" s="322"/>
      <c r="AU852" s="322"/>
      <c r="AV852" s="322"/>
      <c r="AW852" s="322"/>
      <c r="AX852" s="322"/>
      <c r="AY852">
        <f>COUNTA($C$852)</f>
        <v>1</v>
      </c>
    </row>
    <row r="853" spans="1:51" ht="47.25" customHeight="1" x14ac:dyDescent="0.15">
      <c r="A853" s="402">
        <v>9</v>
      </c>
      <c r="B853" s="402">
        <v>1</v>
      </c>
      <c r="C853" s="421" t="s">
        <v>772</v>
      </c>
      <c r="D853" s="416"/>
      <c r="E853" s="416"/>
      <c r="F853" s="416"/>
      <c r="G853" s="416"/>
      <c r="H853" s="416"/>
      <c r="I853" s="416"/>
      <c r="J853" s="441" t="s">
        <v>786</v>
      </c>
      <c r="K853" s="418"/>
      <c r="L853" s="418"/>
      <c r="M853" s="418"/>
      <c r="N853" s="418"/>
      <c r="O853" s="418"/>
      <c r="P853" s="317" t="s">
        <v>769</v>
      </c>
      <c r="Q853" s="318"/>
      <c r="R853" s="318"/>
      <c r="S853" s="318"/>
      <c r="T853" s="318"/>
      <c r="U853" s="318"/>
      <c r="V853" s="318"/>
      <c r="W853" s="318"/>
      <c r="X853" s="318"/>
      <c r="Y853" s="319">
        <v>2</v>
      </c>
      <c r="Z853" s="320"/>
      <c r="AA853" s="320"/>
      <c r="AB853" s="321"/>
      <c r="AC853" s="323" t="s">
        <v>380</v>
      </c>
      <c r="AD853" s="324"/>
      <c r="AE853" s="324"/>
      <c r="AF853" s="324"/>
      <c r="AG853" s="324"/>
      <c r="AH853" s="325">
        <v>1</v>
      </c>
      <c r="AI853" s="326"/>
      <c r="AJ853" s="326"/>
      <c r="AK853" s="326"/>
      <c r="AL853" s="327">
        <v>100</v>
      </c>
      <c r="AM853" s="328"/>
      <c r="AN853" s="328"/>
      <c r="AO853" s="329"/>
      <c r="AP853" s="322"/>
      <c r="AQ853" s="322"/>
      <c r="AR853" s="322"/>
      <c r="AS853" s="322"/>
      <c r="AT853" s="322"/>
      <c r="AU853" s="322"/>
      <c r="AV853" s="322"/>
      <c r="AW853" s="322"/>
      <c r="AX853" s="322"/>
      <c r="AY853">
        <f>COUNTA($C$853)</f>
        <v>1</v>
      </c>
    </row>
    <row r="854" spans="1:51" ht="45" customHeight="1" x14ac:dyDescent="0.15">
      <c r="A854" s="402">
        <v>10</v>
      </c>
      <c r="B854" s="402">
        <v>1</v>
      </c>
      <c r="C854" s="421" t="s">
        <v>773</v>
      </c>
      <c r="D854" s="416"/>
      <c r="E854" s="416"/>
      <c r="F854" s="416"/>
      <c r="G854" s="416"/>
      <c r="H854" s="416"/>
      <c r="I854" s="416"/>
      <c r="J854" s="417">
        <v>4011101005131</v>
      </c>
      <c r="K854" s="418"/>
      <c r="L854" s="418"/>
      <c r="M854" s="418"/>
      <c r="N854" s="418"/>
      <c r="O854" s="418"/>
      <c r="P854" s="317" t="s">
        <v>770</v>
      </c>
      <c r="Q854" s="318"/>
      <c r="R854" s="318"/>
      <c r="S854" s="318"/>
      <c r="T854" s="318"/>
      <c r="U854" s="318"/>
      <c r="V854" s="318"/>
      <c r="W854" s="318"/>
      <c r="X854" s="318"/>
      <c r="Y854" s="319">
        <v>0.5</v>
      </c>
      <c r="Z854" s="320"/>
      <c r="AA854" s="320"/>
      <c r="AB854" s="321"/>
      <c r="AC854" s="323" t="s">
        <v>379</v>
      </c>
      <c r="AD854" s="324"/>
      <c r="AE854" s="324"/>
      <c r="AF854" s="324"/>
      <c r="AG854" s="324"/>
      <c r="AH854" s="325">
        <v>1</v>
      </c>
      <c r="AI854" s="326"/>
      <c r="AJ854" s="326"/>
      <c r="AK854" s="326"/>
      <c r="AL854" s="327">
        <v>100</v>
      </c>
      <c r="AM854" s="328"/>
      <c r="AN854" s="328"/>
      <c r="AO854" s="329"/>
      <c r="AP854" s="322"/>
      <c r="AQ854" s="322"/>
      <c r="AR854" s="322"/>
      <c r="AS854" s="322"/>
      <c r="AT854" s="322"/>
      <c r="AU854" s="322"/>
      <c r="AV854" s="322"/>
      <c r="AW854" s="322"/>
      <c r="AX854" s="322"/>
      <c r="AY854">
        <f>COUNTA($C$854)</f>
        <v>1</v>
      </c>
    </row>
    <row r="855" spans="1:51" ht="30" hidden="1" customHeight="1" x14ac:dyDescent="0.15">
      <c r="A855" s="402">
        <v>11</v>
      </c>
      <c r="B855" s="402">
        <v>1</v>
      </c>
      <c r="C855" s="421"/>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63" customHeight="1" x14ac:dyDescent="0.15">
      <c r="A878" s="402">
        <v>1</v>
      </c>
      <c r="B878" s="402">
        <v>1</v>
      </c>
      <c r="C878" s="421" t="s">
        <v>783</v>
      </c>
      <c r="D878" s="416"/>
      <c r="E878" s="416"/>
      <c r="F878" s="416"/>
      <c r="G878" s="416"/>
      <c r="H878" s="416"/>
      <c r="I878" s="416"/>
      <c r="J878" s="417">
        <v>8010401021784</v>
      </c>
      <c r="K878" s="418"/>
      <c r="L878" s="418"/>
      <c r="M878" s="418"/>
      <c r="N878" s="418"/>
      <c r="O878" s="418"/>
      <c r="P878" s="317" t="s">
        <v>784</v>
      </c>
      <c r="Q878" s="318"/>
      <c r="R878" s="318"/>
      <c r="S878" s="318"/>
      <c r="T878" s="318"/>
      <c r="U878" s="318"/>
      <c r="V878" s="318"/>
      <c r="W878" s="318"/>
      <c r="X878" s="318"/>
      <c r="Y878" s="319">
        <v>55</v>
      </c>
      <c r="Z878" s="320"/>
      <c r="AA878" s="320"/>
      <c r="AB878" s="321"/>
      <c r="AC878" s="323" t="s">
        <v>777</v>
      </c>
      <c r="AD878" s="324"/>
      <c r="AE878" s="324"/>
      <c r="AF878" s="324"/>
      <c r="AG878" s="324"/>
      <c r="AH878" s="419">
        <v>1</v>
      </c>
      <c r="AI878" s="420"/>
      <c r="AJ878" s="420"/>
      <c r="AK878" s="420"/>
      <c r="AL878" s="327">
        <v>99</v>
      </c>
      <c r="AM878" s="328"/>
      <c r="AN878" s="328"/>
      <c r="AO878" s="329"/>
      <c r="AP878" s="322"/>
      <c r="AQ878" s="322"/>
      <c r="AR878" s="322"/>
      <c r="AS878" s="322"/>
      <c r="AT878" s="322"/>
      <c r="AU878" s="322"/>
      <c r="AV878" s="322"/>
      <c r="AW878" s="322"/>
      <c r="AX878" s="322"/>
      <c r="AY878">
        <f t="shared" si="118"/>
        <v>1</v>
      </c>
    </row>
    <row r="879" spans="1:51" ht="63" customHeight="1" x14ac:dyDescent="0.15">
      <c r="A879" s="402">
        <v>2</v>
      </c>
      <c r="B879" s="402">
        <v>1</v>
      </c>
      <c r="C879" s="421" t="s">
        <v>778</v>
      </c>
      <c r="D879" s="416"/>
      <c r="E879" s="416"/>
      <c r="F879" s="416"/>
      <c r="G879" s="416"/>
      <c r="H879" s="416"/>
      <c r="I879" s="416"/>
      <c r="J879" s="417">
        <v>3010001033961</v>
      </c>
      <c r="K879" s="418"/>
      <c r="L879" s="418"/>
      <c r="M879" s="418"/>
      <c r="N879" s="418"/>
      <c r="O879" s="418"/>
      <c r="P879" s="424" t="s">
        <v>781</v>
      </c>
      <c r="Q879" s="425"/>
      <c r="R879" s="425"/>
      <c r="S879" s="425"/>
      <c r="T879" s="425"/>
      <c r="U879" s="425"/>
      <c r="V879" s="425"/>
      <c r="W879" s="425"/>
      <c r="X879" s="425"/>
      <c r="Y879" s="319">
        <v>16</v>
      </c>
      <c r="Z879" s="320"/>
      <c r="AA879" s="320"/>
      <c r="AB879" s="321"/>
      <c r="AC879" s="323" t="s">
        <v>373</v>
      </c>
      <c r="AD879" s="324"/>
      <c r="AE879" s="324"/>
      <c r="AF879" s="324"/>
      <c r="AG879" s="324"/>
      <c r="AH879" s="419">
        <v>1</v>
      </c>
      <c r="AI879" s="420"/>
      <c r="AJ879" s="420"/>
      <c r="AK879" s="420"/>
      <c r="AL879" s="327">
        <v>95</v>
      </c>
      <c r="AM879" s="328"/>
      <c r="AN879" s="328"/>
      <c r="AO879" s="329"/>
      <c r="AP879" s="322"/>
      <c r="AQ879" s="322"/>
      <c r="AR879" s="322"/>
      <c r="AS879" s="322"/>
      <c r="AT879" s="322"/>
      <c r="AU879" s="322"/>
      <c r="AV879" s="322"/>
      <c r="AW879" s="322"/>
      <c r="AX879" s="322"/>
      <c r="AY879">
        <f>COUNTA($C$879)</f>
        <v>1</v>
      </c>
    </row>
    <row r="880" spans="1:51" ht="30" customHeight="1" x14ac:dyDescent="0.15">
      <c r="A880" s="402">
        <v>3</v>
      </c>
      <c r="B880" s="402">
        <v>1</v>
      </c>
      <c r="C880" s="421" t="s">
        <v>779</v>
      </c>
      <c r="D880" s="416"/>
      <c r="E880" s="416"/>
      <c r="F880" s="416"/>
      <c r="G880" s="416"/>
      <c r="H880" s="416"/>
      <c r="I880" s="416"/>
      <c r="J880" s="417">
        <v>4210001013827</v>
      </c>
      <c r="K880" s="418"/>
      <c r="L880" s="418"/>
      <c r="M880" s="418"/>
      <c r="N880" s="418"/>
      <c r="O880" s="418"/>
      <c r="P880" s="424" t="s">
        <v>780</v>
      </c>
      <c r="Q880" s="425"/>
      <c r="R880" s="425"/>
      <c r="S880" s="425"/>
      <c r="T880" s="425"/>
      <c r="U880" s="425"/>
      <c r="V880" s="425"/>
      <c r="W880" s="425"/>
      <c r="X880" s="425"/>
      <c r="Y880" s="319">
        <v>2</v>
      </c>
      <c r="Z880" s="320"/>
      <c r="AA880" s="320"/>
      <c r="AB880" s="321"/>
      <c r="AC880" s="323" t="s">
        <v>373</v>
      </c>
      <c r="AD880" s="324"/>
      <c r="AE880" s="324"/>
      <c r="AF880" s="324"/>
      <c r="AG880" s="324"/>
      <c r="AH880" s="325">
        <v>1</v>
      </c>
      <c r="AI880" s="326"/>
      <c r="AJ880" s="326"/>
      <c r="AK880" s="326"/>
      <c r="AL880" s="327">
        <v>89</v>
      </c>
      <c r="AM880" s="328"/>
      <c r="AN880" s="328"/>
      <c r="AO880" s="329"/>
      <c r="AP880" s="322"/>
      <c r="AQ880" s="322"/>
      <c r="AR880" s="322"/>
      <c r="AS880" s="322"/>
      <c r="AT880" s="322"/>
      <c r="AU880" s="322"/>
      <c r="AV880" s="322"/>
      <c r="AW880" s="322"/>
      <c r="AX880" s="322"/>
      <c r="AY880">
        <f>COUNTA($C$880)</f>
        <v>1</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9"/>
      <c r="E1109" s="277" t="s">
        <v>262</v>
      </c>
      <c r="F1109" s="889"/>
      <c r="G1109" s="889"/>
      <c r="H1109" s="889"/>
      <c r="I1109" s="889"/>
      <c r="J1109" s="277" t="s">
        <v>297</v>
      </c>
      <c r="K1109" s="277"/>
      <c r="L1109" s="277"/>
      <c r="M1109" s="277"/>
      <c r="N1109" s="277"/>
      <c r="O1109" s="277"/>
      <c r="P1109" s="346" t="s">
        <v>27</v>
      </c>
      <c r="Q1109" s="346"/>
      <c r="R1109" s="346"/>
      <c r="S1109" s="346"/>
      <c r="T1109" s="346"/>
      <c r="U1109" s="346"/>
      <c r="V1109" s="346"/>
      <c r="W1109" s="346"/>
      <c r="X1109" s="346"/>
      <c r="Y1109" s="277" t="s">
        <v>299</v>
      </c>
      <c r="Z1109" s="889"/>
      <c r="AA1109" s="889"/>
      <c r="AB1109" s="889"/>
      <c r="AC1109" s="277" t="s">
        <v>245</v>
      </c>
      <c r="AD1109" s="277"/>
      <c r="AE1109" s="277"/>
      <c r="AF1109" s="277"/>
      <c r="AG1109" s="277"/>
      <c r="AH1109" s="346" t="s">
        <v>258</v>
      </c>
      <c r="AI1109" s="347"/>
      <c r="AJ1109" s="347"/>
      <c r="AK1109" s="347"/>
      <c r="AL1109" s="347" t="s">
        <v>21</v>
      </c>
      <c r="AM1109" s="347"/>
      <c r="AN1109" s="347"/>
      <c r="AO1109" s="892"/>
      <c r="AP1109" s="423" t="s">
        <v>330</v>
      </c>
      <c r="AQ1109" s="423"/>
      <c r="AR1109" s="423"/>
      <c r="AS1109" s="423"/>
      <c r="AT1109" s="423"/>
      <c r="AU1109" s="423"/>
      <c r="AV1109" s="423"/>
      <c r="AW1109" s="423"/>
      <c r="AX1109" s="423"/>
    </row>
    <row r="1110" spans="1:51" ht="60.75" customHeight="1" x14ac:dyDescent="0.15">
      <c r="A1110" s="402">
        <v>1</v>
      </c>
      <c r="B1110" s="402">
        <v>1</v>
      </c>
      <c r="C1110" s="891"/>
      <c r="D1110" s="891"/>
      <c r="E1110" s="262" t="s">
        <v>782</v>
      </c>
      <c r="F1110" s="890"/>
      <c r="G1110" s="890"/>
      <c r="H1110" s="890"/>
      <c r="I1110" s="890"/>
      <c r="J1110" s="417">
        <v>8010401021784</v>
      </c>
      <c r="K1110" s="418"/>
      <c r="L1110" s="418"/>
      <c r="M1110" s="418"/>
      <c r="N1110" s="418"/>
      <c r="O1110" s="418"/>
      <c r="P1110" s="317" t="s">
        <v>785</v>
      </c>
      <c r="Q1110" s="318"/>
      <c r="R1110" s="318"/>
      <c r="S1110" s="318"/>
      <c r="T1110" s="318"/>
      <c r="U1110" s="318"/>
      <c r="V1110" s="318"/>
      <c r="W1110" s="318"/>
      <c r="X1110" s="318"/>
      <c r="Y1110" s="319">
        <v>220</v>
      </c>
      <c r="Z1110" s="320"/>
      <c r="AA1110" s="320"/>
      <c r="AB1110" s="321"/>
      <c r="AC1110" s="323" t="s">
        <v>373</v>
      </c>
      <c r="AD1110" s="324"/>
      <c r="AE1110" s="324"/>
      <c r="AF1110" s="324"/>
      <c r="AG1110" s="324"/>
      <c r="AH1110" s="325">
        <v>1</v>
      </c>
      <c r="AI1110" s="326"/>
      <c r="AJ1110" s="326"/>
      <c r="AK1110" s="326"/>
      <c r="AL1110" s="327">
        <v>99</v>
      </c>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1"/>
      <c r="D1111" s="891"/>
      <c r="E1111" s="890"/>
      <c r="F1111" s="890"/>
      <c r="G1111" s="890"/>
      <c r="H1111" s="890"/>
      <c r="I1111" s="890"/>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1"/>
      <c r="D1112" s="891"/>
      <c r="E1112" s="890"/>
      <c r="F1112" s="890"/>
      <c r="G1112" s="890"/>
      <c r="H1112" s="890"/>
      <c r="I1112" s="890"/>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1"/>
      <c r="D1113" s="891"/>
      <c r="E1113" s="890"/>
      <c r="F1113" s="890"/>
      <c r="G1113" s="890"/>
      <c r="H1113" s="890"/>
      <c r="I1113" s="890"/>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1"/>
      <c r="D1114" s="891"/>
      <c r="E1114" s="890"/>
      <c r="F1114" s="890"/>
      <c r="G1114" s="890"/>
      <c r="H1114" s="890"/>
      <c r="I1114" s="890"/>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1"/>
      <c r="D1115" s="891"/>
      <c r="E1115" s="890"/>
      <c r="F1115" s="890"/>
      <c r="G1115" s="890"/>
      <c r="H1115" s="890"/>
      <c r="I1115" s="890"/>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1"/>
      <c r="D1116" s="891"/>
      <c r="E1116" s="890"/>
      <c r="F1116" s="890"/>
      <c r="G1116" s="890"/>
      <c r="H1116" s="890"/>
      <c r="I1116" s="890"/>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1"/>
      <c r="D1117" s="891"/>
      <c r="E1117" s="890"/>
      <c r="F1117" s="890"/>
      <c r="G1117" s="890"/>
      <c r="H1117" s="890"/>
      <c r="I1117" s="890"/>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1"/>
      <c r="D1118" s="891"/>
      <c r="E1118" s="890"/>
      <c r="F1118" s="890"/>
      <c r="G1118" s="890"/>
      <c r="H1118" s="890"/>
      <c r="I1118" s="890"/>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1"/>
      <c r="D1119" s="891"/>
      <c r="E1119" s="890"/>
      <c r="F1119" s="890"/>
      <c r="G1119" s="890"/>
      <c r="H1119" s="890"/>
      <c r="I1119" s="890"/>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1"/>
      <c r="D1120" s="891"/>
      <c r="E1120" s="890"/>
      <c r="F1120" s="890"/>
      <c r="G1120" s="890"/>
      <c r="H1120" s="890"/>
      <c r="I1120" s="890"/>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1"/>
      <c r="D1121" s="891"/>
      <c r="E1121" s="890"/>
      <c r="F1121" s="890"/>
      <c r="G1121" s="890"/>
      <c r="H1121" s="890"/>
      <c r="I1121" s="890"/>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1"/>
      <c r="D1122" s="891"/>
      <c r="E1122" s="890"/>
      <c r="F1122" s="890"/>
      <c r="G1122" s="890"/>
      <c r="H1122" s="890"/>
      <c r="I1122" s="890"/>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1"/>
      <c r="D1123" s="891"/>
      <c r="E1123" s="890"/>
      <c r="F1123" s="890"/>
      <c r="G1123" s="890"/>
      <c r="H1123" s="890"/>
      <c r="I1123" s="890"/>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1"/>
      <c r="D1124" s="891"/>
      <c r="E1124" s="890"/>
      <c r="F1124" s="890"/>
      <c r="G1124" s="890"/>
      <c r="H1124" s="890"/>
      <c r="I1124" s="890"/>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1"/>
      <c r="D1125" s="891"/>
      <c r="E1125" s="890"/>
      <c r="F1125" s="890"/>
      <c r="G1125" s="890"/>
      <c r="H1125" s="890"/>
      <c r="I1125" s="890"/>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1"/>
      <c r="D1126" s="891"/>
      <c r="E1126" s="890"/>
      <c r="F1126" s="890"/>
      <c r="G1126" s="890"/>
      <c r="H1126" s="890"/>
      <c r="I1126" s="890"/>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1"/>
      <c r="D1127" s="891"/>
      <c r="E1127" s="262"/>
      <c r="F1127" s="890"/>
      <c r="G1127" s="890"/>
      <c r="H1127" s="890"/>
      <c r="I1127" s="890"/>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1"/>
      <c r="D1128" s="891"/>
      <c r="E1128" s="890"/>
      <c r="F1128" s="890"/>
      <c r="G1128" s="890"/>
      <c r="H1128" s="890"/>
      <c r="I1128" s="890"/>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1"/>
      <c r="D1129" s="891"/>
      <c r="E1129" s="890"/>
      <c r="F1129" s="890"/>
      <c r="G1129" s="890"/>
      <c r="H1129" s="890"/>
      <c r="I1129" s="890"/>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1"/>
      <c r="D1130" s="891"/>
      <c r="E1130" s="890"/>
      <c r="F1130" s="890"/>
      <c r="G1130" s="890"/>
      <c r="H1130" s="890"/>
      <c r="I1130" s="890"/>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1"/>
      <c r="D1131" s="891"/>
      <c r="E1131" s="890"/>
      <c r="F1131" s="890"/>
      <c r="G1131" s="890"/>
      <c r="H1131" s="890"/>
      <c r="I1131" s="890"/>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1"/>
      <c r="D1132" s="891"/>
      <c r="E1132" s="890"/>
      <c r="F1132" s="890"/>
      <c r="G1132" s="890"/>
      <c r="H1132" s="890"/>
      <c r="I1132" s="890"/>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1"/>
      <c r="D1133" s="891"/>
      <c r="E1133" s="890"/>
      <c r="F1133" s="890"/>
      <c r="G1133" s="890"/>
      <c r="H1133" s="890"/>
      <c r="I1133" s="890"/>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1"/>
      <c r="D1134" s="891"/>
      <c r="E1134" s="890"/>
      <c r="F1134" s="890"/>
      <c r="G1134" s="890"/>
      <c r="H1134" s="890"/>
      <c r="I1134" s="890"/>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1"/>
      <c r="D1135" s="891"/>
      <c r="E1135" s="890"/>
      <c r="F1135" s="890"/>
      <c r="G1135" s="890"/>
      <c r="H1135" s="890"/>
      <c r="I1135" s="890"/>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1"/>
      <c r="D1136" s="891"/>
      <c r="E1136" s="890"/>
      <c r="F1136" s="890"/>
      <c r="G1136" s="890"/>
      <c r="H1136" s="890"/>
      <c r="I1136" s="890"/>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1"/>
      <c r="D1137" s="891"/>
      <c r="E1137" s="890"/>
      <c r="F1137" s="890"/>
      <c r="G1137" s="890"/>
      <c r="H1137" s="890"/>
      <c r="I1137" s="890"/>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1"/>
      <c r="D1138" s="891"/>
      <c r="E1138" s="890"/>
      <c r="F1138" s="890"/>
      <c r="G1138" s="890"/>
      <c r="H1138" s="890"/>
      <c r="I1138" s="890"/>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1"/>
      <c r="D1139" s="891"/>
      <c r="E1139" s="890"/>
      <c r="F1139" s="890"/>
      <c r="G1139" s="890"/>
      <c r="H1139" s="890"/>
      <c r="I1139" s="890"/>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71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717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717</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4" t="s">
        <v>146</v>
      </c>
      <c r="H2" s="779"/>
      <c r="I2" s="779"/>
      <c r="J2" s="779"/>
      <c r="K2" s="779"/>
      <c r="L2" s="779"/>
      <c r="M2" s="779"/>
      <c r="N2" s="779"/>
      <c r="O2" s="780"/>
      <c r="P2" s="778" t="s">
        <v>59</v>
      </c>
      <c r="Q2" s="779"/>
      <c r="R2" s="779"/>
      <c r="S2" s="779"/>
      <c r="T2" s="779"/>
      <c r="U2" s="779"/>
      <c r="V2" s="779"/>
      <c r="W2" s="779"/>
      <c r="X2" s="780"/>
      <c r="Y2" s="1003"/>
      <c r="Z2" s="410"/>
      <c r="AA2" s="411"/>
      <c r="AB2" s="1007" t="s">
        <v>11</v>
      </c>
      <c r="AC2" s="1008"/>
      <c r="AD2" s="1009"/>
      <c r="AE2" s="995" t="s">
        <v>391</v>
      </c>
      <c r="AF2" s="995"/>
      <c r="AG2" s="995"/>
      <c r="AH2" s="995"/>
      <c r="AI2" s="995" t="s">
        <v>413</v>
      </c>
      <c r="AJ2" s="995"/>
      <c r="AK2" s="995"/>
      <c r="AL2" s="457"/>
      <c r="AM2" s="995" t="s">
        <v>510</v>
      </c>
      <c r="AN2" s="995"/>
      <c r="AO2" s="995"/>
      <c r="AP2" s="457"/>
      <c r="AQ2" s="215" t="s">
        <v>232</v>
      </c>
      <c r="AR2" s="199"/>
      <c r="AS2" s="199"/>
      <c r="AT2" s="200"/>
      <c r="AU2" s="370" t="s">
        <v>134</v>
      </c>
      <c r="AV2" s="370"/>
      <c r="AW2" s="370"/>
      <c r="AX2" s="371"/>
      <c r="AY2" s="34">
        <f>COUNTA($G$4)</f>
        <v>0</v>
      </c>
    </row>
    <row r="3" spans="1:51" ht="18.75" customHeight="1" x14ac:dyDescent="0.15">
      <c r="A3" s="511"/>
      <c r="B3" s="512"/>
      <c r="C3" s="512"/>
      <c r="D3" s="512"/>
      <c r="E3" s="512"/>
      <c r="F3" s="513"/>
      <c r="G3" s="566"/>
      <c r="H3" s="376"/>
      <c r="I3" s="376"/>
      <c r="J3" s="376"/>
      <c r="K3" s="376"/>
      <c r="L3" s="376"/>
      <c r="M3" s="376"/>
      <c r="N3" s="376"/>
      <c r="O3" s="567"/>
      <c r="P3" s="580"/>
      <c r="Q3" s="376"/>
      <c r="R3" s="376"/>
      <c r="S3" s="376"/>
      <c r="T3" s="376"/>
      <c r="U3" s="376"/>
      <c r="V3" s="376"/>
      <c r="W3" s="376"/>
      <c r="X3" s="567"/>
      <c r="Y3" s="1004"/>
      <c r="Z3" s="1005"/>
      <c r="AA3" s="1006"/>
      <c r="AB3" s="1010"/>
      <c r="AC3" s="1011"/>
      <c r="AD3" s="1012"/>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4"/>
      <c r="B4" s="512"/>
      <c r="C4" s="512"/>
      <c r="D4" s="512"/>
      <c r="E4" s="512"/>
      <c r="F4" s="513"/>
      <c r="G4" s="539"/>
      <c r="H4" s="1013"/>
      <c r="I4" s="1013"/>
      <c r="J4" s="1013"/>
      <c r="K4" s="1013"/>
      <c r="L4" s="1013"/>
      <c r="M4" s="1013"/>
      <c r="N4" s="1013"/>
      <c r="O4" s="1014"/>
      <c r="P4" s="191"/>
      <c r="Q4" s="1021"/>
      <c r="R4" s="1021"/>
      <c r="S4" s="1021"/>
      <c r="T4" s="1021"/>
      <c r="U4" s="1021"/>
      <c r="V4" s="1021"/>
      <c r="W4" s="1021"/>
      <c r="X4" s="1022"/>
      <c r="Y4" s="999" t="s">
        <v>12</v>
      </c>
      <c r="Z4" s="1000"/>
      <c r="AA4" s="1001"/>
      <c r="AB4" s="550"/>
      <c r="AC4" s="1002"/>
      <c r="AD4" s="1002"/>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3" t="s">
        <v>54</v>
      </c>
      <c r="Z5" s="996"/>
      <c r="AA5" s="997"/>
      <c r="AB5" s="521"/>
      <c r="AC5" s="998"/>
      <c r="AD5" s="998"/>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180</v>
      </c>
      <c r="AC6" s="1028"/>
      <c r="AD6" s="1028"/>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349</v>
      </c>
      <c r="B9" s="512"/>
      <c r="C9" s="512"/>
      <c r="D9" s="512"/>
      <c r="E9" s="512"/>
      <c r="F9" s="513"/>
      <c r="G9" s="794" t="s">
        <v>146</v>
      </c>
      <c r="H9" s="779"/>
      <c r="I9" s="779"/>
      <c r="J9" s="779"/>
      <c r="K9" s="779"/>
      <c r="L9" s="779"/>
      <c r="M9" s="779"/>
      <c r="N9" s="779"/>
      <c r="O9" s="780"/>
      <c r="P9" s="778" t="s">
        <v>59</v>
      </c>
      <c r="Q9" s="779"/>
      <c r="R9" s="779"/>
      <c r="S9" s="779"/>
      <c r="T9" s="779"/>
      <c r="U9" s="779"/>
      <c r="V9" s="779"/>
      <c r="W9" s="779"/>
      <c r="X9" s="780"/>
      <c r="Y9" s="1003"/>
      <c r="Z9" s="410"/>
      <c r="AA9" s="411"/>
      <c r="AB9" s="1007" t="s">
        <v>11</v>
      </c>
      <c r="AC9" s="1008"/>
      <c r="AD9" s="1009"/>
      <c r="AE9" s="995" t="s">
        <v>391</v>
      </c>
      <c r="AF9" s="995"/>
      <c r="AG9" s="995"/>
      <c r="AH9" s="995"/>
      <c r="AI9" s="995" t="s">
        <v>413</v>
      </c>
      <c r="AJ9" s="995"/>
      <c r="AK9" s="995"/>
      <c r="AL9" s="457"/>
      <c r="AM9" s="995" t="s">
        <v>510</v>
      </c>
      <c r="AN9" s="995"/>
      <c r="AO9" s="995"/>
      <c r="AP9" s="457"/>
      <c r="AQ9" s="215" t="s">
        <v>232</v>
      </c>
      <c r="AR9" s="199"/>
      <c r="AS9" s="199"/>
      <c r="AT9" s="200"/>
      <c r="AU9" s="370" t="s">
        <v>134</v>
      </c>
      <c r="AV9" s="370"/>
      <c r="AW9" s="370"/>
      <c r="AX9" s="371"/>
      <c r="AY9" s="34">
        <f>COUNTA($G$11)</f>
        <v>0</v>
      </c>
    </row>
    <row r="10" spans="1:51" ht="18.75" customHeight="1" x14ac:dyDescent="0.15">
      <c r="A10" s="511"/>
      <c r="B10" s="512"/>
      <c r="C10" s="512"/>
      <c r="D10" s="512"/>
      <c r="E10" s="512"/>
      <c r="F10" s="513"/>
      <c r="G10" s="566"/>
      <c r="H10" s="376"/>
      <c r="I10" s="376"/>
      <c r="J10" s="376"/>
      <c r="K10" s="376"/>
      <c r="L10" s="376"/>
      <c r="M10" s="376"/>
      <c r="N10" s="376"/>
      <c r="O10" s="567"/>
      <c r="P10" s="580"/>
      <c r="Q10" s="376"/>
      <c r="R10" s="376"/>
      <c r="S10" s="376"/>
      <c r="T10" s="376"/>
      <c r="U10" s="376"/>
      <c r="V10" s="376"/>
      <c r="W10" s="376"/>
      <c r="X10" s="567"/>
      <c r="Y10" s="1004"/>
      <c r="Z10" s="1005"/>
      <c r="AA10" s="1006"/>
      <c r="AB10" s="1010"/>
      <c r="AC10" s="1011"/>
      <c r="AD10" s="1012"/>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4"/>
      <c r="B11" s="512"/>
      <c r="C11" s="512"/>
      <c r="D11" s="512"/>
      <c r="E11" s="512"/>
      <c r="F11" s="513"/>
      <c r="G11" s="539"/>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0"/>
      <c r="AC11" s="1002"/>
      <c r="AD11" s="1002"/>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1"/>
      <c r="AC12" s="998"/>
      <c r="AD12" s="998"/>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180</v>
      </c>
      <c r="AC13" s="1028"/>
      <c r="AD13" s="1028"/>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349</v>
      </c>
      <c r="B16" s="512"/>
      <c r="C16" s="512"/>
      <c r="D16" s="512"/>
      <c r="E16" s="512"/>
      <c r="F16" s="513"/>
      <c r="G16" s="794" t="s">
        <v>146</v>
      </c>
      <c r="H16" s="779"/>
      <c r="I16" s="779"/>
      <c r="J16" s="779"/>
      <c r="K16" s="779"/>
      <c r="L16" s="779"/>
      <c r="M16" s="779"/>
      <c r="N16" s="779"/>
      <c r="O16" s="780"/>
      <c r="P16" s="778" t="s">
        <v>59</v>
      </c>
      <c r="Q16" s="779"/>
      <c r="R16" s="779"/>
      <c r="S16" s="779"/>
      <c r="T16" s="779"/>
      <c r="U16" s="779"/>
      <c r="V16" s="779"/>
      <c r="W16" s="779"/>
      <c r="X16" s="780"/>
      <c r="Y16" s="1003"/>
      <c r="Z16" s="410"/>
      <c r="AA16" s="411"/>
      <c r="AB16" s="1007" t="s">
        <v>11</v>
      </c>
      <c r="AC16" s="1008"/>
      <c r="AD16" s="1009"/>
      <c r="AE16" s="995" t="s">
        <v>391</v>
      </c>
      <c r="AF16" s="995"/>
      <c r="AG16" s="995"/>
      <c r="AH16" s="995"/>
      <c r="AI16" s="995" t="s">
        <v>413</v>
      </c>
      <c r="AJ16" s="995"/>
      <c r="AK16" s="995"/>
      <c r="AL16" s="457"/>
      <c r="AM16" s="995" t="s">
        <v>510</v>
      </c>
      <c r="AN16" s="995"/>
      <c r="AO16" s="995"/>
      <c r="AP16" s="457"/>
      <c r="AQ16" s="215" t="s">
        <v>232</v>
      </c>
      <c r="AR16" s="199"/>
      <c r="AS16" s="199"/>
      <c r="AT16" s="200"/>
      <c r="AU16" s="370" t="s">
        <v>134</v>
      </c>
      <c r="AV16" s="370"/>
      <c r="AW16" s="370"/>
      <c r="AX16" s="371"/>
      <c r="AY16" s="34">
        <f>COUNTA($G$18)</f>
        <v>0</v>
      </c>
    </row>
    <row r="17" spans="1:51" ht="18.75" customHeight="1" x14ac:dyDescent="0.15">
      <c r="A17" s="511"/>
      <c r="B17" s="512"/>
      <c r="C17" s="512"/>
      <c r="D17" s="512"/>
      <c r="E17" s="512"/>
      <c r="F17" s="513"/>
      <c r="G17" s="566"/>
      <c r="H17" s="376"/>
      <c r="I17" s="376"/>
      <c r="J17" s="376"/>
      <c r="K17" s="376"/>
      <c r="L17" s="376"/>
      <c r="M17" s="376"/>
      <c r="N17" s="376"/>
      <c r="O17" s="567"/>
      <c r="P17" s="580"/>
      <c r="Q17" s="376"/>
      <c r="R17" s="376"/>
      <c r="S17" s="376"/>
      <c r="T17" s="376"/>
      <c r="U17" s="376"/>
      <c r="V17" s="376"/>
      <c r="W17" s="376"/>
      <c r="X17" s="567"/>
      <c r="Y17" s="1004"/>
      <c r="Z17" s="1005"/>
      <c r="AA17" s="1006"/>
      <c r="AB17" s="1010"/>
      <c r="AC17" s="1011"/>
      <c r="AD17" s="1012"/>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4"/>
      <c r="B18" s="512"/>
      <c r="C18" s="512"/>
      <c r="D18" s="512"/>
      <c r="E18" s="512"/>
      <c r="F18" s="513"/>
      <c r="G18" s="539"/>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0"/>
      <c r="AC18" s="1002"/>
      <c r="AD18" s="1002"/>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1"/>
      <c r="AC19" s="998"/>
      <c r="AD19" s="998"/>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180</v>
      </c>
      <c r="AC20" s="1028"/>
      <c r="AD20" s="1028"/>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349</v>
      </c>
      <c r="B23" s="512"/>
      <c r="C23" s="512"/>
      <c r="D23" s="512"/>
      <c r="E23" s="512"/>
      <c r="F23" s="513"/>
      <c r="G23" s="794" t="s">
        <v>146</v>
      </c>
      <c r="H23" s="779"/>
      <c r="I23" s="779"/>
      <c r="J23" s="779"/>
      <c r="K23" s="779"/>
      <c r="L23" s="779"/>
      <c r="M23" s="779"/>
      <c r="N23" s="779"/>
      <c r="O23" s="780"/>
      <c r="P23" s="778" t="s">
        <v>59</v>
      </c>
      <c r="Q23" s="779"/>
      <c r="R23" s="779"/>
      <c r="S23" s="779"/>
      <c r="T23" s="779"/>
      <c r="U23" s="779"/>
      <c r="V23" s="779"/>
      <c r="W23" s="779"/>
      <c r="X23" s="780"/>
      <c r="Y23" s="1003"/>
      <c r="Z23" s="410"/>
      <c r="AA23" s="411"/>
      <c r="AB23" s="1007" t="s">
        <v>11</v>
      </c>
      <c r="AC23" s="1008"/>
      <c r="AD23" s="1009"/>
      <c r="AE23" s="995" t="s">
        <v>391</v>
      </c>
      <c r="AF23" s="995"/>
      <c r="AG23" s="995"/>
      <c r="AH23" s="995"/>
      <c r="AI23" s="995" t="s">
        <v>413</v>
      </c>
      <c r="AJ23" s="995"/>
      <c r="AK23" s="995"/>
      <c r="AL23" s="457"/>
      <c r="AM23" s="995" t="s">
        <v>510</v>
      </c>
      <c r="AN23" s="995"/>
      <c r="AO23" s="995"/>
      <c r="AP23" s="457"/>
      <c r="AQ23" s="215" t="s">
        <v>232</v>
      </c>
      <c r="AR23" s="199"/>
      <c r="AS23" s="199"/>
      <c r="AT23" s="200"/>
      <c r="AU23" s="370" t="s">
        <v>134</v>
      </c>
      <c r="AV23" s="370"/>
      <c r="AW23" s="370"/>
      <c r="AX23" s="371"/>
      <c r="AY23" s="34">
        <f>COUNTA($G$25)</f>
        <v>0</v>
      </c>
    </row>
    <row r="24" spans="1:51" ht="18.75" customHeight="1" x14ac:dyDescent="0.15">
      <c r="A24" s="511"/>
      <c r="B24" s="512"/>
      <c r="C24" s="512"/>
      <c r="D24" s="512"/>
      <c r="E24" s="512"/>
      <c r="F24" s="513"/>
      <c r="G24" s="566"/>
      <c r="H24" s="376"/>
      <c r="I24" s="376"/>
      <c r="J24" s="376"/>
      <c r="K24" s="376"/>
      <c r="L24" s="376"/>
      <c r="M24" s="376"/>
      <c r="N24" s="376"/>
      <c r="O24" s="567"/>
      <c r="P24" s="580"/>
      <c r="Q24" s="376"/>
      <c r="R24" s="376"/>
      <c r="S24" s="376"/>
      <c r="T24" s="376"/>
      <c r="U24" s="376"/>
      <c r="V24" s="376"/>
      <c r="W24" s="376"/>
      <c r="X24" s="567"/>
      <c r="Y24" s="1004"/>
      <c r="Z24" s="1005"/>
      <c r="AA24" s="1006"/>
      <c r="AB24" s="1010"/>
      <c r="AC24" s="1011"/>
      <c r="AD24" s="1012"/>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4"/>
      <c r="B25" s="512"/>
      <c r="C25" s="512"/>
      <c r="D25" s="512"/>
      <c r="E25" s="512"/>
      <c r="F25" s="513"/>
      <c r="G25" s="539"/>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0"/>
      <c r="AC25" s="1002"/>
      <c r="AD25" s="1002"/>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1"/>
      <c r="AC26" s="998"/>
      <c r="AD26" s="998"/>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180</v>
      </c>
      <c r="AC27" s="1028"/>
      <c r="AD27" s="1028"/>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349</v>
      </c>
      <c r="B30" s="512"/>
      <c r="C30" s="512"/>
      <c r="D30" s="512"/>
      <c r="E30" s="512"/>
      <c r="F30" s="513"/>
      <c r="G30" s="794" t="s">
        <v>146</v>
      </c>
      <c r="H30" s="779"/>
      <c r="I30" s="779"/>
      <c r="J30" s="779"/>
      <c r="K30" s="779"/>
      <c r="L30" s="779"/>
      <c r="M30" s="779"/>
      <c r="N30" s="779"/>
      <c r="O30" s="780"/>
      <c r="P30" s="778" t="s">
        <v>59</v>
      </c>
      <c r="Q30" s="779"/>
      <c r="R30" s="779"/>
      <c r="S30" s="779"/>
      <c r="T30" s="779"/>
      <c r="U30" s="779"/>
      <c r="V30" s="779"/>
      <c r="W30" s="779"/>
      <c r="X30" s="780"/>
      <c r="Y30" s="1003"/>
      <c r="Z30" s="410"/>
      <c r="AA30" s="411"/>
      <c r="AB30" s="1007" t="s">
        <v>11</v>
      </c>
      <c r="AC30" s="1008"/>
      <c r="AD30" s="1009"/>
      <c r="AE30" s="995" t="s">
        <v>391</v>
      </c>
      <c r="AF30" s="995"/>
      <c r="AG30" s="995"/>
      <c r="AH30" s="995"/>
      <c r="AI30" s="995" t="s">
        <v>413</v>
      </c>
      <c r="AJ30" s="995"/>
      <c r="AK30" s="995"/>
      <c r="AL30" s="457"/>
      <c r="AM30" s="995" t="s">
        <v>510</v>
      </c>
      <c r="AN30" s="995"/>
      <c r="AO30" s="995"/>
      <c r="AP30" s="457"/>
      <c r="AQ30" s="215" t="s">
        <v>232</v>
      </c>
      <c r="AR30" s="199"/>
      <c r="AS30" s="199"/>
      <c r="AT30" s="200"/>
      <c r="AU30" s="370" t="s">
        <v>134</v>
      </c>
      <c r="AV30" s="370"/>
      <c r="AW30" s="370"/>
      <c r="AX30" s="371"/>
      <c r="AY30" s="34">
        <f>COUNTA($G$32)</f>
        <v>0</v>
      </c>
    </row>
    <row r="31" spans="1:51" ht="18.75" customHeight="1" x14ac:dyDescent="0.15">
      <c r="A31" s="511"/>
      <c r="B31" s="512"/>
      <c r="C31" s="512"/>
      <c r="D31" s="512"/>
      <c r="E31" s="512"/>
      <c r="F31" s="513"/>
      <c r="G31" s="566"/>
      <c r="H31" s="376"/>
      <c r="I31" s="376"/>
      <c r="J31" s="376"/>
      <c r="K31" s="376"/>
      <c r="L31" s="376"/>
      <c r="M31" s="376"/>
      <c r="N31" s="376"/>
      <c r="O31" s="567"/>
      <c r="P31" s="580"/>
      <c r="Q31" s="376"/>
      <c r="R31" s="376"/>
      <c r="S31" s="376"/>
      <c r="T31" s="376"/>
      <c r="U31" s="376"/>
      <c r="V31" s="376"/>
      <c r="W31" s="376"/>
      <c r="X31" s="567"/>
      <c r="Y31" s="1004"/>
      <c r="Z31" s="1005"/>
      <c r="AA31" s="1006"/>
      <c r="AB31" s="1010"/>
      <c r="AC31" s="1011"/>
      <c r="AD31" s="1012"/>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4"/>
      <c r="B32" s="512"/>
      <c r="C32" s="512"/>
      <c r="D32" s="512"/>
      <c r="E32" s="512"/>
      <c r="F32" s="513"/>
      <c r="G32" s="539"/>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0"/>
      <c r="AC32" s="1002"/>
      <c r="AD32" s="1002"/>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1"/>
      <c r="AC33" s="998"/>
      <c r="AD33" s="998"/>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180</v>
      </c>
      <c r="AC34" s="1028"/>
      <c r="AD34" s="1028"/>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349</v>
      </c>
      <c r="B37" s="512"/>
      <c r="C37" s="512"/>
      <c r="D37" s="512"/>
      <c r="E37" s="512"/>
      <c r="F37" s="513"/>
      <c r="G37" s="794" t="s">
        <v>146</v>
      </c>
      <c r="H37" s="779"/>
      <c r="I37" s="779"/>
      <c r="J37" s="779"/>
      <c r="K37" s="779"/>
      <c r="L37" s="779"/>
      <c r="M37" s="779"/>
      <c r="N37" s="779"/>
      <c r="O37" s="780"/>
      <c r="P37" s="778" t="s">
        <v>59</v>
      </c>
      <c r="Q37" s="779"/>
      <c r="R37" s="779"/>
      <c r="S37" s="779"/>
      <c r="T37" s="779"/>
      <c r="U37" s="779"/>
      <c r="V37" s="779"/>
      <c r="W37" s="779"/>
      <c r="X37" s="780"/>
      <c r="Y37" s="1003"/>
      <c r="Z37" s="410"/>
      <c r="AA37" s="411"/>
      <c r="AB37" s="1007" t="s">
        <v>11</v>
      </c>
      <c r="AC37" s="1008"/>
      <c r="AD37" s="1009"/>
      <c r="AE37" s="995" t="s">
        <v>391</v>
      </c>
      <c r="AF37" s="995"/>
      <c r="AG37" s="995"/>
      <c r="AH37" s="995"/>
      <c r="AI37" s="995" t="s">
        <v>413</v>
      </c>
      <c r="AJ37" s="995"/>
      <c r="AK37" s="995"/>
      <c r="AL37" s="457"/>
      <c r="AM37" s="995" t="s">
        <v>510</v>
      </c>
      <c r="AN37" s="995"/>
      <c r="AO37" s="995"/>
      <c r="AP37" s="457"/>
      <c r="AQ37" s="215" t="s">
        <v>232</v>
      </c>
      <c r="AR37" s="199"/>
      <c r="AS37" s="199"/>
      <c r="AT37" s="200"/>
      <c r="AU37" s="370" t="s">
        <v>134</v>
      </c>
      <c r="AV37" s="370"/>
      <c r="AW37" s="370"/>
      <c r="AX37" s="371"/>
      <c r="AY37" s="34">
        <f>COUNTA($G$39)</f>
        <v>0</v>
      </c>
    </row>
    <row r="38" spans="1:51" ht="18.75" customHeight="1" x14ac:dyDescent="0.15">
      <c r="A38" s="511"/>
      <c r="B38" s="512"/>
      <c r="C38" s="512"/>
      <c r="D38" s="512"/>
      <c r="E38" s="512"/>
      <c r="F38" s="513"/>
      <c r="G38" s="566"/>
      <c r="H38" s="376"/>
      <c r="I38" s="376"/>
      <c r="J38" s="376"/>
      <c r="K38" s="376"/>
      <c r="L38" s="376"/>
      <c r="M38" s="376"/>
      <c r="N38" s="376"/>
      <c r="O38" s="567"/>
      <c r="P38" s="580"/>
      <c r="Q38" s="376"/>
      <c r="R38" s="376"/>
      <c r="S38" s="376"/>
      <c r="T38" s="376"/>
      <c r="U38" s="376"/>
      <c r="V38" s="376"/>
      <c r="W38" s="376"/>
      <c r="X38" s="567"/>
      <c r="Y38" s="1004"/>
      <c r="Z38" s="1005"/>
      <c r="AA38" s="1006"/>
      <c r="AB38" s="1010"/>
      <c r="AC38" s="1011"/>
      <c r="AD38" s="1012"/>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4"/>
      <c r="B39" s="512"/>
      <c r="C39" s="512"/>
      <c r="D39" s="512"/>
      <c r="E39" s="512"/>
      <c r="F39" s="513"/>
      <c r="G39" s="539"/>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0"/>
      <c r="AC39" s="1002"/>
      <c r="AD39" s="1002"/>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1"/>
      <c r="AC40" s="998"/>
      <c r="AD40" s="998"/>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180</v>
      </c>
      <c r="AC41" s="1028"/>
      <c r="AD41" s="1028"/>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349</v>
      </c>
      <c r="B44" s="512"/>
      <c r="C44" s="512"/>
      <c r="D44" s="512"/>
      <c r="E44" s="512"/>
      <c r="F44" s="513"/>
      <c r="G44" s="794" t="s">
        <v>146</v>
      </c>
      <c r="H44" s="779"/>
      <c r="I44" s="779"/>
      <c r="J44" s="779"/>
      <c r="K44" s="779"/>
      <c r="L44" s="779"/>
      <c r="M44" s="779"/>
      <c r="N44" s="779"/>
      <c r="O44" s="780"/>
      <c r="P44" s="778" t="s">
        <v>59</v>
      </c>
      <c r="Q44" s="779"/>
      <c r="R44" s="779"/>
      <c r="S44" s="779"/>
      <c r="T44" s="779"/>
      <c r="U44" s="779"/>
      <c r="V44" s="779"/>
      <c r="W44" s="779"/>
      <c r="X44" s="780"/>
      <c r="Y44" s="1003"/>
      <c r="Z44" s="410"/>
      <c r="AA44" s="411"/>
      <c r="AB44" s="1007" t="s">
        <v>11</v>
      </c>
      <c r="AC44" s="1008"/>
      <c r="AD44" s="1009"/>
      <c r="AE44" s="995" t="s">
        <v>391</v>
      </c>
      <c r="AF44" s="995"/>
      <c r="AG44" s="995"/>
      <c r="AH44" s="995"/>
      <c r="AI44" s="995" t="s">
        <v>413</v>
      </c>
      <c r="AJ44" s="995"/>
      <c r="AK44" s="995"/>
      <c r="AL44" s="457"/>
      <c r="AM44" s="995" t="s">
        <v>510</v>
      </c>
      <c r="AN44" s="995"/>
      <c r="AO44" s="995"/>
      <c r="AP44" s="457"/>
      <c r="AQ44" s="215" t="s">
        <v>232</v>
      </c>
      <c r="AR44" s="199"/>
      <c r="AS44" s="199"/>
      <c r="AT44" s="200"/>
      <c r="AU44" s="370" t="s">
        <v>134</v>
      </c>
      <c r="AV44" s="370"/>
      <c r="AW44" s="370"/>
      <c r="AX44" s="371"/>
      <c r="AY44" s="34">
        <f>COUNTA($G$46)</f>
        <v>0</v>
      </c>
    </row>
    <row r="45" spans="1:51" ht="18.75" customHeight="1" x14ac:dyDescent="0.15">
      <c r="A45" s="511"/>
      <c r="B45" s="512"/>
      <c r="C45" s="512"/>
      <c r="D45" s="512"/>
      <c r="E45" s="512"/>
      <c r="F45" s="513"/>
      <c r="G45" s="566"/>
      <c r="H45" s="376"/>
      <c r="I45" s="376"/>
      <c r="J45" s="376"/>
      <c r="K45" s="376"/>
      <c r="L45" s="376"/>
      <c r="M45" s="376"/>
      <c r="N45" s="376"/>
      <c r="O45" s="567"/>
      <c r="P45" s="580"/>
      <c r="Q45" s="376"/>
      <c r="R45" s="376"/>
      <c r="S45" s="376"/>
      <c r="T45" s="376"/>
      <c r="U45" s="376"/>
      <c r="V45" s="376"/>
      <c r="W45" s="376"/>
      <c r="X45" s="567"/>
      <c r="Y45" s="1004"/>
      <c r="Z45" s="1005"/>
      <c r="AA45" s="1006"/>
      <c r="AB45" s="1010"/>
      <c r="AC45" s="1011"/>
      <c r="AD45" s="1012"/>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4"/>
      <c r="B46" s="512"/>
      <c r="C46" s="512"/>
      <c r="D46" s="512"/>
      <c r="E46" s="512"/>
      <c r="F46" s="513"/>
      <c r="G46" s="539"/>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0"/>
      <c r="AC46" s="1002"/>
      <c r="AD46" s="1002"/>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1"/>
      <c r="AC47" s="998"/>
      <c r="AD47" s="998"/>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180</v>
      </c>
      <c r="AC48" s="1028"/>
      <c r="AD48" s="1028"/>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349</v>
      </c>
      <c r="B51" s="512"/>
      <c r="C51" s="512"/>
      <c r="D51" s="512"/>
      <c r="E51" s="512"/>
      <c r="F51" s="513"/>
      <c r="G51" s="794" t="s">
        <v>146</v>
      </c>
      <c r="H51" s="779"/>
      <c r="I51" s="779"/>
      <c r="J51" s="779"/>
      <c r="K51" s="779"/>
      <c r="L51" s="779"/>
      <c r="M51" s="779"/>
      <c r="N51" s="779"/>
      <c r="O51" s="780"/>
      <c r="P51" s="778" t="s">
        <v>59</v>
      </c>
      <c r="Q51" s="779"/>
      <c r="R51" s="779"/>
      <c r="S51" s="779"/>
      <c r="T51" s="779"/>
      <c r="U51" s="779"/>
      <c r="V51" s="779"/>
      <c r="W51" s="779"/>
      <c r="X51" s="780"/>
      <c r="Y51" s="1003"/>
      <c r="Z51" s="410"/>
      <c r="AA51" s="411"/>
      <c r="AB51" s="457" t="s">
        <v>11</v>
      </c>
      <c r="AC51" s="1008"/>
      <c r="AD51" s="1009"/>
      <c r="AE51" s="995" t="s">
        <v>391</v>
      </c>
      <c r="AF51" s="995"/>
      <c r="AG51" s="995"/>
      <c r="AH51" s="995"/>
      <c r="AI51" s="995" t="s">
        <v>413</v>
      </c>
      <c r="AJ51" s="995"/>
      <c r="AK51" s="995"/>
      <c r="AL51" s="457"/>
      <c r="AM51" s="995" t="s">
        <v>510</v>
      </c>
      <c r="AN51" s="995"/>
      <c r="AO51" s="995"/>
      <c r="AP51" s="457"/>
      <c r="AQ51" s="215" t="s">
        <v>232</v>
      </c>
      <c r="AR51" s="199"/>
      <c r="AS51" s="199"/>
      <c r="AT51" s="200"/>
      <c r="AU51" s="370" t="s">
        <v>134</v>
      </c>
      <c r="AV51" s="370"/>
      <c r="AW51" s="370"/>
      <c r="AX51" s="371"/>
      <c r="AY51" s="34">
        <f>COUNTA($G$53)</f>
        <v>0</v>
      </c>
    </row>
    <row r="52" spans="1:51" ht="18.75" customHeight="1" x14ac:dyDescent="0.15">
      <c r="A52" s="511"/>
      <c r="B52" s="512"/>
      <c r="C52" s="512"/>
      <c r="D52" s="512"/>
      <c r="E52" s="512"/>
      <c r="F52" s="513"/>
      <c r="G52" s="566"/>
      <c r="H52" s="376"/>
      <c r="I52" s="376"/>
      <c r="J52" s="376"/>
      <c r="K52" s="376"/>
      <c r="L52" s="376"/>
      <c r="M52" s="376"/>
      <c r="N52" s="376"/>
      <c r="O52" s="567"/>
      <c r="P52" s="580"/>
      <c r="Q52" s="376"/>
      <c r="R52" s="376"/>
      <c r="S52" s="376"/>
      <c r="T52" s="376"/>
      <c r="U52" s="376"/>
      <c r="V52" s="376"/>
      <c r="W52" s="376"/>
      <c r="X52" s="567"/>
      <c r="Y52" s="1004"/>
      <c r="Z52" s="1005"/>
      <c r="AA52" s="1006"/>
      <c r="AB52" s="1010"/>
      <c r="AC52" s="1011"/>
      <c r="AD52" s="1012"/>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4"/>
      <c r="B53" s="512"/>
      <c r="C53" s="512"/>
      <c r="D53" s="512"/>
      <c r="E53" s="512"/>
      <c r="F53" s="513"/>
      <c r="G53" s="539"/>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0"/>
      <c r="AC53" s="1002"/>
      <c r="AD53" s="1002"/>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1"/>
      <c r="AC54" s="998"/>
      <c r="AD54" s="998"/>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180</v>
      </c>
      <c r="AC55" s="1028"/>
      <c r="AD55" s="1028"/>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349</v>
      </c>
      <c r="B58" s="512"/>
      <c r="C58" s="512"/>
      <c r="D58" s="512"/>
      <c r="E58" s="512"/>
      <c r="F58" s="513"/>
      <c r="G58" s="794" t="s">
        <v>146</v>
      </c>
      <c r="H58" s="779"/>
      <c r="I58" s="779"/>
      <c r="J58" s="779"/>
      <c r="K58" s="779"/>
      <c r="L58" s="779"/>
      <c r="M58" s="779"/>
      <c r="N58" s="779"/>
      <c r="O58" s="780"/>
      <c r="P58" s="778" t="s">
        <v>59</v>
      </c>
      <c r="Q58" s="779"/>
      <c r="R58" s="779"/>
      <c r="S58" s="779"/>
      <c r="T58" s="779"/>
      <c r="U58" s="779"/>
      <c r="V58" s="779"/>
      <c r="W58" s="779"/>
      <c r="X58" s="780"/>
      <c r="Y58" s="1003"/>
      <c r="Z58" s="410"/>
      <c r="AA58" s="411"/>
      <c r="AB58" s="1007" t="s">
        <v>11</v>
      </c>
      <c r="AC58" s="1008"/>
      <c r="AD58" s="1009"/>
      <c r="AE58" s="995" t="s">
        <v>391</v>
      </c>
      <c r="AF58" s="995"/>
      <c r="AG58" s="995"/>
      <c r="AH58" s="995"/>
      <c r="AI58" s="995" t="s">
        <v>413</v>
      </c>
      <c r="AJ58" s="995"/>
      <c r="AK58" s="995"/>
      <c r="AL58" s="457"/>
      <c r="AM58" s="995" t="s">
        <v>510</v>
      </c>
      <c r="AN58" s="995"/>
      <c r="AO58" s="995"/>
      <c r="AP58" s="457"/>
      <c r="AQ58" s="215" t="s">
        <v>232</v>
      </c>
      <c r="AR58" s="199"/>
      <c r="AS58" s="199"/>
      <c r="AT58" s="200"/>
      <c r="AU58" s="370" t="s">
        <v>134</v>
      </c>
      <c r="AV58" s="370"/>
      <c r="AW58" s="370"/>
      <c r="AX58" s="371"/>
      <c r="AY58" s="34">
        <f>COUNTA($G$60)</f>
        <v>0</v>
      </c>
    </row>
    <row r="59" spans="1:51" ht="18.75" customHeight="1" x14ac:dyDescent="0.15">
      <c r="A59" s="511"/>
      <c r="B59" s="512"/>
      <c r="C59" s="512"/>
      <c r="D59" s="512"/>
      <c r="E59" s="512"/>
      <c r="F59" s="513"/>
      <c r="G59" s="566"/>
      <c r="H59" s="376"/>
      <c r="I59" s="376"/>
      <c r="J59" s="376"/>
      <c r="K59" s="376"/>
      <c r="L59" s="376"/>
      <c r="M59" s="376"/>
      <c r="N59" s="376"/>
      <c r="O59" s="567"/>
      <c r="P59" s="580"/>
      <c r="Q59" s="376"/>
      <c r="R59" s="376"/>
      <c r="S59" s="376"/>
      <c r="T59" s="376"/>
      <c r="U59" s="376"/>
      <c r="V59" s="376"/>
      <c r="W59" s="376"/>
      <c r="X59" s="567"/>
      <c r="Y59" s="1004"/>
      <c r="Z59" s="1005"/>
      <c r="AA59" s="1006"/>
      <c r="AB59" s="1010"/>
      <c r="AC59" s="1011"/>
      <c r="AD59" s="1012"/>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4"/>
      <c r="B60" s="512"/>
      <c r="C60" s="512"/>
      <c r="D60" s="512"/>
      <c r="E60" s="512"/>
      <c r="F60" s="513"/>
      <c r="G60" s="539"/>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0"/>
      <c r="AC60" s="1002"/>
      <c r="AD60" s="1002"/>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1"/>
      <c r="AC61" s="998"/>
      <c r="AD61" s="998"/>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180</v>
      </c>
      <c r="AC62" s="1028"/>
      <c r="AD62" s="1028"/>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349</v>
      </c>
      <c r="B65" s="512"/>
      <c r="C65" s="512"/>
      <c r="D65" s="512"/>
      <c r="E65" s="512"/>
      <c r="F65" s="513"/>
      <c r="G65" s="794" t="s">
        <v>146</v>
      </c>
      <c r="H65" s="779"/>
      <c r="I65" s="779"/>
      <c r="J65" s="779"/>
      <c r="K65" s="779"/>
      <c r="L65" s="779"/>
      <c r="M65" s="779"/>
      <c r="N65" s="779"/>
      <c r="O65" s="780"/>
      <c r="P65" s="778" t="s">
        <v>59</v>
      </c>
      <c r="Q65" s="779"/>
      <c r="R65" s="779"/>
      <c r="S65" s="779"/>
      <c r="T65" s="779"/>
      <c r="U65" s="779"/>
      <c r="V65" s="779"/>
      <c r="W65" s="779"/>
      <c r="X65" s="780"/>
      <c r="Y65" s="1003"/>
      <c r="Z65" s="410"/>
      <c r="AA65" s="411"/>
      <c r="AB65" s="1007" t="s">
        <v>11</v>
      </c>
      <c r="AC65" s="1008"/>
      <c r="AD65" s="1009"/>
      <c r="AE65" s="995" t="s">
        <v>391</v>
      </c>
      <c r="AF65" s="995"/>
      <c r="AG65" s="995"/>
      <c r="AH65" s="995"/>
      <c r="AI65" s="995" t="s">
        <v>413</v>
      </c>
      <c r="AJ65" s="995"/>
      <c r="AK65" s="995"/>
      <c r="AL65" s="457"/>
      <c r="AM65" s="995" t="s">
        <v>510</v>
      </c>
      <c r="AN65" s="995"/>
      <c r="AO65" s="995"/>
      <c r="AP65" s="457"/>
      <c r="AQ65" s="215" t="s">
        <v>232</v>
      </c>
      <c r="AR65" s="199"/>
      <c r="AS65" s="199"/>
      <c r="AT65" s="200"/>
      <c r="AU65" s="370" t="s">
        <v>134</v>
      </c>
      <c r="AV65" s="370"/>
      <c r="AW65" s="370"/>
      <c r="AX65" s="371"/>
      <c r="AY65" s="34">
        <f>COUNTA($G$67)</f>
        <v>0</v>
      </c>
    </row>
    <row r="66" spans="1:51" ht="18.75" customHeight="1" x14ac:dyDescent="0.15">
      <c r="A66" s="511"/>
      <c r="B66" s="512"/>
      <c r="C66" s="512"/>
      <c r="D66" s="512"/>
      <c r="E66" s="512"/>
      <c r="F66" s="513"/>
      <c r="G66" s="566"/>
      <c r="H66" s="376"/>
      <c r="I66" s="376"/>
      <c r="J66" s="376"/>
      <c r="K66" s="376"/>
      <c r="L66" s="376"/>
      <c r="M66" s="376"/>
      <c r="N66" s="376"/>
      <c r="O66" s="567"/>
      <c r="P66" s="580"/>
      <c r="Q66" s="376"/>
      <c r="R66" s="376"/>
      <c r="S66" s="376"/>
      <c r="T66" s="376"/>
      <c r="U66" s="376"/>
      <c r="V66" s="376"/>
      <c r="W66" s="376"/>
      <c r="X66" s="567"/>
      <c r="Y66" s="1004"/>
      <c r="Z66" s="1005"/>
      <c r="AA66" s="1006"/>
      <c r="AB66" s="1010"/>
      <c r="AC66" s="1011"/>
      <c r="AD66" s="1012"/>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4"/>
      <c r="B67" s="512"/>
      <c r="C67" s="512"/>
      <c r="D67" s="512"/>
      <c r="E67" s="512"/>
      <c r="F67" s="513"/>
      <c r="G67" s="539"/>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0"/>
      <c r="AC67" s="1002"/>
      <c r="AD67" s="1002"/>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1"/>
      <c r="AC68" s="998"/>
      <c r="AD68" s="998"/>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6"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7" t="s">
        <v>367</v>
      </c>
      <c r="H2" s="438"/>
      <c r="I2" s="438"/>
      <c r="J2" s="438"/>
      <c r="K2" s="438"/>
      <c r="L2" s="438"/>
      <c r="M2" s="438"/>
      <c r="N2" s="438"/>
      <c r="O2" s="438"/>
      <c r="P2" s="438"/>
      <c r="Q2" s="438"/>
      <c r="R2" s="438"/>
      <c r="S2" s="438"/>
      <c r="T2" s="438"/>
      <c r="U2" s="438"/>
      <c r="V2" s="438"/>
      <c r="W2" s="438"/>
      <c r="X2" s="438"/>
      <c r="Y2" s="438"/>
      <c r="Z2" s="438"/>
      <c r="AA2" s="438"/>
      <c r="AB2" s="439"/>
      <c r="AC2" s="437"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4" t="s">
        <v>19</v>
      </c>
      <c r="Z3" s="435"/>
      <c r="AA3" s="435"/>
      <c r="AB3" s="446"/>
      <c r="AC3" s="442" t="s">
        <v>17</v>
      </c>
      <c r="AD3" s="443"/>
      <c r="AE3" s="443"/>
      <c r="AF3" s="443"/>
      <c r="AG3" s="443"/>
      <c r="AH3" s="444" t="s">
        <v>18</v>
      </c>
      <c r="AI3" s="443"/>
      <c r="AJ3" s="443"/>
      <c r="AK3" s="443"/>
      <c r="AL3" s="443"/>
      <c r="AM3" s="443"/>
      <c r="AN3" s="443"/>
      <c r="AO3" s="443"/>
      <c r="AP3" s="443"/>
      <c r="AQ3" s="443"/>
      <c r="AR3" s="443"/>
      <c r="AS3" s="443"/>
      <c r="AT3" s="445"/>
      <c r="AU3" s="434" t="s">
        <v>19</v>
      </c>
      <c r="AV3" s="435"/>
      <c r="AW3" s="435"/>
      <c r="AX3" s="436"/>
      <c r="AY3" s="34">
        <f>$AY$2</f>
        <v>0</v>
      </c>
    </row>
    <row r="4" spans="1:51"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5"/>
      <c r="B5" s="1036"/>
      <c r="C5" s="1036"/>
      <c r="D5" s="1036"/>
      <c r="E5" s="1036"/>
      <c r="F5" s="103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5"/>
      <c r="B6" s="1036"/>
      <c r="C6" s="1036"/>
      <c r="D6" s="1036"/>
      <c r="E6" s="1036"/>
      <c r="F6" s="103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5"/>
      <c r="B7" s="1036"/>
      <c r="C7" s="1036"/>
      <c r="D7" s="1036"/>
      <c r="E7" s="1036"/>
      <c r="F7" s="103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5"/>
      <c r="B8" s="1036"/>
      <c r="C8" s="1036"/>
      <c r="D8" s="1036"/>
      <c r="E8" s="1036"/>
      <c r="F8" s="103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5"/>
      <c r="B9" s="1036"/>
      <c r="C9" s="1036"/>
      <c r="D9" s="1036"/>
      <c r="E9" s="1036"/>
      <c r="F9" s="103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5"/>
      <c r="B10" s="1036"/>
      <c r="C10" s="1036"/>
      <c r="D10" s="1036"/>
      <c r="E10" s="1036"/>
      <c r="F10" s="103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5"/>
      <c r="B11" s="1036"/>
      <c r="C11" s="1036"/>
      <c r="D11" s="1036"/>
      <c r="E11" s="1036"/>
      <c r="F11" s="103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5"/>
      <c r="B12" s="1036"/>
      <c r="C12" s="1036"/>
      <c r="D12" s="1036"/>
      <c r="E12" s="1036"/>
      <c r="F12" s="103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5"/>
      <c r="B13" s="1036"/>
      <c r="C13" s="1036"/>
      <c r="D13" s="1036"/>
      <c r="E13" s="1036"/>
      <c r="F13" s="103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5"/>
      <c r="B15" s="1036"/>
      <c r="C15" s="1036"/>
      <c r="D15" s="1036"/>
      <c r="E15" s="1036"/>
      <c r="F15" s="1037"/>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4" t="s">
        <v>19</v>
      </c>
      <c r="Z16" s="435"/>
      <c r="AA16" s="435"/>
      <c r="AB16" s="446"/>
      <c r="AC16" s="442" t="s">
        <v>17</v>
      </c>
      <c r="AD16" s="443"/>
      <c r="AE16" s="443"/>
      <c r="AF16" s="443"/>
      <c r="AG16" s="443"/>
      <c r="AH16" s="444" t="s">
        <v>18</v>
      </c>
      <c r="AI16" s="443"/>
      <c r="AJ16" s="443"/>
      <c r="AK16" s="443"/>
      <c r="AL16" s="443"/>
      <c r="AM16" s="443"/>
      <c r="AN16" s="443"/>
      <c r="AO16" s="443"/>
      <c r="AP16" s="443"/>
      <c r="AQ16" s="443"/>
      <c r="AR16" s="443"/>
      <c r="AS16" s="443"/>
      <c r="AT16" s="445"/>
      <c r="AU16" s="434" t="s">
        <v>19</v>
      </c>
      <c r="AV16" s="435"/>
      <c r="AW16" s="435"/>
      <c r="AX16" s="436"/>
      <c r="AY16" s="34">
        <f>$AY$15</f>
        <v>0</v>
      </c>
    </row>
    <row r="17" spans="1:51"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5"/>
      <c r="B18" s="1036"/>
      <c r="C18" s="1036"/>
      <c r="D18" s="1036"/>
      <c r="E18" s="1036"/>
      <c r="F18" s="103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5"/>
      <c r="B19" s="1036"/>
      <c r="C19" s="1036"/>
      <c r="D19" s="1036"/>
      <c r="E19" s="1036"/>
      <c r="F19" s="103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5"/>
      <c r="B20" s="1036"/>
      <c r="C20" s="1036"/>
      <c r="D20" s="1036"/>
      <c r="E20" s="1036"/>
      <c r="F20" s="103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5"/>
      <c r="B21" s="1036"/>
      <c r="C21" s="1036"/>
      <c r="D21" s="1036"/>
      <c r="E21" s="1036"/>
      <c r="F21" s="103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5"/>
      <c r="B22" s="1036"/>
      <c r="C22" s="1036"/>
      <c r="D22" s="1036"/>
      <c r="E22" s="1036"/>
      <c r="F22" s="103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5"/>
      <c r="B23" s="1036"/>
      <c r="C23" s="1036"/>
      <c r="D23" s="1036"/>
      <c r="E23" s="1036"/>
      <c r="F23" s="103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5"/>
      <c r="B24" s="1036"/>
      <c r="C24" s="1036"/>
      <c r="D24" s="1036"/>
      <c r="E24" s="1036"/>
      <c r="F24" s="103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5"/>
      <c r="B25" s="1036"/>
      <c r="C25" s="1036"/>
      <c r="D25" s="1036"/>
      <c r="E25" s="1036"/>
      <c r="F25" s="103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5"/>
      <c r="B26" s="1036"/>
      <c r="C26" s="1036"/>
      <c r="D26" s="1036"/>
      <c r="E26" s="1036"/>
      <c r="F26" s="103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5"/>
      <c r="B28" s="1036"/>
      <c r="C28" s="1036"/>
      <c r="D28" s="1036"/>
      <c r="E28" s="1036"/>
      <c r="F28" s="1037"/>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4" t="s">
        <v>19</v>
      </c>
      <c r="Z29" s="435"/>
      <c r="AA29" s="435"/>
      <c r="AB29" s="446"/>
      <c r="AC29" s="442" t="s">
        <v>17</v>
      </c>
      <c r="AD29" s="443"/>
      <c r="AE29" s="443"/>
      <c r="AF29" s="443"/>
      <c r="AG29" s="443"/>
      <c r="AH29" s="444" t="s">
        <v>18</v>
      </c>
      <c r="AI29" s="443"/>
      <c r="AJ29" s="443"/>
      <c r="AK29" s="443"/>
      <c r="AL29" s="443"/>
      <c r="AM29" s="443"/>
      <c r="AN29" s="443"/>
      <c r="AO29" s="443"/>
      <c r="AP29" s="443"/>
      <c r="AQ29" s="443"/>
      <c r="AR29" s="443"/>
      <c r="AS29" s="443"/>
      <c r="AT29" s="445"/>
      <c r="AU29" s="434" t="s">
        <v>19</v>
      </c>
      <c r="AV29" s="435"/>
      <c r="AW29" s="435"/>
      <c r="AX29" s="436"/>
      <c r="AY29" s="34">
        <f>$AY$28</f>
        <v>0</v>
      </c>
    </row>
    <row r="30" spans="1:51"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5"/>
      <c r="B31" s="1036"/>
      <c r="C31" s="1036"/>
      <c r="D31" s="1036"/>
      <c r="E31" s="1036"/>
      <c r="F31" s="103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5"/>
      <c r="B32" s="1036"/>
      <c r="C32" s="1036"/>
      <c r="D32" s="1036"/>
      <c r="E32" s="1036"/>
      <c r="F32" s="103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5"/>
      <c r="B33" s="1036"/>
      <c r="C33" s="1036"/>
      <c r="D33" s="1036"/>
      <c r="E33" s="1036"/>
      <c r="F33" s="103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5"/>
      <c r="B34" s="1036"/>
      <c r="C34" s="1036"/>
      <c r="D34" s="1036"/>
      <c r="E34" s="1036"/>
      <c r="F34" s="103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5"/>
      <c r="B35" s="1036"/>
      <c r="C35" s="1036"/>
      <c r="D35" s="1036"/>
      <c r="E35" s="1036"/>
      <c r="F35" s="103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5"/>
      <c r="B36" s="1036"/>
      <c r="C36" s="1036"/>
      <c r="D36" s="1036"/>
      <c r="E36" s="1036"/>
      <c r="F36" s="103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5"/>
      <c r="B37" s="1036"/>
      <c r="C37" s="1036"/>
      <c r="D37" s="1036"/>
      <c r="E37" s="1036"/>
      <c r="F37" s="103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5"/>
      <c r="B38" s="1036"/>
      <c r="C38" s="1036"/>
      <c r="D38" s="1036"/>
      <c r="E38" s="1036"/>
      <c r="F38" s="103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5"/>
      <c r="B39" s="1036"/>
      <c r="C39" s="1036"/>
      <c r="D39" s="1036"/>
      <c r="E39" s="1036"/>
      <c r="F39" s="103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5"/>
      <c r="B41" s="1036"/>
      <c r="C41" s="1036"/>
      <c r="D41" s="1036"/>
      <c r="E41" s="1036"/>
      <c r="F41" s="1037"/>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4" t="s">
        <v>19</v>
      </c>
      <c r="Z42" s="435"/>
      <c r="AA42" s="435"/>
      <c r="AB42" s="446"/>
      <c r="AC42" s="442" t="s">
        <v>17</v>
      </c>
      <c r="AD42" s="443"/>
      <c r="AE42" s="443"/>
      <c r="AF42" s="443"/>
      <c r="AG42" s="443"/>
      <c r="AH42" s="444" t="s">
        <v>18</v>
      </c>
      <c r="AI42" s="443"/>
      <c r="AJ42" s="443"/>
      <c r="AK42" s="443"/>
      <c r="AL42" s="443"/>
      <c r="AM42" s="443"/>
      <c r="AN42" s="443"/>
      <c r="AO42" s="443"/>
      <c r="AP42" s="443"/>
      <c r="AQ42" s="443"/>
      <c r="AR42" s="443"/>
      <c r="AS42" s="443"/>
      <c r="AT42" s="445"/>
      <c r="AU42" s="434" t="s">
        <v>19</v>
      </c>
      <c r="AV42" s="435"/>
      <c r="AW42" s="435"/>
      <c r="AX42" s="436"/>
      <c r="AY42" s="34">
        <f>$AY$41</f>
        <v>0</v>
      </c>
    </row>
    <row r="43" spans="1:51"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5"/>
      <c r="B44" s="1036"/>
      <c r="C44" s="1036"/>
      <c r="D44" s="1036"/>
      <c r="E44" s="1036"/>
      <c r="F44" s="103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5"/>
      <c r="B45" s="1036"/>
      <c r="C45" s="1036"/>
      <c r="D45" s="1036"/>
      <c r="E45" s="1036"/>
      <c r="F45" s="103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5"/>
      <c r="B46" s="1036"/>
      <c r="C46" s="1036"/>
      <c r="D46" s="1036"/>
      <c r="E46" s="1036"/>
      <c r="F46" s="103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5"/>
      <c r="B47" s="1036"/>
      <c r="C47" s="1036"/>
      <c r="D47" s="1036"/>
      <c r="E47" s="1036"/>
      <c r="F47" s="103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5"/>
      <c r="B48" s="1036"/>
      <c r="C48" s="1036"/>
      <c r="D48" s="1036"/>
      <c r="E48" s="1036"/>
      <c r="F48" s="103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5"/>
      <c r="B49" s="1036"/>
      <c r="C49" s="1036"/>
      <c r="D49" s="1036"/>
      <c r="E49" s="1036"/>
      <c r="F49" s="103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5"/>
      <c r="B50" s="1036"/>
      <c r="C50" s="1036"/>
      <c r="D50" s="1036"/>
      <c r="E50" s="1036"/>
      <c r="F50" s="103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5"/>
      <c r="B51" s="1036"/>
      <c r="C51" s="1036"/>
      <c r="D51" s="1036"/>
      <c r="E51" s="1036"/>
      <c r="F51" s="103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5"/>
      <c r="B52" s="1036"/>
      <c r="C52" s="1036"/>
      <c r="D52" s="1036"/>
      <c r="E52" s="1036"/>
      <c r="F52" s="103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4" t="s">
        <v>19</v>
      </c>
      <c r="Z56" s="435"/>
      <c r="AA56" s="435"/>
      <c r="AB56" s="446"/>
      <c r="AC56" s="442" t="s">
        <v>17</v>
      </c>
      <c r="AD56" s="443"/>
      <c r="AE56" s="443"/>
      <c r="AF56" s="443"/>
      <c r="AG56" s="443"/>
      <c r="AH56" s="444" t="s">
        <v>18</v>
      </c>
      <c r="AI56" s="443"/>
      <c r="AJ56" s="443"/>
      <c r="AK56" s="443"/>
      <c r="AL56" s="443"/>
      <c r="AM56" s="443"/>
      <c r="AN56" s="443"/>
      <c r="AO56" s="443"/>
      <c r="AP56" s="443"/>
      <c r="AQ56" s="443"/>
      <c r="AR56" s="443"/>
      <c r="AS56" s="443"/>
      <c r="AT56" s="445"/>
      <c r="AU56" s="434" t="s">
        <v>19</v>
      </c>
      <c r="AV56" s="435"/>
      <c r="AW56" s="435"/>
      <c r="AX56" s="436"/>
      <c r="AY56" s="34">
        <f>$AY$55</f>
        <v>0</v>
      </c>
    </row>
    <row r="57" spans="1:51"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5"/>
      <c r="B58" s="1036"/>
      <c r="C58" s="1036"/>
      <c r="D58" s="1036"/>
      <c r="E58" s="1036"/>
      <c r="F58" s="103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5"/>
      <c r="B59" s="1036"/>
      <c r="C59" s="1036"/>
      <c r="D59" s="1036"/>
      <c r="E59" s="1036"/>
      <c r="F59" s="103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5"/>
      <c r="B60" s="1036"/>
      <c r="C60" s="1036"/>
      <c r="D60" s="1036"/>
      <c r="E60" s="1036"/>
      <c r="F60" s="103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5"/>
      <c r="B61" s="1036"/>
      <c r="C61" s="1036"/>
      <c r="D61" s="1036"/>
      <c r="E61" s="1036"/>
      <c r="F61" s="103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5"/>
      <c r="B62" s="1036"/>
      <c r="C62" s="1036"/>
      <c r="D62" s="1036"/>
      <c r="E62" s="1036"/>
      <c r="F62" s="103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5"/>
      <c r="B63" s="1036"/>
      <c r="C63" s="1036"/>
      <c r="D63" s="1036"/>
      <c r="E63" s="1036"/>
      <c r="F63" s="103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5"/>
      <c r="B64" s="1036"/>
      <c r="C64" s="1036"/>
      <c r="D64" s="1036"/>
      <c r="E64" s="1036"/>
      <c r="F64" s="103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5"/>
      <c r="B65" s="1036"/>
      <c r="C65" s="1036"/>
      <c r="D65" s="1036"/>
      <c r="E65" s="1036"/>
      <c r="F65" s="103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5"/>
      <c r="B66" s="1036"/>
      <c r="C66" s="1036"/>
      <c r="D66" s="1036"/>
      <c r="E66" s="1036"/>
      <c r="F66" s="103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5"/>
      <c r="B68" s="1036"/>
      <c r="C68" s="1036"/>
      <c r="D68" s="1036"/>
      <c r="E68" s="1036"/>
      <c r="F68" s="1037"/>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4" t="s">
        <v>19</v>
      </c>
      <c r="Z69" s="435"/>
      <c r="AA69" s="435"/>
      <c r="AB69" s="446"/>
      <c r="AC69" s="442" t="s">
        <v>17</v>
      </c>
      <c r="AD69" s="443"/>
      <c r="AE69" s="443"/>
      <c r="AF69" s="443"/>
      <c r="AG69" s="443"/>
      <c r="AH69" s="444" t="s">
        <v>18</v>
      </c>
      <c r="AI69" s="443"/>
      <c r="AJ69" s="443"/>
      <c r="AK69" s="443"/>
      <c r="AL69" s="443"/>
      <c r="AM69" s="443"/>
      <c r="AN69" s="443"/>
      <c r="AO69" s="443"/>
      <c r="AP69" s="443"/>
      <c r="AQ69" s="443"/>
      <c r="AR69" s="443"/>
      <c r="AS69" s="443"/>
      <c r="AT69" s="445"/>
      <c r="AU69" s="434" t="s">
        <v>19</v>
      </c>
      <c r="AV69" s="435"/>
      <c r="AW69" s="435"/>
      <c r="AX69" s="436"/>
      <c r="AY69" s="34">
        <f>$AY$68</f>
        <v>0</v>
      </c>
    </row>
    <row r="70" spans="1:51"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5"/>
      <c r="B71" s="1036"/>
      <c r="C71" s="1036"/>
      <c r="D71" s="1036"/>
      <c r="E71" s="1036"/>
      <c r="F71" s="103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5"/>
      <c r="B72" s="1036"/>
      <c r="C72" s="1036"/>
      <c r="D72" s="1036"/>
      <c r="E72" s="1036"/>
      <c r="F72" s="103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5"/>
      <c r="B73" s="1036"/>
      <c r="C73" s="1036"/>
      <c r="D73" s="1036"/>
      <c r="E73" s="1036"/>
      <c r="F73" s="103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5"/>
      <c r="B74" s="1036"/>
      <c r="C74" s="1036"/>
      <c r="D74" s="1036"/>
      <c r="E74" s="1036"/>
      <c r="F74" s="103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5"/>
      <c r="B75" s="1036"/>
      <c r="C75" s="1036"/>
      <c r="D75" s="1036"/>
      <c r="E75" s="1036"/>
      <c r="F75" s="103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5"/>
      <c r="B76" s="1036"/>
      <c r="C76" s="1036"/>
      <c r="D76" s="1036"/>
      <c r="E76" s="1036"/>
      <c r="F76" s="103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5"/>
      <c r="B77" s="1036"/>
      <c r="C77" s="1036"/>
      <c r="D77" s="1036"/>
      <c r="E77" s="1036"/>
      <c r="F77" s="103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5"/>
      <c r="B78" s="1036"/>
      <c r="C78" s="1036"/>
      <c r="D78" s="1036"/>
      <c r="E78" s="1036"/>
      <c r="F78" s="103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5"/>
      <c r="B79" s="1036"/>
      <c r="C79" s="1036"/>
      <c r="D79" s="1036"/>
      <c r="E79" s="1036"/>
      <c r="F79" s="103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5"/>
      <c r="B81" s="1036"/>
      <c r="C81" s="1036"/>
      <c r="D81" s="1036"/>
      <c r="E81" s="1036"/>
      <c r="F81" s="1037"/>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4" t="s">
        <v>19</v>
      </c>
      <c r="Z82" s="435"/>
      <c r="AA82" s="435"/>
      <c r="AB82" s="446"/>
      <c r="AC82" s="442" t="s">
        <v>17</v>
      </c>
      <c r="AD82" s="443"/>
      <c r="AE82" s="443"/>
      <c r="AF82" s="443"/>
      <c r="AG82" s="443"/>
      <c r="AH82" s="444" t="s">
        <v>18</v>
      </c>
      <c r="AI82" s="443"/>
      <c r="AJ82" s="443"/>
      <c r="AK82" s="443"/>
      <c r="AL82" s="443"/>
      <c r="AM82" s="443"/>
      <c r="AN82" s="443"/>
      <c r="AO82" s="443"/>
      <c r="AP82" s="443"/>
      <c r="AQ82" s="443"/>
      <c r="AR82" s="443"/>
      <c r="AS82" s="443"/>
      <c r="AT82" s="445"/>
      <c r="AU82" s="434" t="s">
        <v>19</v>
      </c>
      <c r="AV82" s="435"/>
      <c r="AW82" s="435"/>
      <c r="AX82" s="436"/>
      <c r="AY82" s="34">
        <f>$AY$81</f>
        <v>0</v>
      </c>
    </row>
    <row r="83" spans="1:51"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5"/>
      <c r="B84" s="1036"/>
      <c r="C84" s="1036"/>
      <c r="D84" s="1036"/>
      <c r="E84" s="1036"/>
      <c r="F84" s="103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5"/>
      <c r="B85" s="1036"/>
      <c r="C85" s="1036"/>
      <c r="D85" s="1036"/>
      <c r="E85" s="1036"/>
      <c r="F85" s="103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5"/>
      <c r="B86" s="1036"/>
      <c r="C86" s="1036"/>
      <c r="D86" s="1036"/>
      <c r="E86" s="1036"/>
      <c r="F86" s="103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5"/>
      <c r="B87" s="1036"/>
      <c r="C87" s="1036"/>
      <c r="D87" s="1036"/>
      <c r="E87" s="1036"/>
      <c r="F87" s="103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5"/>
      <c r="B88" s="1036"/>
      <c r="C88" s="1036"/>
      <c r="D88" s="1036"/>
      <c r="E88" s="1036"/>
      <c r="F88" s="103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5"/>
      <c r="B89" s="1036"/>
      <c r="C89" s="1036"/>
      <c r="D89" s="1036"/>
      <c r="E89" s="1036"/>
      <c r="F89" s="103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5"/>
      <c r="B90" s="1036"/>
      <c r="C90" s="1036"/>
      <c r="D90" s="1036"/>
      <c r="E90" s="1036"/>
      <c r="F90" s="103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5"/>
      <c r="B91" s="1036"/>
      <c r="C91" s="1036"/>
      <c r="D91" s="1036"/>
      <c r="E91" s="1036"/>
      <c r="F91" s="103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5"/>
      <c r="B92" s="1036"/>
      <c r="C92" s="1036"/>
      <c r="D92" s="1036"/>
      <c r="E92" s="1036"/>
      <c r="F92" s="103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5"/>
      <c r="B94" s="1036"/>
      <c r="C94" s="1036"/>
      <c r="D94" s="1036"/>
      <c r="E94" s="1036"/>
      <c r="F94" s="1037"/>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4" t="s">
        <v>19</v>
      </c>
      <c r="Z95" s="435"/>
      <c r="AA95" s="435"/>
      <c r="AB95" s="446"/>
      <c r="AC95" s="442" t="s">
        <v>17</v>
      </c>
      <c r="AD95" s="443"/>
      <c r="AE95" s="443"/>
      <c r="AF95" s="443"/>
      <c r="AG95" s="443"/>
      <c r="AH95" s="444" t="s">
        <v>18</v>
      </c>
      <c r="AI95" s="443"/>
      <c r="AJ95" s="443"/>
      <c r="AK95" s="443"/>
      <c r="AL95" s="443"/>
      <c r="AM95" s="443"/>
      <c r="AN95" s="443"/>
      <c r="AO95" s="443"/>
      <c r="AP95" s="443"/>
      <c r="AQ95" s="443"/>
      <c r="AR95" s="443"/>
      <c r="AS95" s="443"/>
      <c r="AT95" s="445"/>
      <c r="AU95" s="434" t="s">
        <v>19</v>
      </c>
      <c r="AV95" s="435"/>
      <c r="AW95" s="435"/>
      <c r="AX95" s="436"/>
      <c r="AY95" s="34">
        <f>$AY$94</f>
        <v>0</v>
      </c>
    </row>
    <row r="96" spans="1:51"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5"/>
      <c r="B97" s="1036"/>
      <c r="C97" s="1036"/>
      <c r="D97" s="1036"/>
      <c r="E97" s="1036"/>
      <c r="F97" s="103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5"/>
      <c r="B98" s="1036"/>
      <c r="C98" s="1036"/>
      <c r="D98" s="1036"/>
      <c r="E98" s="1036"/>
      <c r="F98" s="103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5"/>
      <c r="B99" s="1036"/>
      <c r="C99" s="1036"/>
      <c r="D99" s="1036"/>
      <c r="E99" s="1036"/>
      <c r="F99" s="103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5"/>
      <c r="B100" s="1036"/>
      <c r="C100" s="1036"/>
      <c r="D100" s="1036"/>
      <c r="E100" s="1036"/>
      <c r="F100" s="103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5"/>
      <c r="B101" s="1036"/>
      <c r="C101" s="1036"/>
      <c r="D101" s="1036"/>
      <c r="E101" s="1036"/>
      <c r="F101" s="103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5"/>
      <c r="B102" s="1036"/>
      <c r="C102" s="1036"/>
      <c r="D102" s="1036"/>
      <c r="E102" s="1036"/>
      <c r="F102" s="103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5"/>
      <c r="B103" s="1036"/>
      <c r="C103" s="1036"/>
      <c r="D103" s="1036"/>
      <c r="E103" s="1036"/>
      <c r="F103" s="103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5"/>
      <c r="B104" s="1036"/>
      <c r="C104" s="1036"/>
      <c r="D104" s="1036"/>
      <c r="E104" s="1036"/>
      <c r="F104" s="103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5"/>
      <c r="B105" s="1036"/>
      <c r="C105" s="1036"/>
      <c r="D105" s="1036"/>
      <c r="E105" s="1036"/>
      <c r="F105" s="103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4" t="s">
        <v>19</v>
      </c>
      <c r="Z109" s="435"/>
      <c r="AA109" s="435"/>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4" t="s">
        <v>19</v>
      </c>
      <c r="AV109" s="435"/>
      <c r="AW109" s="435"/>
      <c r="AX109" s="436"/>
      <c r="AY109" s="34">
        <f>$AY$108</f>
        <v>0</v>
      </c>
    </row>
    <row r="110" spans="1:51"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5"/>
      <c r="B111" s="1036"/>
      <c r="C111" s="1036"/>
      <c r="D111" s="1036"/>
      <c r="E111" s="1036"/>
      <c r="F111" s="103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5"/>
      <c r="B112" s="1036"/>
      <c r="C112" s="1036"/>
      <c r="D112" s="1036"/>
      <c r="E112" s="1036"/>
      <c r="F112" s="103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5"/>
      <c r="B113" s="1036"/>
      <c r="C113" s="1036"/>
      <c r="D113" s="1036"/>
      <c r="E113" s="1036"/>
      <c r="F113" s="103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5"/>
      <c r="B114" s="1036"/>
      <c r="C114" s="1036"/>
      <c r="D114" s="1036"/>
      <c r="E114" s="1036"/>
      <c r="F114" s="103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5"/>
      <c r="B115" s="1036"/>
      <c r="C115" s="1036"/>
      <c r="D115" s="1036"/>
      <c r="E115" s="1036"/>
      <c r="F115" s="103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5"/>
      <c r="B116" s="1036"/>
      <c r="C116" s="1036"/>
      <c r="D116" s="1036"/>
      <c r="E116" s="1036"/>
      <c r="F116" s="103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5"/>
      <c r="B117" s="1036"/>
      <c r="C117" s="1036"/>
      <c r="D117" s="1036"/>
      <c r="E117" s="1036"/>
      <c r="F117" s="103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5"/>
      <c r="B118" s="1036"/>
      <c r="C118" s="1036"/>
      <c r="D118" s="1036"/>
      <c r="E118" s="1036"/>
      <c r="F118" s="103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5"/>
      <c r="B119" s="1036"/>
      <c r="C119" s="1036"/>
      <c r="D119" s="1036"/>
      <c r="E119" s="1036"/>
      <c r="F119" s="103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5"/>
      <c r="B121" s="1036"/>
      <c r="C121" s="1036"/>
      <c r="D121" s="1036"/>
      <c r="E121" s="1036"/>
      <c r="F121" s="1037"/>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4" t="s">
        <v>19</v>
      </c>
      <c r="Z122" s="435"/>
      <c r="AA122" s="435"/>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4" t="s">
        <v>19</v>
      </c>
      <c r="AV122" s="435"/>
      <c r="AW122" s="435"/>
      <c r="AX122" s="436"/>
      <c r="AY122" s="34">
        <f>$AY$121</f>
        <v>0</v>
      </c>
    </row>
    <row r="123" spans="1:51"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5"/>
      <c r="B124" s="1036"/>
      <c r="C124" s="1036"/>
      <c r="D124" s="1036"/>
      <c r="E124" s="1036"/>
      <c r="F124" s="103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5"/>
      <c r="B125" s="1036"/>
      <c r="C125" s="1036"/>
      <c r="D125" s="1036"/>
      <c r="E125" s="1036"/>
      <c r="F125" s="103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5"/>
      <c r="B126" s="1036"/>
      <c r="C126" s="1036"/>
      <c r="D126" s="1036"/>
      <c r="E126" s="1036"/>
      <c r="F126" s="103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5"/>
      <c r="B127" s="1036"/>
      <c r="C127" s="1036"/>
      <c r="D127" s="1036"/>
      <c r="E127" s="1036"/>
      <c r="F127" s="103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5"/>
      <c r="B128" s="1036"/>
      <c r="C128" s="1036"/>
      <c r="D128" s="1036"/>
      <c r="E128" s="1036"/>
      <c r="F128" s="103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5"/>
      <c r="B129" s="1036"/>
      <c r="C129" s="1036"/>
      <c r="D129" s="1036"/>
      <c r="E129" s="1036"/>
      <c r="F129" s="103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5"/>
      <c r="B130" s="1036"/>
      <c r="C130" s="1036"/>
      <c r="D130" s="1036"/>
      <c r="E130" s="1036"/>
      <c r="F130" s="103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5"/>
      <c r="B131" s="1036"/>
      <c r="C131" s="1036"/>
      <c r="D131" s="1036"/>
      <c r="E131" s="1036"/>
      <c r="F131" s="103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5"/>
      <c r="B132" s="1036"/>
      <c r="C132" s="1036"/>
      <c r="D132" s="1036"/>
      <c r="E132" s="1036"/>
      <c r="F132" s="103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5"/>
      <c r="B134" s="1036"/>
      <c r="C134" s="1036"/>
      <c r="D134" s="1036"/>
      <c r="E134" s="1036"/>
      <c r="F134" s="1037"/>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4" t="s">
        <v>19</v>
      </c>
      <c r="Z135" s="435"/>
      <c r="AA135" s="435"/>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4" t="s">
        <v>19</v>
      </c>
      <c r="AV135" s="435"/>
      <c r="AW135" s="435"/>
      <c r="AX135" s="436"/>
      <c r="AY135" s="34">
        <f>$AY$134</f>
        <v>0</v>
      </c>
    </row>
    <row r="136" spans="1:51"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5"/>
      <c r="B137" s="1036"/>
      <c r="C137" s="1036"/>
      <c r="D137" s="1036"/>
      <c r="E137" s="1036"/>
      <c r="F137" s="103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5"/>
      <c r="B138" s="1036"/>
      <c r="C138" s="1036"/>
      <c r="D138" s="1036"/>
      <c r="E138" s="1036"/>
      <c r="F138" s="103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5"/>
      <c r="B139" s="1036"/>
      <c r="C139" s="1036"/>
      <c r="D139" s="1036"/>
      <c r="E139" s="1036"/>
      <c r="F139" s="103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5"/>
      <c r="B140" s="1036"/>
      <c r="C140" s="1036"/>
      <c r="D140" s="1036"/>
      <c r="E140" s="1036"/>
      <c r="F140" s="103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5"/>
      <c r="B141" s="1036"/>
      <c r="C141" s="1036"/>
      <c r="D141" s="1036"/>
      <c r="E141" s="1036"/>
      <c r="F141" s="103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5"/>
      <c r="B142" s="1036"/>
      <c r="C142" s="1036"/>
      <c r="D142" s="1036"/>
      <c r="E142" s="1036"/>
      <c r="F142" s="103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5"/>
      <c r="B143" s="1036"/>
      <c r="C143" s="1036"/>
      <c r="D143" s="1036"/>
      <c r="E143" s="1036"/>
      <c r="F143" s="103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5"/>
      <c r="B144" s="1036"/>
      <c r="C144" s="1036"/>
      <c r="D144" s="1036"/>
      <c r="E144" s="1036"/>
      <c r="F144" s="103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5"/>
      <c r="B145" s="1036"/>
      <c r="C145" s="1036"/>
      <c r="D145" s="1036"/>
      <c r="E145" s="1036"/>
      <c r="F145" s="103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5"/>
      <c r="B147" s="1036"/>
      <c r="C147" s="1036"/>
      <c r="D147" s="1036"/>
      <c r="E147" s="1036"/>
      <c r="F147" s="1037"/>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4" t="s">
        <v>19</v>
      </c>
      <c r="Z148" s="435"/>
      <c r="AA148" s="435"/>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4" t="s">
        <v>19</v>
      </c>
      <c r="AV148" s="435"/>
      <c r="AW148" s="435"/>
      <c r="AX148" s="436"/>
      <c r="AY148" s="34">
        <f>$AY$147</f>
        <v>0</v>
      </c>
    </row>
    <row r="149" spans="1:51"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5"/>
      <c r="B150" s="1036"/>
      <c r="C150" s="1036"/>
      <c r="D150" s="1036"/>
      <c r="E150" s="1036"/>
      <c r="F150" s="103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5"/>
      <c r="B151" s="1036"/>
      <c r="C151" s="1036"/>
      <c r="D151" s="1036"/>
      <c r="E151" s="1036"/>
      <c r="F151" s="103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5"/>
      <c r="B152" s="1036"/>
      <c r="C152" s="1036"/>
      <c r="D152" s="1036"/>
      <c r="E152" s="1036"/>
      <c r="F152" s="103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5"/>
      <c r="B153" s="1036"/>
      <c r="C153" s="1036"/>
      <c r="D153" s="1036"/>
      <c r="E153" s="1036"/>
      <c r="F153" s="103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5"/>
      <c r="B154" s="1036"/>
      <c r="C154" s="1036"/>
      <c r="D154" s="1036"/>
      <c r="E154" s="1036"/>
      <c r="F154" s="103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5"/>
      <c r="B155" s="1036"/>
      <c r="C155" s="1036"/>
      <c r="D155" s="1036"/>
      <c r="E155" s="1036"/>
      <c r="F155" s="103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5"/>
      <c r="B156" s="1036"/>
      <c r="C156" s="1036"/>
      <c r="D156" s="1036"/>
      <c r="E156" s="1036"/>
      <c r="F156" s="103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5"/>
      <c r="B157" s="1036"/>
      <c r="C157" s="1036"/>
      <c r="D157" s="1036"/>
      <c r="E157" s="1036"/>
      <c r="F157" s="103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5"/>
      <c r="B158" s="1036"/>
      <c r="C158" s="1036"/>
      <c r="D158" s="1036"/>
      <c r="E158" s="1036"/>
      <c r="F158" s="103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4" t="s">
        <v>19</v>
      </c>
      <c r="Z162" s="435"/>
      <c r="AA162" s="435"/>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4" t="s">
        <v>19</v>
      </c>
      <c r="AV162" s="435"/>
      <c r="AW162" s="435"/>
      <c r="AX162" s="436"/>
      <c r="AY162" s="34">
        <f>$AY$161</f>
        <v>0</v>
      </c>
    </row>
    <row r="163" spans="1:51"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5"/>
      <c r="B164" s="1036"/>
      <c r="C164" s="1036"/>
      <c r="D164" s="1036"/>
      <c r="E164" s="1036"/>
      <c r="F164" s="103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5"/>
      <c r="B165" s="1036"/>
      <c r="C165" s="1036"/>
      <c r="D165" s="1036"/>
      <c r="E165" s="1036"/>
      <c r="F165" s="103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5"/>
      <c r="B166" s="1036"/>
      <c r="C166" s="1036"/>
      <c r="D166" s="1036"/>
      <c r="E166" s="1036"/>
      <c r="F166" s="103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5"/>
      <c r="B167" s="1036"/>
      <c r="C167" s="1036"/>
      <c r="D167" s="1036"/>
      <c r="E167" s="1036"/>
      <c r="F167" s="103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5"/>
      <c r="B168" s="1036"/>
      <c r="C168" s="1036"/>
      <c r="D168" s="1036"/>
      <c r="E168" s="1036"/>
      <c r="F168" s="103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5"/>
      <c r="B169" s="1036"/>
      <c r="C169" s="1036"/>
      <c r="D169" s="1036"/>
      <c r="E169" s="1036"/>
      <c r="F169" s="103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5"/>
      <c r="B170" s="1036"/>
      <c r="C170" s="1036"/>
      <c r="D170" s="1036"/>
      <c r="E170" s="1036"/>
      <c r="F170" s="103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5"/>
      <c r="B171" s="1036"/>
      <c r="C171" s="1036"/>
      <c r="D171" s="1036"/>
      <c r="E171" s="1036"/>
      <c r="F171" s="103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5"/>
      <c r="B172" s="1036"/>
      <c r="C172" s="1036"/>
      <c r="D172" s="1036"/>
      <c r="E172" s="1036"/>
      <c r="F172" s="103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5"/>
      <c r="B174" s="1036"/>
      <c r="C174" s="1036"/>
      <c r="D174" s="1036"/>
      <c r="E174" s="1036"/>
      <c r="F174" s="1037"/>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4" t="s">
        <v>19</v>
      </c>
      <c r="Z175" s="435"/>
      <c r="AA175" s="435"/>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4" t="s">
        <v>19</v>
      </c>
      <c r="AV175" s="435"/>
      <c r="AW175" s="435"/>
      <c r="AX175" s="436"/>
      <c r="AY175" s="34">
        <f>$AY$174</f>
        <v>0</v>
      </c>
    </row>
    <row r="176" spans="1:51"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5"/>
      <c r="B177" s="1036"/>
      <c r="C177" s="1036"/>
      <c r="D177" s="1036"/>
      <c r="E177" s="1036"/>
      <c r="F177" s="103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5"/>
      <c r="B178" s="1036"/>
      <c r="C178" s="1036"/>
      <c r="D178" s="1036"/>
      <c r="E178" s="1036"/>
      <c r="F178" s="103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5"/>
      <c r="B179" s="1036"/>
      <c r="C179" s="1036"/>
      <c r="D179" s="1036"/>
      <c r="E179" s="1036"/>
      <c r="F179" s="103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5"/>
      <c r="B180" s="1036"/>
      <c r="C180" s="1036"/>
      <c r="D180" s="1036"/>
      <c r="E180" s="1036"/>
      <c r="F180" s="103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5"/>
      <c r="B181" s="1036"/>
      <c r="C181" s="1036"/>
      <c r="D181" s="1036"/>
      <c r="E181" s="1036"/>
      <c r="F181" s="103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5"/>
      <c r="B182" s="1036"/>
      <c r="C182" s="1036"/>
      <c r="D182" s="1036"/>
      <c r="E182" s="1036"/>
      <c r="F182" s="103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5"/>
      <c r="B183" s="1036"/>
      <c r="C183" s="1036"/>
      <c r="D183" s="1036"/>
      <c r="E183" s="1036"/>
      <c r="F183" s="103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5"/>
      <c r="B184" s="1036"/>
      <c r="C184" s="1036"/>
      <c r="D184" s="1036"/>
      <c r="E184" s="1036"/>
      <c r="F184" s="103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5"/>
      <c r="B185" s="1036"/>
      <c r="C185" s="1036"/>
      <c r="D185" s="1036"/>
      <c r="E185" s="1036"/>
      <c r="F185" s="103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5"/>
      <c r="B187" s="1036"/>
      <c r="C187" s="1036"/>
      <c r="D187" s="1036"/>
      <c r="E187" s="1036"/>
      <c r="F187" s="1037"/>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4" t="s">
        <v>19</v>
      </c>
      <c r="Z188" s="435"/>
      <c r="AA188" s="435"/>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4" t="s">
        <v>19</v>
      </c>
      <c r="AV188" s="435"/>
      <c r="AW188" s="435"/>
      <c r="AX188" s="436"/>
      <c r="AY188" s="34">
        <f>$AY$187</f>
        <v>0</v>
      </c>
    </row>
    <row r="189" spans="1:51"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5"/>
      <c r="B190" s="1036"/>
      <c r="C190" s="1036"/>
      <c r="D190" s="1036"/>
      <c r="E190" s="1036"/>
      <c r="F190" s="103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5"/>
      <c r="B191" s="1036"/>
      <c r="C191" s="1036"/>
      <c r="D191" s="1036"/>
      <c r="E191" s="1036"/>
      <c r="F191" s="103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5"/>
      <c r="B192" s="1036"/>
      <c r="C192" s="1036"/>
      <c r="D192" s="1036"/>
      <c r="E192" s="1036"/>
      <c r="F192" s="103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5"/>
      <c r="B193" s="1036"/>
      <c r="C193" s="1036"/>
      <c r="D193" s="1036"/>
      <c r="E193" s="1036"/>
      <c r="F193" s="103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5"/>
      <c r="B194" s="1036"/>
      <c r="C194" s="1036"/>
      <c r="D194" s="1036"/>
      <c r="E194" s="1036"/>
      <c r="F194" s="103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5"/>
      <c r="B195" s="1036"/>
      <c r="C195" s="1036"/>
      <c r="D195" s="1036"/>
      <c r="E195" s="1036"/>
      <c r="F195" s="103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5"/>
      <c r="B196" s="1036"/>
      <c r="C196" s="1036"/>
      <c r="D196" s="1036"/>
      <c r="E196" s="1036"/>
      <c r="F196" s="103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5"/>
      <c r="B197" s="1036"/>
      <c r="C197" s="1036"/>
      <c r="D197" s="1036"/>
      <c r="E197" s="1036"/>
      <c r="F197" s="103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5"/>
      <c r="B198" s="1036"/>
      <c r="C198" s="1036"/>
      <c r="D198" s="1036"/>
      <c r="E198" s="1036"/>
      <c r="F198" s="103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5"/>
      <c r="B200" s="1036"/>
      <c r="C200" s="1036"/>
      <c r="D200" s="1036"/>
      <c r="E200" s="1036"/>
      <c r="F200" s="1037"/>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4" t="s">
        <v>19</v>
      </c>
      <c r="Z201" s="435"/>
      <c r="AA201" s="435"/>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4" t="s">
        <v>19</v>
      </c>
      <c r="AV201" s="435"/>
      <c r="AW201" s="435"/>
      <c r="AX201" s="436"/>
      <c r="AY201" s="34">
        <f>$AY$200</f>
        <v>0</v>
      </c>
    </row>
    <row r="202" spans="1:51"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5"/>
      <c r="B203" s="1036"/>
      <c r="C203" s="1036"/>
      <c r="D203" s="1036"/>
      <c r="E203" s="1036"/>
      <c r="F203" s="103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5"/>
      <c r="B204" s="1036"/>
      <c r="C204" s="1036"/>
      <c r="D204" s="1036"/>
      <c r="E204" s="1036"/>
      <c r="F204" s="103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5"/>
      <c r="B205" s="1036"/>
      <c r="C205" s="1036"/>
      <c r="D205" s="1036"/>
      <c r="E205" s="1036"/>
      <c r="F205" s="103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5"/>
      <c r="B206" s="1036"/>
      <c r="C206" s="1036"/>
      <c r="D206" s="1036"/>
      <c r="E206" s="1036"/>
      <c r="F206" s="103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5"/>
      <c r="B207" s="1036"/>
      <c r="C207" s="1036"/>
      <c r="D207" s="1036"/>
      <c r="E207" s="1036"/>
      <c r="F207" s="103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5"/>
      <c r="B208" s="1036"/>
      <c r="C208" s="1036"/>
      <c r="D208" s="1036"/>
      <c r="E208" s="1036"/>
      <c r="F208" s="103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5"/>
      <c r="B209" s="1036"/>
      <c r="C209" s="1036"/>
      <c r="D209" s="1036"/>
      <c r="E209" s="1036"/>
      <c r="F209" s="103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5"/>
      <c r="B210" s="1036"/>
      <c r="C210" s="1036"/>
      <c r="D210" s="1036"/>
      <c r="E210" s="1036"/>
      <c r="F210" s="103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5"/>
      <c r="B211" s="1036"/>
      <c r="C211" s="1036"/>
      <c r="D211" s="1036"/>
      <c r="E211" s="1036"/>
      <c r="F211" s="103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4" t="s">
        <v>19</v>
      </c>
      <c r="Z215" s="435"/>
      <c r="AA215" s="435"/>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4" t="s">
        <v>19</v>
      </c>
      <c r="AV215" s="435"/>
      <c r="AW215" s="435"/>
      <c r="AX215" s="436"/>
      <c r="AY215" s="34">
        <f>$AY$214</f>
        <v>0</v>
      </c>
    </row>
    <row r="216" spans="1:51"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5"/>
      <c r="B217" s="1036"/>
      <c r="C217" s="1036"/>
      <c r="D217" s="1036"/>
      <c r="E217" s="1036"/>
      <c r="F217" s="103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5"/>
      <c r="B218" s="1036"/>
      <c r="C218" s="1036"/>
      <c r="D218" s="1036"/>
      <c r="E218" s="1036"/>
      <c r="F218" s="103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5"/>
      <c r="B219" s="1036"/>
      <c r="C219" s="1036"/>
      <c r="D219" s="1036"/>
      <c r="E219" s="1036"/>
      <c r="F219" s="103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5"/>
      <c r="B220" s="1036"/>
      <c r="C220" s="1036"/>
      <c r="D220" s="1036"/>
      <c r="E220" s="1036"/>
      <c r="F220" s="103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5"/>
      <c r="B221" s="1036"/>
      <c r="C221" s="1036"/>
      <c r="D221" s="1036"/>
      <c r="E221" s="1036"/>
      <c r="F221" s="103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5"/>
      <c r="B222" s="1036"/>
      <c r="C222" s="1036"/>
      <c r="D222" s="1036"/>
      <c r="E222" s="1036"/>
      <c r="F222" s="103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5"/>
      <c r="B223" s="1036"/>
      <c r="C223" s="1036"/>
      <c r="D223" s="1036"/>
      <c r="E223" s="1036"/>
      <c r="F223" s="103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5"/>
      <c r="B224" s="1036"/>
      <c r="C224" s="1036"/>
      <c r="D224" s="1036"/>
      <c r="E224" s="1036"/>
      <c r="F224" s="103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5"/>
      <c r="B225" s="1036"/>
      <c r="C225" s="1036"/>
      <c r="D225" s="1036"/>
      <c r="E225" s="1036"/>
      <c r="F225" s="103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5"/>
      <c r="B227" s="1036"/>
      <c r="C227" s="1036"/>
      <c r="D227" s="1036"/>
      <c r="E227" s="1036"/>
      <c r="F227" s="1037"/>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4" t="s">
        <v>19</v>
      </c>
      <c r="Z228" s="435"/>
      <c r="AA228" s="435"/>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4" t="s">
        <v>19</v>
      </c>
      <c r="AV228" s="435"/>
      <c r="AW228" s="435"/>
      <c r="AX228" s="436"/>
      <c r="AY228" s="34">
        <f>$AY$227</f>
        <v>0</v>
      </c>
    </row>
    <row r="229" spans="1:51"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5"/>
      <c r="B230" s="1036"/>
      <c r="C230" s="1036"/>
      <c r="D230" s="1036"/>
      <c r="E230" s="1036"/>
      <c r="F230" s="103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5"/>
      <c r="B231" s="1036"/>
      <c r="C231" s="1036"/>
      <c r="D231" s="1036"/>
      <c r="E231" s="1036"/>
      <c r="F231" s="103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5"/>
      <c r="B232" s="1036"/>
      <c r="C232" s="1036"/>
      <c r="D232" s="1036"/>
      <c r="E232" s="1036"/>
      <c r="F232" s="103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5"/>
      <c r="B233" s="1036"/>
      <c r="C233" s="1036"/>
      <c r="D233" s="1036"/>
      <c r="E233" s="1036"/>
      <c r="F233" s="103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5"/>
      <c r="B234" s="1036"/>
      <c r="C234" s="1036"/>
      <c r="D234" s="1036"/>
      <c r="E234" s="1036"/>
      <c r="F234" s="103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5"/>
      <c r="B235" s="1036"/>
      <c r="C235" s="1036"/>
      <c r="D235" s="1036"/>
      <c r="E235" s="1036"/>
      <c r="F235" s="103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5"/>
      <c r="B236" s="1036"/>
      <c r="C236" s="1036"/>
      <c r="D236" s="1036"/>
      <c r="E236" s="1036"/>
      <c r="F236" s="103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5"/>
      <c r="B237" s="1036"/>
      <c r="C237" s="1036"/>
      <c r="D237" s="1036"/>
      <c r="E237" s="1036"/>
      <c r="F237" s="103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5"/>
      <c r="B238" s="1036"/>
      <c r="C238" s="1036"/>
      <c r="D238" s="1036"/>
      <c r="E238" s="1036"/>
      <c r="F238" s="103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5"/>
      <c r="B240" s="1036"/>
      <c r="C240" s="1036"/>
      <c r="D240" s="1036"/>
      <c r="E240" s="1036"/>
      <c r="F240" s="1037"/>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4" t="s">
        <v>19</v>
      </c>
      <c r="Z241" s="435"/>
      <c r="AA241" s="435"/>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4" t="s">
        <v>19</v>
      </c>
      <c r="AV241" s="435"/>
      <c r="AW241" s="435"/>
      <c r="AX241" s="436"/>
      <c r="AY241" s="34">
        <f>$AY$240</f>
        <v>0</v>
      </c>
    </row>
    <row r="242" spans="1:51"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5"/>
      <c r="B243" s="1036"/>
      <c r="C243" s="1036"/>
      <c r="D243" s="1036"/>
      <c r="E243" s="1036"/>
      <c r="F243" s="103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5"/>
      <c r="B244" s="1036"/>
      <c r="C244" s="1036"/>
      <c r="D244" s="1036"/>
      <c r="E244" s="1036"/>
      <c r="F244" s="103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5"/>
      <c r="B245" s="1036"/>
      <c r="C245" s="1036"/>
      <c r="D245" s="1036"/>
      <c r="E245" s="1036"/>
      <c r="F245" s="103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5"/>
      <c r="B246" s="1036"/>
      <c r="C246" s="1036"/>
      <c r="D246" s="1036"/>
      <c r="E246" s="1036"/>
      <c r="F246" s="103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5"/>
      <c r="B247" s="1036"/>
      <c r="C247" s="1036"/>
      <c r="D247" s="1036"/>
      <c r="E247" s="1036"/>
      <c r="F247" s="103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5"/>
      <c r="B248" s="1036"/>
      <c r="C248" s="1036"/>
      <c r="D248" s="1036"/>
      <c r="E248" s="1036"/>
      <c r="F248" s="103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5"/>
      <c r="B249" s="1036"/>
      <c r="C249" s="1036"/>
      <c r="D249" s="1036"/>
      <c r="E249" s="1036"/>
      <c r="F249" s="103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5"/>
      <c r="B250" s="1036"/>
      <c r="C250" s="1036"/>
      <c r="D250" s="1036"/>
      <c r="E250" s="1036"/>
      <c r="F250" s="103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5"/>
      <c r="B251" s="1036"/>
      <c r="C251" s="1036"/>
      <c r="D251" s="1036"/>
      <c r="E251" s="1036"/>
      <c r="F251" s="103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5"/>
      <c r="B253" s="1036"/>
      <c r="C253" s="1036"/>
      <c r="D253" s="1036"/>
      <c r="E253" s="1036"/>
      <c r="F253" s="1037"/>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4" t="s">
        <v>19</v>
      </c>
      <c r="Z254" s="435"/>
      <c r="AA254" s="435"/>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4" t="s">
        <v>19</v>
      </c>
      <c r="AV254" s="435"/>
      <c r="AW254" s="435"/>
      <c r="AX254" s="436"/>
      <c r="AY254" s="34">
        <f>$AY$253</f>
        <v>0</v>
      </c>
    </row>
    <row r="255" spans="1:51"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5"/>
      <c r="B256" s="1036"/>
      <c r="C256" s="1036"/>
      <c r="D256" s="1036"/>
      <c r="E256" s="1036"/>
      <c r="F256" s="103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5"/>
      <c r="B257" s="1036"/>
      <c r="C257" s="1036"/>
      <c r="D257" s="1036"/>
      <c r="E257" s="1036"/>
      <c r="F257" s="103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5"/>
      <c r="B258" s="1036"/>
      <c r="C258" s="1036"/>
      <c r="D258" s="1036"/>
      <c r="E258" s="1036"/>
      <c r="F258" s="103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5"/>
      <c r="B259" s="1036"/>
      <c r="C259" s="1036"/>
      <c r="D259" s="1036"/>
      <c r="E259" s="1036"/>
      <c r="F259" s="103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5"/>
      <c r="B260" s="1036"/>
      <c r="C260" s="1036"/>
      <c r="D260" s="1036"/>
      <c r="E260" s="1036"/>
      <c r="F260" s="103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5"/>
      <c r="B261" s="1036"/>
      <c r="C261" s="1036"/>
      <c r="D261" s="1036"/>
      <c r="E261" s="1036"/>
      <c r="F261" s="103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5"/>
      <c r="B262" s="1036"/>
      <c r="C262" s="1036"/>
      <c r="D262" s="1036"/>
      <c r="E262" s="1036"/>
      <c r="F262" s="103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5"/>
      <c r="B263" s="1036"/>
      <c r="C263" s="1036"/>
      <c r="D263" s="1036"/>
      <c r="E263" s="1036"/>
      <c r="F263" s="103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5"/>
      <c r="B264" s="1036"/>
      <c r="C264" s="1036"/>
      <c r="D264" s="1036"/>
      <c r="E264" s="1036"/>
      <c r="F264" s="103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6">
        <v>1</v>
      </c>
      <c r="B4" s="1056">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5"/>
      <c r="AD4" s="1055"/>
      <c r="AE4" s="1055"/>
      <c r="AF4" s="1055"/>
      <c r="AG4" s="1055"/>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6">
        <v>2</v>
      </c>
      <c r="B5" s="1056">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6">
        <v>3</v>
      </c>
      <c r="B6" s="1056">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6">
        <v>4</v>
      </c>
      <c r="B7" s="1056">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6">
        <v>5</v>
      </c>
      <c r="B8" s="1056">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6">
        <v>6</v>
      </c>
      <c r="B9" s="1056">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6">
        <v>7</v>
      </c>
      <c r="B10" s="1056">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6">
        <v>8</v>
      </c>
      <c r="B11" s="1056">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6">
        <v>9</v>
      </c>
      <c r="B12" s="1056">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6">
        <v>10</v>
      </c>
      <c r="B13" s="1056">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6">
        <v>11</v>
      </c>
      <c r="B14" s="1056">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6">
        <v>12</v>
      </c>
      <c r="B15" s="1056">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6">
        <v>13</v>
      </c>
      <c r="B16" s="1056">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6">
        <v>14</v>
      </c>
      <c r="B17" s="1056">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6">
        <v>15</v>
      </c>
      <c r="B18" s="1056">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6">
        <v>16</v>
      </c>
      <c r="B19" s="1056">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6">
        <v>17</v>
      </c>
      <c r="B20" s="1056">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6">
        <v>18</v>
      </c>
      <c r="B21" s="1056">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6">
        <v>19</v>
      </c>
      <c r="B22" s="1056">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6">
        <v>20</v>
      </c>
      <c r="B23" s="1056">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6">
        <v>21</v>
      </c>
      <c r="B24" s="1056">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6">
        <v>22</v>
      </c>
      <c r="B25" s="1056">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6">
        <v>23</v>
      </c>
      <c r="B26" s="1056">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6">
        <v>24</v>
      </c>
      <c r="B27" s="1056">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6">
        <v>25</v>
      </c>
      <c r="B28" s="1056">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6">
        <v>26</v>
      </c>
      <c r="B29" s="1056">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6">
        <v>27</v>
      </c>
      <c r="B30" s="1056">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6">
        <v>28</v>
      </c>
      <c r="B31" s="1056">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6">
        <v>29</v>
      </c>
      <c r="B32" s="1056">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6">
        <v>30</v>
      </c>
      <c r="B33" s="1056">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6">
        <v>1</v>
      </c>
      <c r="B37" s="1056">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5"/>
      <c r="AD37" s="1055"/>
      <c r="AE37" s="1055"/>
      <c r="AF37" s="1055"/>
      <c r="AG37" s="1055"/>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6">
        <v>2</v>
      </c>
      <c r="B38" s="1056">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6">
        <v>3</v>
      </c>
      <c r="B39" s="1056">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6">
        <v>4</v>
      </c>
      <c r="B40" s="1056">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6">
        <v>5</v>
      </c>
      <c r="B41" s="1056">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6">
        <v>6</v>
      </c>
      <c r="B42" s="1056">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6">
        <v>7</v>
      </c>
      <c r="B43" s="1056">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6">
        <v>8</v>
      </c>
      <c r="B44" s="1056">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6">
        <v>9</v>
      </c>
      <c r="B45" s="1056">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6">
        <v>10</v>
      </c>
      <c r="B46" s="1056">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6">
        <v>11</v>
      </c>
      <c r="B47" s="1056">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6">
        <v>12</v>
      </c>
      <c r="B48" s="1056">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6">
        <v>13</v>
      </c>
      <c r="B49" s="1056">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6">
        <v>14</v>
      </c>
      <c r="B50" s="1056">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6">
        <v>15</v>
      </c>
      <c r="B51" s="1056">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6">
        <v>16</v>
      </c>
      <c r="B52" s="1056">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6">
        <v>17</v>
      </c>
      <c r="B53" s="1056">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6">
        <v>18</v>
      </c>
      <c r="B54" s="1056">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6">
        <v>19</v>
      </c>
      <c r="B55" s="1056">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6">
        <v>20</v>
      </c>
      <c r="B56" s="1056">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6">
        <v>21</v>
      </c>
      <c r="B57" s="1056">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6">
        <v>22</v>
      </c>
      <c r="B58" s="1056">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6">
        <v>23</v>
      </c>
      <c r="B59" s="1056">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6">
        <v>24</v>
      </c>
      <c r="B60" s="1056">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6">
        <v>25</v>
      </c>
      <c r="B61" s="1056">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6">
        <v>26</v>
      </c>
      <c r="B62" s="1056">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6">
        <v>27</v>
      </c>
      <c r="B63" s="1056">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6">
        <v>28</v>
      </c>
      <c r="B64" s="1056">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6">
        <v>29</v>
      </c>
      <c r="B65" s="1056">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6">
        <v>30</v>
      </c>
      <c r="B66" s="1056">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6">
        <v>2</v>
      </c>
      <c r="B71" s="1056">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6">
        <v>3</v>
      </c>
      <c r="B72" s="1056">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6">
        <v>4</v>
      </c>
      <c r="B73" s="1056">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6">
        <v>5</v>
      </c>
      <c r="B74" s="1056">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6">
        <v>6</v>
      </c>
      <c r="B75" s="1056">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6">
        <v>7</v>
      </c>
      <c r="B76" s="1056">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6">
        <v>8</v>
      </c>
      <c r="B77" s="1056">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6">
        <v>9</v>
      </c>
      <c r="B78" s="1056">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6">
        <v>10</v>
      </c>
      <c r="B79" s="1056">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6">
        <v>11</v>
      </c>
      <c r="B80" s="1056">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6">
        <v>12</v>
      </c>
      <c r="B81" s="1056">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6">
        <v>13</v>
      </c>
      <c r="B82" s="1056">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6">
        <v>14</v>
      </c>
      <c r="B83" s="1056">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6">
        <v>15</v>
      </c>
      <c r="B84" s="1056">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6">
        <v>16</v>
      </c>
      <c r="B85" s="1056">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6">
        <v>17</v>
      </c>
      <c r="B86" s="1056">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6">
        <v>18</v>
      </c>
      <c r="B87" s="1056">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6">
        <v>19</v>
      </c>
      <c r="B88" s="1056">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6">
        <v>20</v>
      </c>
      <c r="B89" s="1056">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6">
        <v>21</v>
      </c>
      <c r="B90" s="1056">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6">
        <v>22</v>
      </c>
      <c r="B91" s="1056">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6">
        <v>23</v>
      </c>
      <c r="B92" s="1056">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6">
        <v>24</v>
      </c>
      <c r="B93" s="1056">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6">
        <v>25</v>
      </c>
      <c r="B94" s="1056">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6">
        <v>26</v>
      </c>
      <c r="B95" s="1056">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6">
        <v>27</v>
      </c>
      <c r="B96" s="1056">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6">
        <v>28</v>
      </c>
      <c r="B97" s="1056">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6">
        <v>29</v>
      </c>
      <c r="B98" s="1056">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6">
        <v>30</v>
      </c>
      <c r="B99" s="1056">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6">
        <v>2</v>
      </c>
      <c r="B104" s="1056">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6">
        <v>3</v>
      </c>
      <c r="B105" s="1056">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6">
        <v>4</v>
      </c>
      <c r="B106" s="1056">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6">
        <v>5</v>
      </c>
      <c r="B107" s="1056">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6">
        <v>6</v>
      </c>
      <c r="B108" s="1056">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6">
        <v>7</v>
      </c>
      <c r="B109" s="1056">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6">
        <v>8</v>
      </c>
      <c r="B110" s="1056">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6">
        <v>9</v>
      </c>
      <c r="B111" s="1056">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6">
        <v>10</v>
      </c>
      <c r="B112" s="1056">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6">
        <v>11</v>
      </c>
      <c r="B113" s="1056">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6">
        <v>12</v>
      </c>
      <c r="B114" s="1056">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6">
        <v>13</v>
      </c>
      <c r="B115" s="1056">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6">
        <v>14</v>
      </c>
      <c r="B116" s="1056">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6">
        <v>15</v>
      </c>
      <c r="B117" s="1056">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6">
        <v>16</v>
      </c>
      <c r="B118" s="1056">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6">
        <v>17</v>
      </c>
      <c r="B119" s="1056">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6">
        <v>18</v>
      </c>
      <c r="B120" s="1056">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6">
        <v>19</v>
      </c>
      <c r="B121" s="1056">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6">
        <v>20</v>
      </c>
      <c r="B122" s="1056">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6">
        <v>21</v>
      </c>
      <c r="B123" s="1056">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6">
        <v>22</v>
      </c>
      <c r="B124" s="1056">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6">
        <v>23</v>
      </c>
      <c r="B125" s="1056">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6">
        <v>24</v>
      </c>
      <c r="B126" s="1056">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6">
        <v>25</v>
      </c>
      <c r="B127" s="1056">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6">
        <v>26</v>
      </c>
      <c r="B128" s="1056">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6">
        <v>27</v>
      </c>
      <c r="B129" s="1056">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6">
        <v>28</v>
      </c>
      <c r="B130" s="1056">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6">
        <v>29</v>
      </c>
      <c r="B131" s="1056">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6">
        <v>30</v>
      </c>
      <c r="B132" s="1056">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6">
        <v>2</v>
      </c>
      <c r="B137" s="1056">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6">
        <v>3</v>
      </c>
      <c r="B138" s="1056">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6">
        <v>4</v>
      </c>
      <c r="B139" s="1056">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6">
        <v>5</v>
      </c>
      <c r="B140" s="1056">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6">
        <v>6</v>
      </c>
      <c r="B141" s="1056">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6">
        <v>7</v>
      </c>
      <c r="B142" s="1056">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6">
        <v>8</v>
      </c>
      <c r="B143" s="1056">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6">
        <v>9</v>
      </c>
      <c r="B144" s="1056">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6">
        <v>10</v>
      </c>
      <c r="B145" s="1056">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6">
        <v>11</v>
      </c>
      <c r="B146" s="1056">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6">
        <v>12</v>
      </c>
      <c r="B147" s="1056">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6">
        <v>13</v>
      </c>
      <c r="B148" s="1056">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6">
        <v>14</v>
      </c>
      <c r="B149" s="1056">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6">
        <v>15</v>
      </c>
      <c r="B150" s="1056">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6">
        <v>16</v>
      </c>
      <c r="B151" s="1056">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6">
        <v>17</v>
      </c>
      <c r="B152" s="1056">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6">
        <v>18</v>
      </c>
      <c r="B153" s="1056">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6">
        <v>19</v>
      </c>
      <c r="B154" s="1056">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6">
        <v>20</v>
      </c>
      <c r="B155" s="1056">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6">
        <v>21</v>
      </c>
      <c r="B156" s="1056">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6">
        <v>22</v>
      </c>
      <c r="B157" s="1056">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6">
        <v>23</v>
      </c>
      <c r="B158" s="1056">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6">
        <v>24</v>
      </c>
      <c r="B159" s="1056">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6">
        <v>25</v>
      </c>
      <c r="B160" s="1056">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6">
        <v>26</v>
      </c>
      <c r="B161" s="1056">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6">
        <v>27</v>
      </c>
      <c r="B162" s="1056">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6">
        <v>28</v>
      </c>
      <c r="B163" s="1056">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6">
        <v>29</v>
      </c>
      <c r="B164" s="1056">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6">
        <v>30</v>
      </c>
      <c r="B165" s="1056">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6">
        <v>2</v>
      </c>
      <c r="B170" s="1056">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6">
        <v>3</v>
      </c>
      <c r="B171" s="1056">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6">
        <v>4</v>
      </c>
      <c r="B172" s="1056">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6">
        <v>5</v>
      </c>
      <c r="B173" s="1056">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6">
        <v>6</v>
      </c>
      <c r="B174" s="1056">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6">
        <v>7</v>
      </c>
      <c r="B175" s="1056">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6">
        <v>8</v>
      </c>
      <c r="B176" s="1056">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6">
        <v>9</v>
      </c>
      <c r="B177" s="1056">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6">
        <v>10</v>
      </c>
      <c r="B178" s="1056">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6">
        <v>11</v>
      </c>
      <c r="B179" s="1056">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6">
        <v>12</v>
      </c>
      <c r="B180" s="1056">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6">
        <v>13</v>
      </c>
      <c r="B181" s="1056">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6">
        <v>14</v>
      </c>
      <c r="B182" s="1056">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6">
        <v>15</v>
      </c>
      <c r="B183" s="1056">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6">
        <v>16</v>
      </c>
      <c r="B184" s="1056">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6">
        <v>17</v>
      </c>
      <c r="B185" s="1056">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6">
        <v>18</v>
      </c>
      <c r="B186" s="1056">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6">
        <v>19</v>
      </c>
      <c r="B187" s="1056">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6">
        <v>20</v>
      </c>
      <c r="B188" s="1056">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6">
        <v>21</v>
      </c>
      <c r="B189" s="1056">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6">
        <v>22</v>
      </c>
      <c r="B190" s="1056">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6">
        <v>23</v>
      </c>
      <c r="B191" s="1056">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6">
        <v>24</v>
      </c>
      <c r="B192" s="1056">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6">
        <v>25</v>
      </c>
      <c r="B193" s="1056">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6">
        <v>26</v>
      </c>
      <c r="B194" s="1056">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6">
        <v>27</v>
      </c>
      <c r="B195" s="1056">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6">
        <v>28</v>
      </c>
      <c r="B196" s="1056">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6">
        <v>29</v>
      </c>
      <c r="B197" s="1056">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6">
        <v>30</v>
      </c>
      <c r="B198" s="1056">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6">
        <v>2</v>
      </c>
      <c r="B203" s="1056">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6">
        <v>3</v>
      </c>
      <c r="B204" s="1056">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6">
        <v>4</v>
      </c>
      <c r="B205" s="1056">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6">
        <v>5</v>
      </c>
      <c r="B206" s="1056">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6">
        <v>6</v>
      </c>
      <c r="B207" s="1056">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6">
        <v>7</v>
      </c>
      <c r="B208" s="1056">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6">
        <v>8</v>
      </c>
      <c r="B209" s="1056">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6">
        <v>9</v>
      </c>
      <c r="B210" s="1056">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6">
        <v>10</v>
      </c>
      <c r="B211" s="1056">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6">
        <v>11</v>
      </c>
      <c r="B212" s="1056">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6">
        <v>12</v>
      </c>
      <c r="B213" s="1056">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6">
        <v>13</v>
      </c>
      <c r="B214" s="1056">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6">
        <v>14</v>
      </c>
      <c r="B215" s="1056">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6">
        <v>15</v>
      </c>
      <c r="B216" s="1056">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6">
        <v>16</v>
      </c>
      <c r="B217" s="1056">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6">
        <v>17</v>
      </c>
      <c r="B218" s="1056">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6">
        <v>18</v>
      </c>
      <c r="B219" s="1056">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6">
        <v>19</v>
      </c>
      <c r="B220" s="1056">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6">
        <v>20</v>
      </c>
      <c r="B221" s="1056">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6">
        <v>21</v>
      </c>
      <c r="B222" s="1056">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6">
        <v>22</v>
      </c>
      <c r="B223" s="1056">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6">
        <v>23</v>
      </c>
      <c r="B224" s="1056">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6">
        <v>24</v>
      </c>
      <c r="B225" s="1056">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6">
        <v>25</v>
      </c>
      <c r="B226" s="1056">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6">
        <v>26</v>
      </c>
      <c r="B227" s="1056">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6">
        <v>27</v>
      </c>
      <c r="B228" s="1056">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6">
        <v>28</v>
      </c>
      <c r="B229" s="1056">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6">
        <v>29</v>
      </c>
      <c r="B230" s="1056">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6">
        <v>30</v>
      </c>
      <c r="B231" s="1056">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6">
        <v>2</v>
      </c>
      <c r="B236" s="1056">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6">
        <v>3</v>
      </c>
      <c r="B237" s="1056">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6">
        <v>4</v>
      </c>
      <c r="B238" s="1056">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6">
        <v>5</v>
      </c>
      <c r="B239" s="1056">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6">
        <v>6</v>
      </c>
      <c r="B240" s="1056">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6">
        <v>7</v>
      </c>
      <c r="B241" s="1056">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6">
        <v>8</v>
      </c>
      <c r="B242" s="1056">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6">
        <v>9</v>
      </c>
      <c r="B243" s="1056">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6">
        <v>10</v>
      </c>
      <c r="B244" s="1056">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6">
        <v>11</v>
      </c>
      <c r="B245" s="1056">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6">
        <v>12</v>
      </c>
      <c r="B246" s="1056">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6">
        <v>13</v>
      </c>
      <c r="B247" s="1056">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6">
        <v>14</v>
      </c>
      <c r="B248" s="1056">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6">
        <v>15</v>
      </c>
      <c r="B249" s="1056">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6">
        <v>16</v>
      </c>
      <c r="B250" s="1056">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6">
        <v>17</v>
      </c>
      <c r="B251" s="1056">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6">
        <v>18</v>
      </c>
      <c r="B252" s="1056">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6">
        <v>19</v>
      </c>
      <c r="B253" s="1056">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6">
        <v>20</v>
      </c>
      <c r="B254" s="1056">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6">
        <v>21</v>
      </c>
      <c r="B255" s="1056">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6">
        <v>22</v>
      </c>
      <c r="B256" s="1056">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6">
        <v>23</v>
      </c>
      <c r="B257" s="1056">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6">
        <v>24</v>
      </c>
      <c r="B258" s="1056">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6">
        <v>25</v>
      </c>
      <c r="B259" s="1056">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6">
        <v>26</v>
      </c>
      <c r="B260" s="1056">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6">
        <v>27</v>
      </c>
      <c r="B261" s="1056">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6">
        <v>28</v>
      </c>
      <c r="B262" s="1056">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6">
        <v>29</v>
      </c>
      <c r="B263" s="1056">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6">
        <v>30</v>
      </c>
      <c r="B264" s="1056">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6">
        <v>2</v>
      </c>
      <c r="B269" s="1056">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6">
        <v>3</v>
      </c>
      <c r="B270" s="1056">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6">
        <v>4</v>
      </c>
      <c r="B271" s="1056">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6">
        <v>5</v>
      </c>
      <c r="B272" s="1056">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6">
        <v>6</v>
      </c>
      <c r="B273" s="1056">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6">
        <v>7</v>
      </c>
      <c r="B274" s="1056">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6">
        <v>8</v>
      </c>
      <c r="B275" s="1056">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6">
        <v>9</v>
      </c>
      <c r="B276" s="1056">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6">
        <v>10</v>
      </c>
      <c r="B277" s="1056">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6">
        <v>11</v>
      </c>
      <c r="B278" s="1056">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6">
        <v>12</v>
      </c>
      <c r="B279" s="1056">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6">
        <v>13</v>
      </c>
      <c r="B280" s="1056">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6">
        <v>14</v>
      </c>
      <c r="B281" s="1056">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6">
        <v>15</v>
      </c>
      <c r="B282" s="1056">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6">
        <v>16</v>
      </c>
      <c r="B283" s="1056">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6">
        <v>17</v>
      </c>
      <c r="B284" s="1056">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6">
        <v>18</v>
      </c>
      <c r="B285" s="1056">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6">
        <v>19</v>
      </c>
      <c r="B286" s="1056">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6">
        <v>20</v>
      </c>
      <c r="B287" s="1056">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6">
        <v>21</v>
      </c>
      <c r="B288" s="1056">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6">
        <v>22</v>
      </c>
      <c r="B289" s="1056">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6">
        <v>23</v>
      </c>
      <c r="B290" s="1056">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6">
        <v>24</v>
      </c>
      <c r="B291" s="1056">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6">
        <v>25</v>
      </c>
      <c r="B292" s="1056">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6">
        <v>26</v>
      </c>
      <c r="B293" s="1056">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6">
        <v>27</v>
      </c>
      <c r="B294" s="1056">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6">
        <v>28</v>
      </c>
      <c r="B295" s="1056">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6">
        <v>29</v>
      </c>
      <c r="B296" s="1056">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6">
        <v>30</v>
      </c>
      <c r="B297" s="1056">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6">
        <v>2</v>
      </c>
      <c r="B302" s="1056">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6">
        <v>3</v>
      </c>
      <c r="B303" s="1056">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6">
        <v>4</v>
      </c>
      <c r="B304" s="1056">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6">
        <v>5</v>
      </c>
      <c r="B305" s="1056">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6">
        <v>6</v>
      </c>
      <c r="B306" s="1056">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6">
        <v>7</v>
      </c>
      <c r="B307" s="1056">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6">
        <v>8</v>
      </c>
      <c r="B308" s="1056">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6">
        <v>9</v>
      </c>
      <c r="B309" s="1056">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6">
        <v>10</v>
      </c>
      <c r="B310" s="1056">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6">
        <v>11</v>
      </c>
      <c r="B311" s="1056">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6">
        <v>12</v>
      </c>
      <c r="B312" s="1056">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6">
        <v>13</v>
      </c>
      <c r="B313" s="1056">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6">
        <v>14</v>
      </c>
      <c r="B314" s="1056">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6">
        <v>15</v>
      </c>
      <c r="B315" s="1056">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6">
        <v>16</v>
      </c>
      <c r="B316" s="1056">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6">
        <v>17</v>
      </c>
      <c r="B317" s="1056">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6">
        <v>18</v>
      </c>
      <c r="B318" s="1056">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6">
        <v>19</v>
      </c>
      <c r="B319" s="1056">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6">
        <v>20</v>
      </c>
      <c r="B320" s="1056">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6">
        <v>21</v>
      </c>
      <c r="B321" s="1056">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6">
        <v>22</v>
      </c>
      <c r="B322" s="1056">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6">
        <v>23</v>
      </c>
      <c r="B323" s="1056">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6">
        <v>24</v>
      </c>
      <c r="B324" s="1056">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6">
        <v>25</v>
      </c>
      <c r="B325" s="1056">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6">
        <v>26</v>
      </c>
      <c r="B326" s="1056">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6">
        <v>27</v>
      </c>
      <c r="B327" s="1056">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6">
        <v>28</v>
      </c>
      <c r="B328" s="1056">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6">
        <v>29</v>
      </c>
      <c r="B329" s="1056">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6">
        <v>30</v>
      </c>
      <c r="B330" s="1056">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6">
        <v>2</v>
      </c>
      <c r="B335" s="1056">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6">
        <v>3</v>
      </c>
      <c r="B336" s="1056">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6">
        <v>4</v>
      </c>
      <c r="B337" s="1056">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6">
        <v>5</v>
      </c>
      <c r="B338" s="1056">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6">
        <v>6</v>
      </c>
      <c r="B339" s="1056">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6">
        <v>7</v>
      </c>
      <c r="B340" s="1056">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6">
        <v>8</v>
      </c>
      <c r="B341" s="1056">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6">
        <v>9</v>
      </c>
      <c r="B342" s="1056">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6">
        <v>10</v>
      </c>
      <c r="B343" s="1056">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6">
        <v>11</v>
      </c>
      <c r="B344" s="1056">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6">
        <v>12</v>
      </c>
      <c r="B345" s="1056">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6">
        <v>13</v>
      </c>
      <c r="B346" s="1056">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6">
        <v>14</v>
      </c>
      <c r="B347" s="1056">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6">
        <v>15</v>
      </c>
      <c r="B348" s="1056">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6">
        <v>16</v>
      </c>
      <c r="B349" s="1056">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6">
        <v>17</v>
      </c>
      <c r="B350" s="1056">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6">
        <v>18</v>
      </c>
      <c r="B351" s="1056">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6">
        <v>19</v>
      </c>
      <c r="B352" s="1056">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6">
        <v>20</v>
      </c>
      <c r="B353" s="1056">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6">
        <v>21</v>
      </c>
      <c r="B354" s="1056">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6">
        <v>22</v>
      </c>
      <c r="B355" s="1056">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6">
        <v>23</v>
      </c>
      <c r="B356" s="1056">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6">
        <v>24</v>
      </c>
      <c r="B357" s="1056">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6">
        <v>25</v>
      </c>
      <c r="B358" s="1056">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6">
        <v>26</v>
      </c>
      <c r="B359" s="1056">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6">
        <v>27</v>
      </c>
      <c r="B360" s="1056">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6">
        <v>28</v>
      </c>
      <c r="B361" s="1056">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6">
        <v>29</v>
      </c>
      <c r="B362" s="1056">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6">
        <v>30</v>
      </c>
      <c r="B363" s="1056">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6">
        <v>2</v>
      </c>
      <c r="B368" s="1056">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6">
        <v>3</v>
      </c>
      <c r="B369" s="1056">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6">
        <v>4</v>
      </c>
      <c r="B370" s="1056">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6">
        <v>5</v>
      </c>
      <c r="B371" s="1056">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6">
        <v>6</v>
      </c>
      <c r="B372" s="1056">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6">
        <v>7</v>
      </c>
      <c r="B373" s="1056">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6">
        <v>8</v>
      </c>
      <c r="B374" s="1056">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6">
        <v>9</v>
      </c>
      <c r="B375" s="1056">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6">
        <v>10</v>
      </c>
      <c r="B376" s="1056">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6">
        <v>11</v>
      </c>
      <c r="B377" s="1056">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6">
        <v>12</v>
      </c>
      <c r="B378" s="1056">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6">
        <v>13</v>
      </c>
      <c r="B379" s="1056">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6">
        <v>14</v>
      </c>
      <c r="B380" s="1056">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6">
        <v>15</v>
      </c>
      <c r="B381" s="1056">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6">
        <v>16</v>
      </c>
      <c r="B382" s="1056">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6">
        <v>17</v>
      </c>
      <c r="B383" s="1056">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6">
        <v>18</v>
      </c>
      <c r="B384" s="1056">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6">
        <v>19</v>
      </c>
      <c r="B385" s="1056">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6">
        <v>20</v>
      </c>
      <c r="B386" s="1056">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6">
        <v>21</v>
      </c>
      <c r="B387" s="1056">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6">
        <v>22</v>
      </c>
      <c r="B388" s="1056">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6">
        <v>23</v>
      </c>
      <c r="B389" s="1056">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6">
        <v>24</v>
      </c>
      <c r="B390" s="1056">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6">
        <v>25</v>
      </c>
      <c r="B391" s="1056">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6">
        <v>26</v>
      </c>
      <c r="B392" s="1056">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6">
        <v>27</v>
      </c>
      <c r="B393" s="1056">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6">
        <v>28</v>
      </c>
      <c r="B394" s="1056">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6">
        <v>29</v>
      </c>
      <c r="B395" s="1056">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6">
        <v>30</v>
      </c>
      <c r="B396" s="1056">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6">
        <v>2</v>
      </c>
      <c r="B401" s="1056">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6">
        <v>3</v>
      </c>
      <c r="B402" s="1056">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6">
        <v>4</v>
      </c>
      <c r="B403" s="1056">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6">
        <v>5</v>
      </c>
      <c r="B404" s="1056">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6">
        <v>6</v>
      </c>
      <c r="B405" s="1056">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6">
        <v>7</v>
      </c>
      <c r="B406" s="1056">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6">
        <v>8</v>
      </c>
      <c r="B407" s="1056">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6">
        <v>9</v>
      </c>
      <c r="B408" s="1056">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6">
        <v>10</v>
      </c>
      <c r="B409" s="1056">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6">
        <v>11</v>
      </c>
      <c r="B410" s="1056">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6">
        <v>12</v>
      </c>
      <c r="B411" s="1056">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6">
        <v>13</v>
      </c>
      <c r="B412" s="1056">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6">
        <v>14</v>
      </c>
      <c r="B413" s="1056">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6">
        <v>15</v>
      </c>
      <c r="B414" s="1056">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6">
        <v>16</v>
      </c>
      <c r="B415" s="1056">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6">
        <v>17</v>
      </c>
      <c r="B416" s="1056">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6">
        <v>18</v>
      </c>
      <c r="B417" s="1056">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6">
        <v>19</v>
      </c>
      <c r="B418" s="1056">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6">
        <v>20</v>
      </c>
      <c r="B419" s="1056">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6">
        <v>21</v>
      </c>
      <c r="B420" s="1056">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6">
        <v>22</v>
      </c>
      <c r="B421" s="1056">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6">
        <v>23</v>
      </c>
      <c r="B422" s="1056">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6">
        <v>24</v>
      </c>
      <c r="B423" s="1056">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6">
        <v>25</v>
      </c>
      <c r="B424" s="1056">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6">
        <v>26</v>
      </c>
      <c r="B425" s="1056">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6">
        <v>27</v>
      </c>
      <c r="B426" s="1056">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6">
        <v>28</v>
      </c>
      <c r="B427" s="1056">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6">
        <v>29</v>
      </c>
      <c r="B428" s="1056">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6">
        <v>30</v>
      </c>
      <c r="B429" s="1056">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6">
        <v>2</v>
      </c>
      <c r="B434" s="1056">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6">
        <v>3</v>
      </c>
      <c r="B435" s="1056">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6">
        <v>4</v>
      </c>
      <c r="B436" s="1056">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6">
        <v>5</v>
      </c>
      <c r="B437" s="1056">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6">
        <v>6</v>
      </c>
      <c r="B438" s="1056">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6">
        <v>7</v>
      </c>
      <c r="B439" s="1056">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6">
        <v>8</v>
      </c>
      <c r="B440" s="1056">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6">
        <v>9</v>
      </c>
      <c r="B441" s="1056">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6">
        <v>10</v>
      </c>
      <c r="B442" s="1056">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6">
        <v>11</v>
      </c>
      <c r="B443" s="1056">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6">
        <v>12</v>
      </c>
      <c r="B444" s="1056">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6">
        <v>13</v>
      </c>
      <c r="B445" s="1056">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6">
        <v>14</v>
      </c>
      <c r="B446" s="1056">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6">
        <v>15</v>
      </c>
      <c r="B447" s="1056">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6">
        <v>16</v>
      </c>
      <c r="B448" s="1056">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6">
        <v>17</v>
      </c>
      <c r="B449" s="1056">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6">
        <v>18</v>
      </c>
      <c r="B450" s="1056">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6">
        <v>19</v>
      </c>
      <c r="B451" s="1056">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6">
        <v>20</v>
      </c>
      <c r="B452" s="1056">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6">
        <v>21</v>
      </c>
      <c r="B453" s="1056">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6">
        <v>22</v>
      </c>
      <c r="B454" s="1056">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6">
        <v>23</v>
      </c>
      <c r="B455" s="1056">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6">
        <v>24</v>
      </c>
      <c r="B456" s="1056">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6">
        <v>25</v>
      </c>
      <c r="B457" s="1056">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6">
        <v>26</v>
      </c>
      <c r="B458" s="1056">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6">
        <v>27</v>
      </c>
      <c r="B459" s="1056">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6">
        <v>28</v>
      </c>
      <c r="B460" s="1056">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6">
        <v>29</v>
      </c>
      <c r="B461" s="1056">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6">
        <v>30</v>
      </c>
      <c r="B462" s="1056">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6">
        <v>2</v>
      </c>
      <c r="B467" s="1056">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6">
        <v>3</v>
      </c>
      <c r="B468" s="1056">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6">
        <v>4</v>
      </c>
      <c r="B469" s="1056">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6">
        <v>5</v>
      </c>
      <c r="B470" s="1056">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6">
        <v>6</v>
      </c>
      <c r="B471" s="1056">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6">
        <v>7</v>
      </c>
      <c r="B472" s="1056">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6">
        <v>8</v>
      </c>
      <c r="B473" s="1056">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6">
        <v>9</v>
      </c>
      <c r="B474" s="1056">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6">
        <v>10</v>
      </c>
      <c r="B475" s="1056">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6">
        <v>11</v>
      </c>
      <c r="B476" s="1056">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6">
        <v>12</v>
      </c>
      <c r="B477" s="1056">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6">
        <v>13</v>
      </c>
      <c r="B478" s="1056">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6">
        <v>14</v>
      </c>
      <c r="B479" s="1056">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6">
        <v>15</v>
      </c>
      <c r="B480" s="1056">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6">
        <v>16</v>
      </c>
      <c r="B481" s="1056">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6">
        <v>17</v>
      </c>
      <c r="B482" s="1056">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6">
        <v>18</v>
      </c>
      <c r="B483" s="1056">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6">
        <v>19</v>
      </c>
      <c r="B484" s="1056">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6">
        <v>20</v>
      </c>
      <c r="B485" s="1056">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6">
        <v>21</v>
      </c>
      <c r="B486" s="1056">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6">
        <v>22</v>
      </c>
      <c r="B487" s="1056">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6">
        <v>23</v>
      </c>
      <c r="B488" s="1056">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6">
        <v>24</v>
      </c>
      <c r="B489" s="1056">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6">
        <v>25</v>
      </c>
      <c r="B490" s="1056">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6">
        <v>26</v>
      </c>
      <c r="B491" s="1056">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6">
        <v>27</v>
      </c>
      <c r="B492" s="1056">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6">
        <v>28</v>
      </c>
      <c r="B493" s="1056">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6">
        <v>29</v>
      </c>
      <c r="B494" s="1056">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6">
        <v>30</v>
      </c>
      <c r="B495" s="1056">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6">
        <v>2</v>
      </c>
      <c r="B500" s="1056">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6">
        <v>3</v>
      </c>
      <c r="B501" s="1056">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6">
        <v>4</v>
      </c>
      <c r="B502" s="1056">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6">
        <v>5</v>
      </c>
      <c r="B503" s="1056">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6">
        <v>6</v>
      </c>
      <c r="B504" s="1056">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6">
        <v>7</v>
      </c>
      <c r="B505" s="1056">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6">
        <v>8</v>
      </c>
      <c r="B506" s="1056">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6">
        <v>9</v>
      </c>
      <c r="B507" s="1056">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6">
        <v>10</v>
      </c>
      <c r="B508" s="1056">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6">
        <v>11</v>
      </c>
      <c r="B509" s="1056">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6">
        <v>12</v>
      </c>
      <c r="B510" s="1056">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6">
        <v>13</v>
      </c>
      <c r="B511" s="1056">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6">
        <v>14</v>
      </c>
      <c r="B512" s="1056">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6">
        <v>15</v>
      </c>
      <c r="B513" s="1056">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6">
        <v>16</v>
      </c>
      <c r="B514" s="1056">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6">
        <v>17</v>
      </c>
      <c r="B515" s="1056">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6">
        <v>18</v>
      </c>
      <c r="B516" s="1056">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6">
        <v>19</v>
      </c>
      <c r="B517" s="1056">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6">
        <v>20</v>
      </c>
      <c r="B518" s="1056">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6">
        <v>21</v>
      </c>
      <c r="B519" s="1056">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6">
        <v>22</v>
      </c>
      <c r="B520" s="1056">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6">
        <v>23</v>
      </c>
      <c r="B521" s="1056">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6">
        <v>24</v>
      </c>
      <c r="B522" s="1056">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6">
        <v>25</v>
      </c>
      <c r="B523" s="1056">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6">
        <v>26</v>
      </c>
      <c r="B524" s="1056">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6">
        <v>27</v>
      </c>
      <c r="B525" s="1056">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6">
        <v>28</v>
      </c>
      <c r="B526" s="1056">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6">
        <v>29</v>
      </c>
      <c r="B527" s="1056">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6">
        <v>30</v>
      </c>
      <c r="B528" s="1056">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6">
        <v>2</v>
      </c>
      <c r="B533" s="1056">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6">
        <v>3</v>
      </c>
      <c r="B534" s="1056">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6">
        <v>4</v>
      </c>
      <c r="B535" s="1056">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6">
        <v>5</v>
      </c>
      <c r="B536" s="1056">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6">
        <v>6</v>
      </c>
      <c r="B537" s="1056">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6">
        <v>7</v>
      </c>
      <c r="B538" s="1056">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6">
        <v>8</v>
      </c>
      <c r="B539" s="1056">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6">
        <v>9</v>
      </c>
      <c r="B540" s="1056">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6">
        <v>10</v>
      </c>
      <c r="B541" s="1056">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6">
        <v>11</v>
      </c>
      <c r="B542" s="1056">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6">
        <v>12</v>
      </c>
      <c r="B543" s="1056">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6">
        <v>13</v>
      </c>
      <c r="B544" s="1056">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6">
        <v>14</v>
      </c>
      <c r="B545" s="1056">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6">
        <v>15</v>
      </c>
      <c r="B546" s="1056">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6">
        <v>16</v>
      </c>
      <c r="B547" s="1056">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6">
        <v>17</v>
      </c>
      <c r="B548" s="1056">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6">
        <v>18</v>
      </c>
      <c r="B549" s="1056">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6">
        <v>19</v>
      </c>
      <c r="B550" s="1056">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6">
        <v>20</v>
      </c>
      <c r="B551" s="1056">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6">
        <v>21</v>
      </c>
      <c r="B552" s="1056">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6">
        <v>22</v>
      </c>
      <c r="B553" s="1056">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6">
        <v>23</v>
      </c>
      <c r="B554" s="1056">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6">
        <v>24</v>
      </c>
      <c r="B555" s="1056">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6">
        <v>25</v>
      </c>
      <c r="B556" s="1056">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6">
        <v>26</v>
      </c>
      <c r="B557" s="1056">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6">
        <v>27</v>
      </c>
      <c r="B558" s="1056">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6">
        <v>28</v>
      </c>
      <c r="B559" s="1056">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6">
        <v>29</v>
      </c>
      <c r="B560" s="1056">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6">
        <v>30</v>
      </c>
      <c r="B561" s="1056">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6">
        <v>2</v>
      </c>
      <c r="B566" s="1056">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6">
        <v>3</v>
      </c>
      <c r="B567" s="1056">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6">
        <v>4</v>
      </c>
      <c r="B568" s="1056">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6">
        <v>5</v>
      </c>
      <c r="B569" s="1056">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6">
        <v>6</v>
      </c>
      <c r="B570" s="1056">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6">
        <v>7</v>
      </c>
      <c r="B571" s="1056">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6">
        <v>8</v>
      </c>
      <c r="B572" s="1056">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6">
        <v>9</v>
      </c>
      <c r="B573" s="1056">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6">
        <v>10</v>
      </c>
      <c r="B574" s="1056">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6">
        <v>11</v>
      </c>
      <c r="B575" s="1056">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6">
        <v>12</v>
      </c>
      <c r="B576" s="1056">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6">
        <v>13</v>
      </c>
      <c r="B577" s="1056">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6">
        <v>14</v>
      </c>
      <c r="B578" s="1056">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6">
        <v>15</v>
      </c>
      <c r="B579" s="1056">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6">
        <v>16</v>
      </c>
      <c r="B580" s="1056">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6">
        <v>17</v>
      </c>
      <c r="B581" s="1056">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6">
        <v>18</v>
      </c>
      <c r="B582" s="1056">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6">
        <v>19</v>
      </c>
      <c r="B583" s="1056">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6">
        <v>20</v>
      </c>
      <c r="B584" s="1056">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6">
        <v>21</v>
      </c>
      <c r="B585" s="1056">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6">
        <v>22</v>
      </c>
      <c r="B586" s="1056">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6">
        <v>23</v>
      </c>
      <c r="B587" s="1056">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6">
        <v>24</v>
      </c>
      <c r="B588" s="1056">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6">
        <v>25</v>
      </c>
      <c r="B589" s="1056">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6">
        <v>26</v>
      </c>
      <c r="B590" s="1056">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6">
        <v>27</v>
      </c>
      <c r="B591" s="1056">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6">
        <v>28</v>
      </c>
      <c r="B592" s="1056">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6">
        <v>29</v>
      </c>
      <c r="B593" s="1056">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6">
        <v>30</v>
      </c>
      <c r="B594" s="1056">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6">
        <v>2</v>
      </c>
      <c r="B599" s="1056">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6">
        <v>3</v>
      </c>
      <c r="B600" s="1056">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6">
        <v>4</v>
      </c>
      <c r="B601" s="1056">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6">
        <v>5</v>
      </c>
      <c r="B602" s="1056">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6">
        <v>6</v>
      </c>
      <c r="B603" s="1056">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6">
        <v>7</v>
      </c>
      <c r="B604" s="1056">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6">
        <v>8</v>
      </c>
      <c r="B605" s="1056">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6">
        <v>9</v>
      </c>
      <c r="B606" s="1056">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6">
        <v>10</v>
      </c>
      <c r="B607" s="1056">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6">
        <v>11</v>
      </c>
      <c r="B608" s="1056">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6">
        <v>12</v>
      </c>
      <c r="B609" s="1056">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6">
        <v>13</v>
      </c>
      <c r="B610" s="1056">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6">
        <v>14</v>
      </c>
      <c r="B611" s="1056">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6">
        <v>15</v>
      </c>
      <c r="B612" s="1056">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6">
        <v>16</v>
      </c>
      <c r="B613" s="1056">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6">
        <v>17</v>
      </c>
      <c r="B614" s="1056">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6">
        <v>18</v>
      </c>
      <c r="B615" s="1056">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6">
        <v>19</v>
      </c>
      <c r="B616" s="1056">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6">
        <v>20</v>
      </c>
      <c r="B617" s="1056">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6">
        <v>21</v>
      </c>
      <c r="B618" s="1056">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6">
        <v>22</v>
      </c>
      <c r="B619" s="1056">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6">
        <v>23</v>
      </c>
      <c r="B620" s="1056">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6">
        <v>24</v>
      </c>
      <c r="B621" s="1056">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6">
        <v>25</v>
      </c>
      <c r="B622" s="1056">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6">
        <v>26</v>
      </c>
      <c r="B623" s="1056">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6">
        <v>27</v>
      </c>
      <c r="B624" s="1056">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6">
        <v>28</v>
      </c>
      <c r="B625" s="1056">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6">
        <v>29</v>
      </c>
      <c r="B626" s="1056">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6">
        <v>30</v>
      </c>
      <c r="B627" s="1056">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6">
        <v>2</v>
      </c>
      <c r="B632" s="1056">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6">
        <v>3</v>
      </c>
      <c r="B633" s="1056">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6">
        <v>4</v>
      </c>
      <c r="B634" s="1056">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6">
        <v>5</v>
      </c>
      <c r="B635" s="1056">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6">
        <v>6</v>
      </c>
      <c r="B636" s="1056">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6">
        <v>7</v>
      </c>
      <c r="B637" s="1056">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6">
        <v>8</v>
      </c>
      <c r="B638" s="1056">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6">
        <v>9</v>
      </c>
      <c r="B639" s="1056">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6">
        <v>10</v>
      </c>
      <c r="B640" s="1056">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6">
        <v>11</v>
      </c>
      <c r="B641" s="1056">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6">
        <v>12</v>
      </c>
      <c r="B642" s="1056">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6">
        <v>13</v>
      </c>
      <c r="B643" s="1056">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6">
        <v>14</v>
      </c>
      <c r="B644" s="1056">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6">
        <v>15</v>
      </c>
      <c r="B645" s="1056">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6">
        <v>16</v>
      </c>
      <c r="B646" s="1056">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6">
        <v>17</v>
      </c>
      <c r="B647" s="1056">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6">
        <v>18</v>
      </c>
      <c r="B648" s="1056">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6">
        <v>19</v>
      </c>
      <c r="B649" s="1056">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6">
        <v>20</v>
      </c>
      <c r="B650" s="1056">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6">
        <v>21</v>
      </c>
      <c r="B651" s="1056">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6">
        <v>22</v>
      </c>
      <c r="B652" s="1056">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6">
        <v>23</v>
      </c>
      <c r="B653" s="1056">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6">
        <v>24</v>
      </c>
      <c r="B654" s="1056">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6">
        <v>25</v>
      </c>
      <c r="B655" s="1056">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6">
        <v>26</v>
      </c>
      <c r="B656" s="1056">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6">
        <v>27</v>
      </c>
      <c r="B657" s="1056">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6">
        <v>28</v>
      </c>
      <c r="B658" s="1056">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6">
        <v>29</v>
      </c>
      <c r="B659" s="1056">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6">
        <v>30</v>
      </c>
      <c r="B660" s="1056">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6">
        <v>2</v>
      </c>
      <c r="B665" s="1056">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6">
        <v>3</v>
      </c>
      <c r="B666" s="1056">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6">
        <v>4</v>
      </c>
      <c r="B667" s="1056">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6">
        <v>5</v>
      </c>
      <c r="B668" s="1056">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6">
        <v>6</v>
      </c>
      <c r="B669" s="1056">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6">
        <v>7</v>
      </c>
      <c r="B670" s="1056">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6">
        <v>8</v>
      </c>
      <c r="B671" s="1056">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6">
        <v>9</v>
      </c>
      <c r="B672" s="1056">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6">
        <v>10</v>
      </c>
      <c r="B673" s="1056">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6">
        <v>11</v>
      </c>
      <c r="B674" s="1056">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6">
        <v>12</v>
      </c>
      <c r="B675" s="1056">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6">
        <v>13</v>
      </c>
      <c r="B676" s="1056">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6">
        <v>14</v>
      </c>
      <c r="B677" s="1056">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6">
        <v>15</v>
      </c>
      <c r="B678" s="1056">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6">
        <v>16</v>
      </c>
      <c r="B679" s="1056">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6">
        <v>17</v>
      </c>
      <c r="B680" s="1056">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6">
        <v>18</v>
      </c>
      <c r="B681" s="1056">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6">
        <v>19</v>
      </c>
      <c r="B682" s="1056">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6">
        <v>20</v>
      </c>
      <c r="B683" s="1056">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6">
        <v>21</v>
      </c>
      <c r="B684" s="1056">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6">
        <v>22</v>
      </c>
      <c r="B685" s="1056">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6">
        <v>23</v>
      </c>
      <c r="B686" s="1056">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6">
        <v>24</v>
      </c>
      <c r="B687" s="1056">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6">
        <v>25</v>
      </c>
      <c r="B688" s="1056">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6">
        <v>26</v>
      </c>
      <c r="B689" s="1056">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6">
        <v>27</v>
      </c>
      <c r="B690" s="1056">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6">
        <v>28</v>
      </c>
      <c r="B691" s="1056">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6">
        <v>29</v>
      </c>
      <c r="B692" s="1056">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6">
        <v>30</v>
      </c>
      <c r="B693" s="1056">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6">
        <v>2</v>
      </c>
      <c r="B698" s="1056">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6">
        <v>3</v>
      </c>
      <c r="B699" s="1056">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6">
        <v>4</v>
      </c>
      <c r="B700" s="1056">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6">
        <v>5</v>
      </c>
      <c r="B701" s="1056">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6">
        <v>6</v>
      </c>
      <c r="B702" s="1056">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6">
        <v>7</v>
      </c>
      <c r="B703" s="1056">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6">
        <v>8</v>
      </c>
      <c r="B704" s="1056">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6">
        <v>9</v>
      </c>
      <c r="B705" s="1056">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6">
        <v>10</v>
      </c>
      <c r="B706" s="1056">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6">
        <v>11</v>
      </c>
      <c r="B707" s="1056">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6">
        <v>12</v>
      </c>
      <c r="B708" s="1056">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6">
        <v>13</v>
      </c>
      <c r="B709" s="1056">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6">
        <v>14</v>
      </c>
      <c r="B710" s="1056">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6">
        <v>15</v>
      </c>
      <c r="B711" s="1056">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6">
        <v>16</v>
      </c>
      <c r="B712" s="1056">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6">
        <v>17</v>
      </c>
      <c r="B713" s="1056">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6">
        <v>18</v>
      </c>
      <c r="B714" s="1056">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6">
        <v>19</v>
      </c>
      <c r="B715" s="1056">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6">
        <v>20</v>
      </c>
      <c r="B716" s="1056">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6">
        <v>21</v>
      </c>
      <c r="B717" s="1056">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6">
        <v>22</v>
      </c>
      <c r="B718" s="1056">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6">
        <v>23</v>
      </c>
      <c r="B719" s="1056">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6">
        <v>24</v>
      </c>
      <c r="B720" s="1056">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6">
        <v>25</v>
      </c>
      <c r="B721" s="1056">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6">
        <v>26</v>
      </c>
      <c r="B722" s="1056">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6">
        <v>27</v>
      </c>
      <c r="B723" s="1056">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6">
        <v>28</v>
      </c>
      <c r="B724" s="1056">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6">
        <v>29</v>
      </c>
      <c r="B725" s="1056">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6">
        <v>30</v>
      </c>
      <c r="B726" s="1056">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6">
        <v>2</v>
      </c>
      <c r="B731" s="1056">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6">
        <v>3</v>
      </c>
      <c r="B732" s="1056">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6">
        <v>4</v>
      </c>
      <c r="B733" s="1056">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6">
        <v>5</v>
      </c>
      <c r="B734" s="1056">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6">
        <v>6</v>
      </c>
      <c r="B735" s="1056">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6">
        <v>7</v>
      </c>
      <c r="B736" s="1056">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6">
        <v>8</v>
      </c>
      <c r="B737" s="1056">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6">
        <v>9</v>
      </c>
      <c r="B738" s="1056">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6">
        <v>10</v>
      </c>
      <c r="B739" s="1056">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6">
        <v>11</v>
      </c>
      <c r="B740" s="1056">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6">
        <v>12</v>
      </c>
      <c r="B741" s="1056">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6">
        <v>13</v>
      </c>
      <c r="B742" s="1056">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6">
        <v>14</v>
      </c>
      <c r="B743" s="1056">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6">
        <v>15</v>
      </c>
      <c r="B744" s="1056">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6">
        <v>16</v>
      </c>
      <c r="B745" s="1056">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6">
        <v>17</v>
      </c>
      <c r="B746" s="1056">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6">
        <v>18</v>
      </c>
      <c r="B747" s="1056">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6">
        <v>19</v>
      </c>
      <c r="B748" s="1056">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6">
        <v>20</v>
      </c>
      <c r="B749" s="1056">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6">
        <v>21</v>
      </c>
      <c r="B750" s="1056">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6">
        <v>22</v>
      </c>
      <c r="B751" s="1056">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6">
        <v>23</v>
      </c>
      <c r="B752" s="1056">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6">
        <v>24</v>
      </c>
      <c r="B753" s="1056">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6">
        <v>25</v>
      </c>
      <c r="B754" s="1056">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6">
        <v>26</v>
      </c>
      <c r="B755" s="1056">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6">
        <v>27</v>
      </c>
      <c r="B756" s="1056">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6">
        <v>28</v>
      </c>
      <c r="B757" s="1056">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6">
        <v>29</v>
      </c>
      <c r="B758" s="1056">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6">
        <v>30</v>
      </c>
      <c r="B759" s="1056">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6">
        <v>2</v>
      </c>
      <c r="B764" s="1056">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6">
        <v>3</v>
      </c>
      <c r="B765" s="1056">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6">
        <v>4</v>
      </c>
      <c r="B766" s="1056">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6">
        <v>5</v>
      </c>
      <c r="B767" s="1056">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6">
        <v>6</v>
      </c>
      <c r="B768" s="1056">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6">
        <v>7</v>
      </c>
      <c r="B769" s="1056">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6">
        <v>8</v>
      </c>
      <c r="B770" s="1056">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6">
        <v>9</v>
      </c>
      <c r="B771" s="1056">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6">
        <v>10</v>
      </c>
      <c r="B772" s="1056">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6">
        <v>11</v>
      </c>
      <c r="B773" s="1056">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6">
        <v>12</v>
      </c>
      <c r="B774" s="1056">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6">
        <v>13</v>
      </c>
      <c r="B775" s="1056">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6">
        <v>14</v>
      </c>
      <c r="B776" s="1056">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6">
        <v>15</v>
      </c>
      <c r="B777" s="1056">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6">
        <v>16</v>
      </c>
      <c r="B778" s="1056">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6">
        <v>17</v>
      </c>
      <c r="B779" s="1056">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6">
        <v>18</v>
      </c>
      <c r="B780" s="1056">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6">
        <v>19</v>
      </c>
      <c r="B781" s="1056">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6">
        <v>20</v>
      </c>
      <c r="B782" s="1056">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6">
        <v>21</v>
      </c>
      <c r="B783" s="1056">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6">
        <v>22</v>
      </c>
      <c r="B784" s="1056">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6">
        <v>23</v>
      </c>
      <c r="B785" s="1056">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6">
        <v>24</v>
      </c>
      <c r="B786" s="1056">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6">
        <v>25</v>
      </c>
      <c r="B787" s="1056">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6">
        <v>26</v>
      </c>
      <c r="B788" s="1056">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6">
        <v>27</v>
      </c>
      <c r="B789" s="1056">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6">
        <v>28</v>
      </c>
      <c r="B790" s="1056">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6">
        <v>29</v>
      </c>
      <c r="B791" s="1056">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6">
        <v>30</v>
      </c>
      <c r="B792" s="1056">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6">
        <v>2</v>
      </c>
      <c r="B797" s="1056">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6">
        <v>3</v>
      </c>
      <c r="B798" s="1056">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6">
        <v>4</v>
      </c>
      <c r="B799" s="1056">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6">
        <v>5</v>
      </c>
      <c r="B800" s="1056">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6">
        <v>6</v>
      </c>
      <c r="B801" s="1056">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6">
        <v>7</v>
      </c>
      <c r="B802" s="1056">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6">
        <v>8</v>
      </c>
      <c r="B803" s="1056">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6">
        <v>9</v>
      </c>
      <c r="B804" s="1056">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6">
        <v>10</v>
      </c>
      <c r="B805" s="1056">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6">
        <v>11</v>
      </c>
      <c r="B806" s="1056">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6">
        <v>12</v>
      </c>
      <c r="B807" s="1056">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6">
        <v>13</v>
      </c>
      <c r="B808" s="1056">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6">
        <v>14</v>
      </c>
      <c r="B809" s="1056">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6">
        <v>15</v>
      </c>
      <c r="B810" s="1056">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6">
        <v>16</v>
      </c>
      <c r="B811" s="1056">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6">
        <v>17</v>
      </c>
      <c r="B812" s="1056">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6">
        <v>18</v>
      </c>
      <c r="B813" s="1056">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6">
        <v>19</v>
      </c>
      <c r="B814" s="1056">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6">
        <v>20</v>
      </c>
      <c r="B815" s="1056">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6">
        <v>21</v>
      </c>
      <c r="B816" s="1056">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6">
        <v>22</v>
      </c>
      <c r="B817" s="1056">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6">
        <v>23</v>
      </c>
      <c r="B818" s="1056">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6">
        <v>24</v>
      </c>
      <c r="B819" s="1056">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6">
        <v>25</v>
      </c>
      <c r="B820" s="1056">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6">
        <v>26</v>
      </c>
      <c r="B821" s="1056">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6">
        <v>27</v>
      </c>
      <c r="B822" s="1056">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6">
        <v>28</v>
      </c>
      <c r="B823" s="1056">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6">
        <v>29</v>
      </c>
      <c r="B824" s="1056">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6">
        <v>30</v>
      </c>
      <c r="B825" s="1056">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6">
        <v>2</v>
      </c>
      <c r="B830" s="1056">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6">
        <v>3</v>
      </c>
      <c r="B831" s="1056">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6">
        <v>4</v>
      </c>
      <c r="B832" s="1056">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6">
        <v>5</v>
      </c>
      <c r="B833" s="1056">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6">
        <v>6</v>
      </c>
      <c r="B834" s="1056">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6">
        <v>7</v>
      </c>
      <c r="B835" s="1056">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6">
        <v>8</v>
      </c>
      <c r="B836" s="1056">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6">
        <v>9</v>
      </c>
      <c r="B837" s="1056">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6">
        <v>10</v>
      </c>
      <c r="B838" s="1056">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6">
        <v>11</v>
      </c>
      <c r="B839" s="1056">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6">
        <v>12</v>
      </c>
      <c r="B840" s="1056">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6">
        <v>13</v>
      </c>
      <c r="B841" s="1056">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6">
        <v>14</v>
      </c>
      <c r="B842" s="1056">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6">
        <v>15</v>
      </c>
      <c r="B843" s="1056">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6">
        <v>16</v>
      </c>
      <c r="B844" s="1056">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6">
        <v>17</v>
      </c>
      <c r="B845" s="1056">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6">
        <v>18</v>
      </c>
      <c r="B846" s="1056">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6">
        <v>19</v>
      </c>
      <c r="B847" s="1056">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6">
        <v>20</v>
      </c>
      <c r="B848" s="1056">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6">
        <v>21</v>
      </c>
      <c r="B849" s="1056">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6">
        <v>22</v>
      </c>
      <c r="B850" s="1056">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6">
        <v>23</v>
      </c>
      <c r="B851" s="1056">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6">
        <v>24</v>
      </c>
      <c r="B852" s="1056">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6">
        <v>25</v>
      </c>
      <c r="B853" s="1056">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6">
        <v>26</v>
      </c>
      <c r="B854" s="1056">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6">
        <v>27</v>
      </c>
      <c r="B855" s="1056">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6">
        <v>28</v>
      </c>
      <c r="B856" s="1056">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6">
        <v>29</v>
      </c>
      <c r="B857" s="1056">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6">
        <v>30</v>
      </c>
      <c r="B858" s="1056">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6">
        <v>2</v>
      </c>
      <c r="B863" s="1056">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6">
        <v>3</v>
      </c>
      <c r="B864" s="1056">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6">
        <v>4</v>
      </c>
      <c r="B865" s="1056">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6">
        <v>5</v>
      </c>
      <c r="B866" s="1056">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6">
        <v>6</v>
      </c>
      <c r="B867" s="1056">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6">
        <v>7</v>
      </c>
      <c r="B868" s="1056">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6">
        <v>8</v>
      </c>
      <c r="B869" s="1056">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6">
        <v>9</v>
      </c>
      <c r="B870" s="1056">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6">
        <v>10</v>
      </c>
      <c r="B871" s="1056">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6">
        <v>11</v>
      </c>
      <c r="B872" s="1056">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6">
        <v>12</v>
      </c>
      <c r="B873" s="1056">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6">
        <v>13</v>
      </c>
      <c r="B874" s="1056">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6">
        <v>14</v>
      </c>
      <c r="B875" s="1056">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6">
        <v>15</v>
      </c>
      <c r="B876" s="1056">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6">
        <v>16</v>
      </c>
      <c r="B877" s="1056">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6">
        <v>17</v>
      </c>
      <c r="B878" s="1056">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6">
        <v>18</v>
      </c>
      <c r="B879" s="1056">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6">
        <v>19</v>
      </c>
      <c r="B880" s="1056">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6">
        <v>20</v>
      </c>
      <c r="B881" s="1056">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6">
        <v>21</v>
      </c>
      <c r="B882" s="1056">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6">
        <v>22</v>
      </c>
      <c r="B883" s="1056">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6">
        <v>23</v>
      </c>
      <c r="B884" s="1056">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6">
        <v>24</v>
      </c>
      <c r="B885" s="1056">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6">
        <v>25</v>
      </c>
      <c r="B886" s="1056">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6">
        <v>26</v>
      </c>
      <c r="B887" s="1056">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6">
        <v>27</v>
      </c>
      <c r="B888" s="1056">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6">
        <v>28</v>
      </c>
      <c r="B889" s="1056">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6">
        <v>29</v>
      </c>
      <c r="B890" s="1056">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6">
        <v>30</v>
      </c>
      <c r="B891" s="1056">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6">
        <v>2</v>
      </c>
      <c r="B896" s="1056">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6">
        <v>3</v>
      </c>
      <c r="B897" s="1056">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6">
        <v>4</v>
      </c>
      <c r="B898" s="1056">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6">
        <v>5</v>
      </c>
      <c r="B899" s="1056">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6">
        <v>6</v>
      </c>
      <c r="B900" s="1056">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6">
        <v>7</v>
      </c>
      <c r="B901" s="1056">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6">
        <v>8</v>
      </c>
      <c r="B902" s="1056">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6">
        <v>9</v>
      </c>
      <c r="B903" s="1056">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6">
        <v>10</v>
      </c>
      <c r="B904" s="1056">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6">
        <v>11</v>
      </c>
      <c r="B905" s="1056">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6">
        <v>12</v>
      </c>
      <c r="B906" s="1056">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6">
        <v>13</v>
      </c>
      <c r="B907" s="1056">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6">
        <v>14</v>
      </c>
      <c r="B908" s="1056">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6">
        <v>15</v>
      </c>
      <c r="B909" s="1056">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6">
        <v>16</v>
      </c>
      <c r="B910" s="1056">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6">
        <v>17</v>
      </c>
      <c r="B911" s="1056">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6">
        <v>18</v>
      </c>
      <c r="B912" s="1056">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6">
        <v>19</v>
      </c>
      <c r="B913" s="1056">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6">
        <v>20</v>
      </c>
      <c r="B914" s="1056">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6">
        <v>21</v>
      </c>
      <c r="B915" s="1056">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6">
        <v>22</v>
      </c>
      <c r="B916" s="1056">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6">
        <v>23</v>
      </c>
      <c r="B917" s="1056">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6">
        <v>24</v>
      </c>
      <c r="B918" s="1056">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6">
        <v>25</v>
      </c>
      <c r="B919" s="1056">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6">
        <v>26</v>
      </c>
      <c r="B920" s="1056">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6">
        <v>27</v>
      </c>
      <c r="B921" s="1056">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6">
        <v>28</v>
      </c>
      <c r="B922" s="1056">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6">
        <v>29</v>
      </c>
      <c r="B923" s="1056">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6">
        <v>30</v>
      </c>
      <c r="B924" s="1056">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6">
        <v>2</v>
      </c>
      <c r="B929" s="1056">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6">
        <v>3</v>
      </c>
      <c r="B930" s="1056">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6">
        <v>4</v>
      </c>
      <c r="B931" s="1056">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6">
        <v>5</v>
      </c>
      <c r="B932" s="1056">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6">
        <v>6</v>
      </c>
      <c r="B933" s="1056">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6">
        <v>7</v>
      </c>
      <c r="B934" s="1056">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6">
        <v>8</v>
      </c>
      <c r="B935" s="1056">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6">
        <v>9</v>
      </c>
      <c r="B936" s="1056">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6">
        <v>10</v>
      </c>
      <c r="B937" s="1056">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6">
        <v>11</v>
      </c>
      <c r="B938" s="1056">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6">
        <v>12</v>
      </c>
      <c r="B939" s="1056">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6">
        <v>13</v>
      </c>
      <c r="B940" s="1056">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6">
        <v>14</v>
      </c>
      <c r="B941" s="1056">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6">
        <v>15</v>
      </c>
      <c r="B942" s="1056">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6">
        <v>16</v>
      </c>
      <c r="B943" s="1056">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6">
        <v>17</v>
      </c>
      <c r="B944" s="1056">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6">
        <v>18</v>
      </c>
      <c r="B945" s="1056">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6">
        <v>19</v>
      </c>
      <c r="B946" s="1056">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6">
        <v>20</v>
      </c>
      <c r="B947" s="1056">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6">
        <v>21</v>
      </c>
      <c r="B948" s="1056">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6">
        <v>22</v>
      </c>
      <c r="B949" s="1056">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6">
        <v>23</v>
      </c>
      <c r="B950" s="1056">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6">
        <v>24</v>
      </c>
      <c r="B951" s="1056">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6">
        <v>25</v>
      </c>
      <c r="B952" s="1056">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6">
        <v>26</v>
      </c>
      <c r="B953" s="1056">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6">
        <v>27</v>
      </c>
      <c r="B954" s="1056">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6">
        <v>28</v>
      </c>
      <c r="B955" s="1056">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6">
        <v>29</v>
      </c>
      <c r="B956" s="1056">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6">
        <v>30</v>
      </c>
      <c r="B957" s="1056">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6">
        <v>2</v>
      </c>
      <c r="B962" s="1056">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6">
        <v>3</v>
      </c>
      <c r="B963" s="1056">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6">
        <v>4</v>
      </c>
      <c r="B964" s="1056">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6">
        <v>5</v>
      </c>
      <c r="B965" s="1056">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6">
        <v>6</v>
      </c>
      <c r="B966" s="1056">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6">
        <v>7</v>
      </c>
      <c r="B967" s="1056">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6">
        <v>8</v>
      </c>
      <c r="B968" s="1056">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6">
        <v>9</v>
      </c>
      <c r="B969" s="1056">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6">
        <v>10</v>
      </c>
      <c r="B970" s="1056">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6">
        <v>11</v>
      </c>
      <c r="B971" s="1056">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6">
        <v>12</v>
      </c>
      <c r="B972" s="1056">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6">
        <v>13</v>
      </c>
      <c r="B973" s="1056">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6">
        <v>14</v>
      </c>
      <c r="B974" s="1056">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6">
        <v>15</v>
      </c>
      <c r="B975" s="1056">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6">
        <v>16</v>
      </c>
      <c r="B976" s="1056">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6">
        <v>17</v>
      </c>
      <c r="B977" s="1056">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6">
        <v>18</v>
      </c>
      <c r="B978" s="1056">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6">
        <v>19</v>
      </c>
      <c r="B979" s="1056">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6">
        <v>20</v>
      </c>
      <c r="B980" s="1056">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6">
        <v>21</v>
      </c>
      <c r="B981" s="1056">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6">
        <v>22</v>
      </c>
      <c r="B982" s="1056">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6">
        <v>23</v>
      </c>
      <c r="B983" s="1056">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6">
        <v>24</v>
      </c>
      <c r="B984" s="1056">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6">
        <v>25</v>
      </c>
      <c r="B985" s="1056">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6">
        <v>26</v>
      </c>
      <c r="B986" s="1056">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6">
        <v>27</v>
      </c>
      <c r="B987" s="1056">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6">
        <v>28</v>
      </c>
      <c r="B988" s="1056">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6">
        <v>29</v>
      </c>
      <c r="B989" s="1056">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6">
        <v>30</v>
      </c>
      <c r="B990" s="1056">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6">
        <v>2</v>
      </c>
      <c r="B995" s="1056">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6">
        <v>3</v>
      </c>
      <c r="B996" s="1056">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6">
        <v>4</v>
      </c>
      <c r="B997" s="1056">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6">
        <v>5</v>
      </c>
      <c r="B998" s="1056">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6">
        <v>6</v>
      </c>
      <c r="B999" s="1056">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6">
        <v>7</v>
      </c>
      <c r="B1000" s="1056">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6">
        <v>8</v>
      </c>
      <c r="B1001" s="1056">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6">
        <v>9</v>
      </c>
      <c r="B1002" s="1056">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6">
        <v>10</v>
      </c>
      <c r="B1003" s="1056">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6">
        <v>11</v>
      </c>
      <c r="B1004" s="1056">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6">
        <v>12</v>
      </c>
      <c r="B1005" s="1056">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6">
        <v>13</v>
      </c>
      <c r="B1006" s="1056">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6">
        <v>14</v>
      </c>
      <c r="B1007" s="1056">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6">
        <v>15</v>
      </c>
      <c r="B1008" s="1056">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6">
        <v>16</v>
      </c>
      <c r="B1009" s="1056">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6">
        <v>17</v>
      </c>
      <c r="B1010" s="1056">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6">
        <v>18</v>
      </c>
      <c r="B1011" s="1056">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6">
        <v>19</v>
      </c>
      <c r="B1012" s="1056">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6">
        <v>20</v>
      </c>
      <c r="B1013" s="1056">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6">
        <v>21</v>
      </c>
      <c r="B1014" s="1056">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6">
        <v>22</v>
      </c>
      <c r="B1015" s="1056">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6">
        <v>23</v>
      </c>
      <c r="B1016" s="1056">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6">
        <v>24</v>
      </c>
      <c r="B1017" s="1056">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6">
        <v>25</v>
      </c>
      <c r="B1018" s="1056">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6">
        <v>26</v>
      </c>
      <c r="B1019" s="1056">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6">
        <v>27</v>
      </c>
      <c r="B1020" s="1056">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6">
        <v>28</v>
      </c>
      <c r="B1021" s="1056">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6">
        <v>29</v>
      </c>
      <c r="B1022" s="1056">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6">
        <v>30</v>
      </c>
      <c r="B1023" s="1056">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6">
        <v>2</v>
      </c>
      <c r="B1028" s="1056">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6">
        <v>3</v>
      </c>
      <c r="B1029" s="1056">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6">
        <v>4</v>
      </c>
      <c r="B1030" s="1056">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6">
        <v>5</v>
      </c>
      <c r="B1031" s="1056">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6">
        <v>6</v>
      </c>
      <c r="B1032" s="1056">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6">
        <v>7</v>
      </c>
      <c r="B1033" s="1056">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6">
        <v>8</v>
      </c>
      <c r="B1034" s="1056">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6">
        <v>9</v>
      </c>
      <c r="B1035" s="1056">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6">
        <v>10</v>
      </c>
      <c r="B1036" s="1056">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6">
        <v>11</v>
      </c>
      <c r="B1037" s="1056">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6">
        <v>12</v>
      </c>
      <c r="B1038" s="1056">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6">
        <v>13</v>
      </c>
      <c r="B1039" s="1056">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6">
        <v>14</v>
      </c>
      <c r="B1040" s="1056">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6">
        <v>15</v>
      </c>
      <c r="B1041" s="1056">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6">
        <v>16</v>
      </c>
      <c r="B1042" s="1056">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6">
        <v>17</v>
      </c>
      <c r="B1043" s="1056">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6">
        <v>18</v>
      </c>
      <c r="B1044" s="1056">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6">
        <v>19</v>
      </c>
      <c r="B1045" s="1056">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6">
        <v>20</v>
      </c>
      <c r="B1046" s="1056">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6">
        <v>21</v>
      </c>
      <c r="B1047" s="1056">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6">
        <v>22</v>
      </c>
      <c r="B1048" s="1056">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6">
        <v>23</v>
      </c>
      <c r="B1049" s="1056">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6">
        <v>24</v>
      </c>
      <c r="B1050" s="1056">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6">
        <v>25</v>
      </c>
      <c r="B1051" s="1056">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6">
        <v>26</v>
      </c>
      <c r="B1052" s="1056">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6">
        <v>27</v>
      </c>
      <c r="B1053" s="1056">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6">
        <v>28</v>
      </c>
      <c r="B1054" s="1056">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6">
        <v>29</v>
      </c>
      <c r="B1055" s="1056">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6">
        <v>30</v>
      </c>
      <c r="B1056" s="1056">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6">
        <v>2</v>
      </c>
      <c r="B1061" s="1056">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6">
        <v>3</v>
      </c>
      <c r="B1062" s="1056">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6">
        <v>4</v>
      </c>
      <c r="B1063" s="1056">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6">
        <v>5</v>
      </c>
      <c r="B1064" s="1056">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6">
        <v>6</v>
      </c>
      <c r="B1065" s="1056">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6">
        <v>7</v>
      </c>
      <c r="B1066" s="1056">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6">
        <v>8</v>
      </c>
      <c r="B1067" s="1056">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6">
        <v>9</v>
      </c>
      <c r="B1068" s="1056">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6">
        <v>10</v>
      </c>
      <c r="B1069" s="1056">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6">
        <v>11</v>
      </c>
      <c r="B1070" s="1056">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6">
        <v>12</v>
      </c>
      <c r="B1071" s="1056">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6">
        <v>13</v>
      </c>
      <c r="B1072" s="1056">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6">
        <v>14</v>
      </c>
      <c r="B1073" s="1056">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6">
        <v>15</v>
      </c>
      <c r="B1074" s="1056">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6">
        <v>16</v>
      </c>
      <c r="B1075" s="1056">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6">
        <v>17</v>
      </c>
      <c r="B1076" s="1056">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6">
        <v>18</v>
      </c>
      <c r="B1077" s="1056">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6">
        <v>19</v>
      </c>
      <c r="B1078" s="1056">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6">
        <v>20</v>
      </c>
      <c r="B1079" s="1056">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6">
        <v>21</v>
      </c>
      <c r="B1080" s="1056">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6">
        <v>22</v>
      </c>
      <c r="B1081" s="1056">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6">
        <v>23</v>
      </c>
      <c r="B1082" s="1056">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6">
        <v>24</v>
      </c>
      <c r="B1083" s="1056">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6">
        <v>25</v>
      </c>
      <c r="B1084" s="1056">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6">
        <v>26</v>
      </c>
      <c r="B1085" s="1056">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6">
        <v>27</v>
      </c>
      <c r="B1086" s="1056">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6">
        <v>28</v>
      </c>
      <c r="B1087" s="1056">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6">
        <v>29</v>
      </c>
      <c r="B1088" s="1056">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6">
        <v>30</v>
      </c>
      <c r="B1089" s="1056">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6">
        <v>2</v>
      </c>
      <c r="B1094" s="1056">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6">
        <v>3</v>
      </c>
      <c r="B1095" s="1056">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6">
        <v>4</v>
      </c>
      <c r="B1096" s="1056">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6">
        <v>5</v>
      </c>
      <c r="B1097" s="1056">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6">
        <v>6</v>
      </c>
      <c r="B1098" s="1056">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6">
        <v>7</v>
      </c>
      <c r="B1099" s="1056">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6">
        <v>8</v>
      </c>
      <c r="B1100" s="1056">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6">
        <v>9</v>
      </c>
      <c r="B1101" s="1056">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6">
        <v>10</v>
      </c>
      <c r="B1102" s="1056">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6">
        <v>11</v>
      </c>
      <c r="B1103" s="1056">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6">
        <v>12</v>
      </c>
      <c r="B1104" s="1056">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6">
        <v>13</v>
      </c>
      <c r="B1105" s="1056">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6">
        <v>14</v>
      </c>
      <c r="B1106" s="1056">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6">
        <v>15</v>
      </c>
      <c r="B1107" s="1056">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6">
        <v>16</v>
      </c>
      <c r="B1108" s="1056">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6">
        <v>17</v>
      </c>
      <c r="B1109" s="1056">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6">
        <v>18</v>
      </c>
      <c r="B1110" s="1056">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6">
        <v>19</v>
      </c>
      <c r="B1111" s="1056">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6">
        <v>20</v>
      </c>
      <c r="B1112" s="1056">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6">
        <v>21</v>
      </c>
      <c r="B1113" s="1056">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6">
        <v>22</v>
      </c>
      <c r="B1114" s="1056">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6">
        <v>23</v>
      </c>
      <c r="B1115" s="1056">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6">
        <v>24</v>
      </c>
      <c r="B1116" s="1056">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6">
        <v>25</v>
      </c>
      <c r="B1117" s="1056">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6">
        <v>26</v>
      </c>
      <c r="B1118" s="1056">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6">
        <v>27</v>
      </c>
      <c r="B1119" s="1056">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6">
        <v>28</v>
      </c>
      <c r="B1120" s="1056">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6">
        <v>29</v>
      </c>
      <c r="B1121" s="1056">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6">
        <v>30</v>
      </c>
      <c r="B1122" s="1056">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6">
        <v>2</v>
      </c>
      <c r="B1127" s="1056">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6">
        <v>3</v>
      </c>
      <c r="B1128" s="1056">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6">
        <v>4</v>
      </c>
      <c r="B1129" s="1056">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6">
        <v>5</v>
      </c>
      <c r="B1130" s="1056">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6">
        <v>6</v>
      </c>
      <c r="B1131" s="1056">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6">
        <v>7</v>
      </c>
      <c r="B1132" s="1056">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6">
        <v>8</v>
      </c>
      <c r="B1133" s="1056">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6">
        <v>9</v>
      </c>
      <c r="B1134" s="1056">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6">
        <v>10</v>
      </c>
      <c r="B1135" s="1056">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6">
        <v>11</v>
      </c>
      <c r="B1136" s="1056">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6">
        <v>12</v>
      </c>
      <c r="B1137" s="1056">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6">
        <v>13</v>
      </c>
      <c r="B1138" s="1056">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6">
        <v>14</v>
      </c>
      <c r="B1139" s="1056">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6">
        <v>15</v>
      </c>
      <c r="B1140" s="1056">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6">
        <v>16</v>
      </c>
      <c r="B1141" s="1056">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6">
        <v>17</v>
      </c>
      <c r="B1142" s="1056">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6">
        <v>18</v>
      </c>
      <c r="B1143" s="1056">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6">
        <v>19</v>
      </c>
      <c r="B1144" s="1056">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6">
        <v>20</v>
      </c>
      <c r="B1145" s="1056">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6">
        <v>21</v>
      </c>
      <c r="B1146" s="1056">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6">
        <v>22</v>
      </c>
      <c r="B1147" s="1056">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6">
        <v>23</v>
      </c>
      <c r="B1148" s="1056">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6">
        <v>24</v>
      </c>
      <c r="B1149" s="1056">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6">
        <v>25</v>
      </c>
      <c r="B1150" s="1056">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6">
        <v>26</v>
      </c>
      <c r="B1151" s="1056">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6">
        <v>27</v>
      </c>
      <c r="B1152" s="1056">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6">
        <v>28</v>
      </c>
      <c r="B1153" s="1056">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6">
        <v>29</v>
      </c>
      <c r="B1154" s="1056">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6">
        <v>30</v>
      </c>
      <c r="B1155" s="1056">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6">
        <v>2</v>
      </c>
      <c r="B1160" s="1056">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6">
        <v>3</v>
      </c>
      <c r="B1161" s="1056">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6">
        <v>4</v>
      </c>
      <c r="B1162" s="1056">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6">
        <v>5</v>
      </c>
      <c r="B1163" s="1056">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6">
        <v>6</v>
      </c>
      <c r="B1164" s="1056">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6">
        <v>7</v>
      </c>
      <c r="B1165" s="1056">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6">
        <v>8</v>
      </c>
      <c r="B1166" s="1056">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6">
        <v>9</v>
      </c>
      <c r="B1167" s="1056">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6">
        <v>10</v>
      </c>
      <c r="B1168" s="1056">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6">
        <v>11</v>
      </c>
      <c r="B1169" s="1056">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6">
        <v>12</v>
      </c>
      <c r="B1170" s="1056">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6">
        <v>13</v>
      </c>
      <c r="B1171" s="1056">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6">
        <v>14</v>
      </c>
      <c r="B1172" s="1056">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6">
        <v>15</v>
      </c>
      <c r="B1173" s="1056">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6">
        <v>16</v>
      </c>
      <c r="B1174" s="1056">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6">
        <v>17</v>
      </c>
      <c r="B1175" s="1056">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6">
        <v>18</v>
      </c>
      <c r="B1176" s="1056">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6">
        <v>19</v>
      </c>
      <c r="B1177" s="1056">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6">
        <v>20</v>
      </c>
      <c r="B1178" s="1056">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6">
        <v>21</v>
      </c>
      <c r="B1179" s="1056">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6">
        <v>22</v>
      </c>
      <c r="B1180" s="1056">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6">
        <v>23</v>
      </c>
      <c r="B1181" s="1056">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6">
        <v>24</v>
      </c>
      <c r="B1182" s="1056">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6">
        <v>25</v>
      </c>
      <c r="B1183" s="1056">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6">
        <v>26</v>
      </c>
      <c r="B1184" s="1056">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6">
        <v>27</v>
      </c>
      <c r="B1185" s="1056">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6">
        <v>28</v>
      </c>
      <c r="B1186" s="1056">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6">
        <v>29</v>
      </c>
      <c r="B1187" s="1056">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6">
        <v>30</v>
      </c>
      <c r="B1188" s="1056">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6">
        <v>2</v>
      </c>
      <c r="B1193" s="1056">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6">
        <v>3</v>
      </c>
      <c r="B1194" s="1056">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6">
        <v>4</v>
      </c>
      <c r="B1195" s="1056">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6">
        <v>5</v>
      </c>
      <c r="B1196" s="1056">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6">
        <v>6</v>
      </c>
      <c r="B1197" s="1056">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6">
        <v>7</v>
      </c>
      <c r="B1198" s="1056">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6">
        <v>8</v>
      </c>
      <c r="B1199" s="1056">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6">
        <v>9</v>
      </c>
      <c r="B1200" s="1056">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6">
        <v>10</v>
      </c>
      <c r="B1201" s="1056">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6">
        <v>11</v>
      </c>
      <c r="B1202" s="1056">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6">
        <v>12</v>
      </c>
      <c r="B1203" s="1056">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6">
        <v>13</v>
      </c>
      <c r="B1204" s="1056">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6">
        <v>14</v>
      </c>
      <c r="B1205" s="1056">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6">
        <v>15</v>
      </c>
      <c r="B1206" s="1056">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6">
        <v>16</v>
      </c>
      <c r="B1207" s="1056">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6">
        <v>17</v>
      </c>
      <c r="B1208" s="1056">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6">
        <v>18</v>
      </c>
      <c r="B1209" s="1056">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6">
        <v>19</v>
      </c>
      <c r="B1210" s="1056">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6">
        <v>20</v>
      </c>
      <c r="B1211" s="1056">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6">
        <v>21</v>
      </c>
      <c r="B1212" s="1056">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6">
        <v>22</v>
      </c>
      <c r="B1213" s="1056">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6">
        <v>23</v>
      </c>
      <c r="B1214" s="1056">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6">
        <v>24</v>
      </c>
      <c r="B1215" s="1056">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6">
        <v>25</v>
      </c>
      <c r="B1216" s="1056">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6">
        <v>26</v>
      </c>
      <c r="B1217" s="1056">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6">
        <v>27</v>
      </c>
      <c r="B1218" s="1056">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6">
        <v>28</v>
      </c>
      <c r="B1219" s="1056">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6">
        <v>29</v>
      </c>
      <c r="B1220" s="1056">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6">
        <v>30</v>
      </c>
      <c r="B1221" s="1056">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6">
        <v>2</v>
      </c>
      <c r="B1226" s="1056">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6">
        <v>3</v>
      </c>
      <c r="B1227" s="1056">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6">
        <v>4</v>
      </c>
      <c r="B1228" s="1056">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6">
        <v>5</v>
      </c>
      <c r="B1229" s="1056">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6">
        <v>6</v>
      </c>
      <c r="B1230" s="1056">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6">
        <v>7</v>
      </c>
      <c r="B1231" s="1056">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6">
        <v>8</v>
      </c>
      <c r="B1232" s="1056">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6">
        <v>9</v>
      </c>
      <c r="B1233" s="1056">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6">
        <v>10</v>
      </c>
      <c r="B1234" s="1056">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6">
        <v>11</v>
      </c>
      <c r="B1235" s="1056">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6">
        <v>12</v>
      </c>
      <c r="B1236" s="1056">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6">
        <v>13</v>
      </c>
      <c r="B1237" s="1056">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6">
        <v>14</v>
      </c>
      <c r="B1238" s="1056">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6">
        <v>15</v>
      </c>
      <c r="B1239" s="1056">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6">
        <v>16</v>
      </c>
      <c r="B1240" s="1056">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6">
        <v>17</v>
      </c>
      <c r="B1241" s="1056">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6">
        <v>18</v>
      </c>
      <c r="B1242" s="1056">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6">
        <v>19</v>
      </c>
      <c r="B1243" s="1056">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6">
        <v>20</v>
      </c>
      <c r="B1244" s="1056">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6">
        <v>21</v>
      </c>
      <c r="B1245" s="1056">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6">
        <v>22</v>
      </c>
      <c r="B1246" s="1056">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6">
        <v>23</v>
      </c>
      <c r="B1247" s="1056">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6">
        <v>24</v>
      </c>
      <c r="B1248" s="1056">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6">
        <v>25</v>
      </c>
      <c r="B1249" s="1056">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6">
        <v>26</v>
      </c>
      <c r="B1250" s="1056">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6">
        <v>27</v>
      </c>
      <c r="B1251" s="1056">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6">
        <v>28</v>
      </c>
      <c r="B1252" s="1056">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6">
        <v>29</v>
      </c>
      <c r="B1253" s="1056">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6">
        <v>30</v>
      </c>
      <c r="B1254" s="1056">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6">
        <v>2</v>
      </c>
      <c r="B1259" s="1056">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6">
        <v>3</v>
      </c>
      <c r="B1260" s="1056">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6">
        <v>4</v>
      </c>
      <c r="B1261" s="1056">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6">
        <v>5</v>
      </c>
      <c r="B1262" s="1056">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6">
        <v>6</v>
      </c>
      <c r="B1263" s="1056">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6">
        <v>7</v>
      </c>
      <c r="B1264" s="1056">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6">
        <v>8</v>
      </c>
      <c r="B1265" s="1056">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6">
        <v>9</v>
      </c>
      <c r="B1266" s="1056">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6">
        <v>10</v>
      </c>
      <c r="B1267" s="1056">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6">
        <v>11</v>
      </c>
      <c r="B1268" s="1056">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6">
        <v>12</v>
      </c>
      <c r="B1269" s="1056">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6">
        <v>13</v>
      </c>
      <c r="B1270" s="1056">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6">
        <v>14</v>
      </c>
      <c r="B1271" s="1056">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6">
        <v>15</v>
      </c>
      <c r="B1272" s="1056">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6">
        <v>16</v>
      </c>
      <c r="B1273" s="1056">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6">
        <v>17</v>
      </c>
      <c r="B1274" s="1056">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6">
        <v>18</v>
      </c>
      <c r="B1275" s="1056">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6">
        <v>19</v>
      </c>
      <c r="B1276" s="1056">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6">
        <v>20</v>
      </c>
      <c r="B1277" s="1056">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6">
        <v>21</v>
      </c>
      <c r="B1278" s="1056">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6">
        <v>22</v>
      </c>
      <c r="B1279" s="1056">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6">
        <v>23</v>
      </c>
      <c r="B1280" s="1056">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6">
        <v>24</v>
      </c>
      <c r="B1281" s="1056">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6">
        <v>25</v>
      </c>
      <c r="B1282" s="1056">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6">
        <v>26</v>
      </c>
      <c r="B1283" s="1056">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6">
        <v>27</v>
      </c>
      <c r="B1284" s="1056">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6">
        <v>28</v>
      </c>
      <c r="B1285" s="1056">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6">
        <v>29</v>
      </c>
      <c r="B1286" s="1056">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6">
        <v>30</v>
      </c>
      <c r="B1287" s="1056">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6">
        <v>2</v>
      </c>
      <c r="B1292" s="1056">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6">
        <v>3</v>
      </c>
      <c r="B1293" s="1056">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6">
        <v>4</v>
      </c>
      <c r="B1294" s="1056">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6">
        <v>5</v>
      </c>
      <c r="B1295" s="1056">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6">
        <v>6</v>
      </c>
      <c r="B1296" s="1056">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6">
        <v>7</v>
      </c>
      <c r="B1297" s="1056">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6">
        <v>8</v>
      </c>
      <c r="B1298" s="1056">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6">
        <v>9</v>
      </c>
      <c r="B1299" s="1056">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6">
        <v>10</v>
      </c>
      <c r="B1300" s="1056">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6">
        <v>11</v>
      </c>
      <c r="B1301" s="1056">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6">
        <v>12</v>
      </c>
      <c r="B1302" s="1056">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6">
        <v>13</v>
      </c>
      <c r="B1303" s="1056">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6">
        <v>14</v>
      </c>
      <c r="B1304" s="1056">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6">
        <v>15</v>
      </c>
      <c r="B1305" s="1056">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6">
        <v>16</v>
      </c>
      <c r="B1306" s="1056">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6">
        <v>17</v>
      </c>
      <c r="B1307" s="1056">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6">
        <v>18</v>
      </c>
      <c r="B1308" s="1056">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6">
        <v>19</v>
      </c>
      <c r="B1309" s="1056">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6">
        <v>20</v>
      </c>
      <c r="B1310" s="1056">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6">
        <v>21</v>
      </c>
      <c r="B1311" s="1056">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6">
        <v>22</v>
      </c>
      <c r="B1312" s="1056">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6">
        <v>23</v>
      </c>
      <c r="B1313" s="1056">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6">
        <v>24</v>
      </c>
      <c r="B1314" s="1056">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6">
        <v>25</v>
      </c>
      <c r="B1315" s="1056">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6">
        <v>26</v>
      </c>
      <c r="B1316" s="1056">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6">
        <v>27</v>
      </c>
      <c r="B1317" s="1056">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6">
        <v>28</v>
      </c>
      <c r="B1318" s="1056">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6">
        <v>29</v>
      </c>
      <c r="B1319" s="1056">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6">
        <v>30</v>
      </c>
      <c r="B1320" s="1056">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2021-04-23T06:15:48Z</cp:lastPrinted>
  <dcterms:created xsi:type="dcterms:W3CDTF">2012-03-13T00:50:25Z</dcterms:created>
  <dcterms:modified xsi:type="dcterms:W3CDTF">2021-07-07T02:53:37Z</dcterms:modified>
</cp:coreProperties>
</file>