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4_経済協力開発機構原子力機関拠出金\"/>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I33" i="3" l="1"/>
  <c r="AI34" i="3" s="1"/>
  <c r="AM33" i="3" l="1"/>
  <c r="AM34" i="3" l="1"/>
  <c r="AE34" i="3"/>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<sst xmlns="http://schemas.openxmlformats.org/spreadsheetml/2006/main" count="2974" uniqueCount="780">
  <si>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</si>
  <si>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</si>
  <si>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</si>
  <si>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</si>
  <si>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</si>
  <si>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</si>
  <si>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</si>
  <si>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</si>
  <si>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</si>
  <si>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</si>
  <si>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</si>
  <si>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</si>
  <si>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</si>
  <si>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</si>
  <si>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</si>
  <si>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</si>
  <si>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</si>
  <si>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</si>
  <si>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</si>
  <si>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</si>
  <si>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</si>
  <si>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</si>
  <si>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</si>
  <si>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</si>
  <si>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</si>
  <si>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</si>
  <si>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</si>
  <si>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</si>
  <si>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</si>
  <si>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</si>
  <si>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</si>
  <si>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</si>
  <si>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</si>
  <si>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</si>
  <si>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</si>
  <si>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</si>
  <si>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</si>
  <si>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</si>
  <si>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</si>
  <si>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</si>
  <si>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</si>
  <si>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</si>
  <si>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</si>
  <si>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</si>
  <si>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</si>
  <si>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</si>
  <si>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</si>
  <si>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</si>
  <si>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</si>
  <si>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</si>
  <si>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</si>
  <si>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</si>
  <si>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</si>
  <si>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</si>
  <si>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</si>
  <si>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</si>
  <si>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</si>
  <si>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</si>
  <si>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</si>
  <si>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</si>
  <si>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</si>
  <si>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</si>
  <si>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</si>
  <si>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</si>
  <si>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</si>
  <si>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</si>
  <si>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</si>
  <si>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</si>
  <si>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</si>
  <si>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</si>
  <si>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</si>
  <si>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</si>
  <si>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</si>
  <si>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</si>
  <si>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</si>
  <si>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</si>
  <si>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</si>
  <si>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</si>
  <si>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</si>
  <si>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</si>
  <si>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</si>
  <si>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</si>
  <si>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</si>
  <si>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</si>
  <si>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</si>
  <si>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</si>
  <si>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</si>
  <si>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</si>
  <si>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</si>
  <si>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</si>
  <si>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</si>
  <si>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</si>
  <si>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</si>
  <si>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</si>
  <si>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</si>
  <si>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</si>
  <si>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</si>
  <si>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</si>
  <si>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</si>
  <si>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</si>
  <si>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</si>
  <si>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</si>
  <si>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</si>
  <si>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</si>
  <si>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</si>
  <si>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</si>
  <si>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</si>
  <si>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</si>
  <si>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</si>
  <si>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</si>
  <si>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</si>
  <si>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</si>
  <si>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</si>
  <si>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</si>
  <si>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</si>
  <si>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</si>
  <si>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</si>
  <si>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</si>
  <si>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</si>
  <si>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</si>
  <si>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</si>
  <si>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</si>
  <si>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</si>
  <si>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</si>
  <si>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</si>
  <si>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</si>
  <si>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</si>
  <si>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</si>
  <si>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</si>
  <si>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</si>
  <si>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</si>
  <si>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</si>
  <si>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</si>
  <si>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</si>
  <si>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</si>
  <si>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</si>
  <si>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</si>
  <si>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</si>
  <si>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</si>
  <si>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</si>
  <si>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</si>
  <si>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</si>
  <si>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</si>
  <si>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</si>
  <si>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</si>
  <si>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</si>
  <si>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</si>
  <si>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</si>
  <si>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</si>
  <si>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</si>
  <si>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</si>
  <si>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</si>
  <si>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</si>
  <si>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</si>
  <si>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</si>
  <si>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</si>
  <si>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</si>
  <si>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</si>
  <si>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</si>
  <si>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</si>
  <si>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</si>
  <si>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</si>
  <si>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</si>
  <si>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</si>
  <si>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</si>
  <si>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</si>
  <si>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</si>
  <si>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</si>
  <si>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</si>
  <si>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</si>
  <si>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</si>
  <si>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</si>
  <si>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</si>
  <si>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</si>
  <si>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</si>
  <si>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</si>
  <si>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</si>
  <si>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</si>
  <si>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</si>
  <si>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</si>
  <si>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</si>
  <si>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</si>
  <si>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</si>
  <si>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</si>
  <si>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</si>
  <si>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</si>
  <si>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</si>
  <si>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</si>
  <si>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</si>
  <si>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</si>
  <si>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</si>
  <si>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</si>
  <si>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</si>
  <si>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</si>
  <si>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</si>
  <si>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</si>
  <si>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</si>
  <si>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</si>
  <si>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</si>
  <si>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</si>
  <si>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</si>
  <si>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</si>
  <si>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</si>
  <si>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</si>
  <si>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</si>
  <si>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</si>
  <si>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</si>
  <si>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</si>
  <si>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</si>
  <si>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</si>
  <si>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</si>
  <si>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</si>
  <si>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</si>
  <si>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</si>
  <si>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</si>
  <si>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</si>
  <si>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</si>
  <si>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</si>
  <si>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</si>
  <si>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</si>
  <si>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</si>
  <si>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</si>
  <si>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</si>
  <si>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</si>
  <si>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</si>
  <si>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</si>
  <si>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</si>
  <si>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</si>
  <si>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</si>
  <si>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</si>
  <si>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</si>
  <si>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</si>
  <si>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</si>
  <si>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</si>
  <si>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</si>
  <si>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</si>
  <si>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</si>
  <si>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</si>
  <si>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</si>
  <si>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</si>
  <si>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</si>
  <si>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</si>
  <si>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</si>
  <si>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</si>
  <si>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</si>
  <si>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</si>
  <si>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</si>
  <si>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</si>
  <si>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</si>
  <si>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</si>
  <si>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</si>
  <si>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</si>
  <si>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</si>
  <si>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</si>
  <si>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</si>
  <si>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</si>
  <si>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</si>
  <si>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</si>
  <si>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</si>
  <si>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</si>
  <si>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</si>
  <si>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</si>
  <si>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</si>
  <si>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</si>
  <si>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</si>
  <si>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</si>
  <si>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</si>
  <si>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</si>
  <si>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</si>
  <si>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</si>
  <si>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</si>
  <si>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</si>
  <si>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</si>
  <si>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</si>
  <si>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</si>
  <si>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</si>
  <si>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</si>
  <si>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</si>
  <si>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</si>
  <si>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</si>
  <si>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</si>
  <si>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</si>
  <si>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</si>
  <si>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</si>
  <si>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</si>
  <si>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</si>
  <si>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</si>
  <si>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</si>
  <si>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</si>
  <si>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</si>
  <si>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</si>
  <si>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</si>
  <si>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</si>
  <si>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</si>
  <si>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</si>
  <si>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</si>
  <si>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</si>
  <si>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</si>
  <si>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</si>
  <si>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</si>
  <si>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</si>
  <si>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</si>
  <si>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</si>
  <si>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</si>
  <si>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</si>
  <si>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</si>
  <si>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</si>
  <si>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</si>
  <si>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</si>
  <si>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</si>
  <si>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</si>
  <si>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</si>
  <si>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</si>
  <si>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</si>
  <si>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</si>
  <si>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</si>
  <si>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</si>
  <si>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</si>
  <si>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</si>
  <si>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</si>
  <si>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</si>
  <si>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</si>
  <si>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</si>
  <si>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</si>
  <si>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</si>
  <si>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</si>
  <si>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</si>
  <si>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</si>
  <si>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</si>
  <si>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</si>
  <si>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</si>
  <si>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</si>
  <si>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</si>
  <si>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</si>
  <si>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</si>
  <si>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</si>
  <si>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</si>
  <si>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</si>
  <si>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</si>
  <si>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</si>
  <si>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</si>
  <si>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</si>
  <si>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</si>
  <si>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</si>
  <si>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</si>
  <si>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</si>
  <si>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</si>
  <si>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</si>
  <si>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</si>
  <si>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</si>
  <si>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</si>
  <si>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</si>
  <si>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</si>
  <si>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</si>
  <si>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</si>
  <si>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</si>
  <si>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</si>
  <si>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</si>
  <si>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</si>
  <si>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</si>
  <si>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</si>
  <si>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</si>
  <si>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</si>
  <si>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</si>
  <si>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</si>
  <si>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</si>
  <si>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</si>
  <si>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</si>
  <si>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</si>
  <si>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</si>
  <si>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</si>
  <si>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</si>
  <si>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</si>
  <si>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</si>
  <si>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</si>
  <si>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</si>
  <si>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</si>
  <si>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</si>
  <si>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</si>
  <si>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</si>
  <si>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</si>
  <si>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</si>
  <si>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</si>
  <si>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</si>
  <si>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</si>
  <si>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</si>
  <si>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</si>
  <si>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</si>
  <si>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</si>
  <si>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</si>
  <si>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</si>
  <si>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</si>
  <si>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</si>
  <si>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</si>
  <si>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</si>
  <si>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</si>
  <si>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</si>
  <si>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</si>
  <si>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</si>
  <si>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</si>
  <si>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</si>
  <si>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</si>
  <si>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</si>
  <si>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</si>
  <si>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</si>
  <si>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</si>
  <si>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</si>
  <si>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</si>
  <si>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</si>
  <si>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</si>
  <si>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</si>
  <si>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</si>
  <si>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</si>
  <si>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</si>
  <si>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</si>
  <si>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</si>
  <si>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</si>
  <si>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</si>
  <si>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</si>
  <si>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</si>
  <si>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</si>
  <si>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</si>
  <si>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</si>
  <si>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</si>
  <si>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</si>
  <si>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</si>
  <si>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</si>
  <si>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</si>
  <si>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</si>
  <si>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</si>
  <si>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</si>
  <si>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</si>
  <si>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</si>
  <si>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</si>
  <si>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</si>
  <si>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</si>
  <si>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</si>
  <si>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</si>
  <si>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</si>
  <si>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</si>
  <si>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</si>
  <si>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</si>
  <si>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</si>
  <si>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</si>
  <si>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</si>
  <si>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</si>
  <si>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</si>
  <si>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</si>
  <si>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</si>
  <si>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</si>
  <si>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</si>
  <si>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</si>
  <si>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</si>
  <si>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</si>
  <si>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</si>
  <si>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</si>
  <si>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</si>
  <si>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</si>
  <si>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</si>
  <si>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</si>
  <si>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</si>
  <si>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</si>
  <si>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</si>
  <si>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</si>
  <si>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</si>
  <si>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</si>
  <si>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</si>
  <si>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</si>
  <si>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</si>
  <si>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</si>
  <si>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</si>
  <si>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</si>
  <si>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</si>
  <si>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</si>
  <si>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</si>
  <si>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</si>
  <si>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</si>
  <si>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</si>
  <si>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</si>
  <si>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</si>
  <si>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</si>
  <si>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</si>
  <si>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</si>
  <si>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</si>
  <si>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</si>
  <si>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</si>
  <si>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</si>
  <si>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</si>
  <si>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</si>
  <si>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</si>
  <si>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</si>
  <si>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</si>
  <si>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</si>
  <si>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</si>
  <si>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</si>
  <si>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</si>
  <si>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</si>
  <si>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</si>
  <si>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</si>
  <si>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</si>
  <si>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</si>
  <si>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</si>
  <si>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</si>
  <si>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</si>
  <si>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</si>
  <si>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</si>
  <si>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</si>
  <si>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</si>
  <si>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</si>
  <si>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</si>
  <si>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</si>
  <si>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</si>
  <si>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</si>
  <si>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</si>
  <si>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</si>
  <si>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</si>
  <si>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</si>
  <si>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</si>
  <si>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</si>
  <si>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</si>
  <si>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</si>
  <si>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</si>
  <si>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</si>
  <si>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</si>
  <si>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</si>
  <si>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</si>
  <si>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</si>
  <si>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</si>
  <si>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</si>
  <si>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</si>
  <si>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</si>
  <si>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</si>
  <si>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</si>
  <si>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</si>
  <si>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</si>
  <si>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</si>
  <si>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</si>
  <si>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</si>
  <si>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</si>
  <si>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</si>
  <si>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</si>
  <si>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</si>
  <si>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</si>
  <si>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</si>
  <si>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</si>
  <si>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</si>
  <si>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</si>
  <si>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</si>
  <si>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</si>
  <si>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</si>
  <si>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</si>
  <si>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</si>
  <si>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</si>
  <si>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</si>
  <si>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</si>
  <si>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</si>
  <si>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</si>
  <si>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</si>
  <si>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</si>
  <si>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</si>
  <si>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</si>
  <si>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</si>
  <si>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</si>
  <si>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</si>
  <si>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</si>
  <si>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</si>
  <si>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</si>
  <si>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</si>
  <si>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</si>
  <si>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</si>
  <si>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</si>
  <si>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</si>
  <si>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</si>
  <si>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</si>
  <si>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</si>
  <si>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</si>
  <si>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</si>
  <si>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</si>
  <si>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</si>
  <si>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</si>
  <si>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</si>
  <si>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</si>
  <si>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</si>
  <si>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</si>
  <si>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</si>
  <si>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</si>
  <si>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</si>
  <si>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</si>
  <si>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</si>
  <si>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</si>
  <si>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</si>
  <si>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</si>
  <si>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</si>
  <si>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</si>
  <si>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</si>
  <si>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</si>
  <si>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</si>
  <si>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</si>
  <si>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</si>
  <si>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</si>
  <si>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</si>
  <si>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</si>
  <si>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</si>
  <si>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</si>
  <si>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</si>
  <si>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</si>
  <si>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</si>
  <si>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</si>
  <si>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</si>
  <si>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</si>
  <si>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</si>
  <si>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</si>
  <si>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</si>
  <si>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</si>
  <si>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</si>
  <si>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</si>
  <si>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</si>
  <si>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</si>
  <si>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</si>
  <si>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</si>
  <si>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</si>
  <si>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</si>
  <si>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</si>
  <si>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</si>
  <si>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</si>
  <si>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</si>
  <si>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</si>
  <si>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</si>
  <si>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</si>
  <si>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</si>
  <si>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</si>
  <si>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</si>
  <si>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</si>
  <si>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</si>
  <si>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</si>
  <si>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</si>
  <si>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</si>
  <si>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</si>
  <si>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</si>
  <si>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</si>
  <si>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</si>
  <si>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</si>
  <si>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</si>
  <si>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</si>
  <si>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</si>
  <si>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</si>
  <si>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</si>
  <si>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</si>
  <si>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</si>
  <si>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</si>
  <si>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</si>
  <si>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</si>
  <si>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</si>
  <si>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</si>
  <si>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</si>
  <si>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</si>
  <si>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</si>
  <si>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</si>
  <si>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</si>
  <si>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</si>
  <si>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</si>
  <si>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</si>
  <si>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</si>
  <si>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</si>
  <si>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</si>
  <si>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</si>
  <si>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</si>
  <si>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</si>
  <si>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</si>
  <si>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</si>
  <si>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</si>
  <si>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</si>
  <si>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</si>
  <si>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</si>
  <si>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</si>
  <si>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</si>
  <si>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</si>
  <si>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</si>
  <si>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</si>
  <si>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</si>
  <si>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</si>
  <si>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</si>
  <si>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</si>
  <si>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</si>
  <si>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</si>
  <si>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</si>
  <si>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</si>
  <si>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</si>
  <si>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</si>
  <si>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</si>
  <si>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</si>
  <si>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</si>
  <si>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</si>
  <si>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</si>
  <si>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</si>
  <si>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</si>
  <si>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</si>
  <si>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</si>
  <si>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</si>
  <si>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</si>
  <si>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</si>
  <si>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</si>
  <si>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</si>
  <si>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</si>
  <si>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</si>
  <si>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</si>
  <si>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</si>
  <si>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</si>
  <si>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</si>
  <si>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</si>
  <si>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</si>
  <si>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</si>
  <si>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</si>
  <si>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</si>
  <si>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</si>
  <si>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</si>
  <si>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</si>
  <si>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原子力規制庁</t>
    <rPh sb="0" eb="6">
      <t>ゲンシリョクキセイチョウ</t>
    </rPh>
    <phoneticPr fontId="5"/>
  </si>
  <si>
    <t>国際室長　一井　直人</t>
    <rPh sb="0" eb="3">
      <t>コクサイシツ</t>
    </rPh>
    <rPh sb="3" eb="4">
      <t>チョウ</t>
    </rPh>
    <rPh sb="5" eb="7">
      <t>イチイ</t>
    </rPh>
    <rPh sb="8" eb="10">
      <t>ナオト</t>
    </rPh>
    <phoneticPr fontId="5"/>
  </si>
  <si>
    <t>総務課国際室</t>
    <rPh sb="0" eb="3">
      <t>ソウムカ</t>
    </rPh>
    <rPh sb="3" eb="6">
      <t>コクサイシツ</t>
    </rPh>
    <phoneticPr fontId="5"/>
  </si>
  <si>
    <t>○</t>
  </si>
  <si>
    <t>-</t>
  </si>
  <si>
    <t>-</t>
    <phoneticPr fontId="5"/>
  </si>
  <si>
    <t>本事業は、海外の原子力規制に関する最新の知見・経験を収集し、我が国の原子力発電施設等の安全確保に関する検討に活用することを目的とする。</t>
    <rPh sb="5" eb="7">
      <t>カイガイ</t>
    </rPh>
    <rPh sb="8" eb="11">
      <t>ゲンシリョク</t>
    </rPh>
    <rPh sb="11" eb="13">
      <t>キセイ</t>
    </rPh>
    <rPh sb="14" eb="15">
      <t>カン</t>
    </rPh>
    <rPh sb="17" eb="19">
      <t>サイシン</t>
    </rPh>
    <rPh sb="20" eb="22">
      <t>チケン</t>
    </rPh>
    <rPh sb="23" eb="25">
      <t>ケイケン</t>
    </rPh>
    <rPh sb="26" eb="28">
      <t>シュウシュウ</t>
    </rPh>
    <rPh sb="30" eb="31">
      <t>ワ</t>
    </rPh>
    <rPh sb="32" eb="33">
      <t>クニ</t>
    </rPh>
    <rPh sb="34" eb="37">
      <t>ゲンシリョク</t>
    </rPh>
    <rPh sb="37" eb="39">
      <t>ハツデン</t>
    </rPh>
    <rPh sb="39" eb="41">
      <t>シセツ</t>
    </rPh>
    <rPh sb="41" eb="42">
      <t>トウ</t>
    </rPh>
    <rPh sb="43" eb="45">
      <t>アンゼン</t>
    </rPh>
    <rPh sb="45" eb="47">
      <t>カクホ</t>
    </rPh>
    <rPh sb="48" eb="49">
      <t>カン</t>
    </rPh>
    <rPh sb="51" eb="53">
      <t>ケントウ</t>
    </rPh>
    <rPh sb="54" eb="56">
      <t>カツヨウ</t>
    </rPh>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</si>
  <si>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rPh sb="14" eb="16">
      <t>チュウシン</t>
    </rPh>
    <rPh sb="17" eb="19">
      <t>コウセイ</t>
    </rPh>
    <rPh sb="49" eb="51">
      <t>カツドウ</t>
    </rPh>
    <rPh sb="52" eb="53">
      <t>ササ</t>
    </rPh>
    <rPh sb="55" eb="58">
      <t>ギムテキ</t>
    </rPh>
    <rPh sb="58" eb="61">
      <t>キョシュツキン</t>
    </rPh>
    <rPh sb="62" eb="64">
      <t>ジギョウ</t>
    </rPh>
    <rPh sb="77" eb="78">
      <t>ト</t>
    </rPh>
    <rPh sb="79" eb="80">
      <t>ク</t>
    </rPh>
    <rPh sb="84" eb="87">
      <t>ゲンシリョク</t>
    </rPh>
    <rPh sb="87" eb="89">
      <t>シセツ</t>
    </rPh>
    <rPh sb="90" eb="91">
      <t>カカ</t>
    </rPh>
    <rPh sb="92" eb="94">
      <t>アンゼン</t>
    </rPh>
    <rPh sb="94" eb="96">
      <t>キセイ</t>
    </rPh>
    <rPh sb="97" eb="100">
      <t>ホウシャセン</t>
    </rPh>
    <rPh sb="100" eb="102">
      <t>ボウゴ</t>
    </rPh>
    <rPh sb="103" eb="106">
      <t>ホウシャセイ</t>
    </rPh>
    <rPh sb="106" eb="109">
      <t>ハイキブツ</t>
    </rPh>
    <rPh sb="109" eb="111">
      <t>カンリ</t>
    </rPh>
    <rPh sb="112" eb="114">
      <t>ショブン</t>
    </rPh>
    <rPh sb="115" eb="118">
      <t>ゲンシリョク</t>
    </rPh>
    <rPh sb="118" eb="120">
      <t>シセツ</t>
    </rPh>
    <rPh sb="121" eb="123">
      <t>ハイシ</t>
    </rPh>
    <rPh sb="123" eb="124">
      <t>トウ</t>
    </rPh>
    <rPh sb="125" eb="129">
      <t>ジギョウブンヤ</t>
    </rPh>
    <rPh sb="130" eb="132">
      <t>サンカク</t>
    </rPh>
    <rPh sb="134" eb="135">
      <t>ワ</t>
    </rPh>
    <rPh sb="136" eb="137">
      <t>クニ</t>
    </rPh>
    <rPh sb="138" eb="141">
      <t>ゲンシリョク</t>
    </rPh>
    <rPh sb="141" eb="143">
      <t>ハツデン</t>
    </rPh>
    <rPh sb="143" eb="145">
      <t>シセツ</t>
    </rPh>
    <rPh sb="145" eb="146">
      <t>トウ</t>
    </rPh>
    <rPh sb="147" eb="149">
      <t>アンゼン</t>
    </rPh>
    <rPh sb="149" eb="151">
      <t>カクホ</t>
    </rPh>
    <rPh sb="152" eb="153">
      <t>カン</t>
    </rPh>
    <rPh sb="155" eb="157">
      <t>ケントウ</t>
    </rPh>
    <rPh sb="158" eb="160">
      <t>ハンエイ</t>
    </rPh>
    <rPh sb="163" eb="166">
      <t>ゲンシリョク</t>
    </rPh>
    <rPh sb="166" eb="168">
      <t>キセイ</t>
    </rPh>
    <rPh sb="169" eb="171">
      <t>コウジョウ</t>
    </rPh>
    <rPh sb="176" eb="178">
      <t>ジョウホウ</t>
    </rPh>
    <rPh sb="179" eb="181">
      <t>シュウシュウ</t>
    </rPh>
    <phoneticPr fontId="5"/>
  </si>
  <si>
    <t>国際原子力機関等拠出金</t>
  </si>
  <si>
    <t>OECD/NEAを通じた情報発信および知見の収集。</t>
    <rPh sb="9" eb="10">
      <t>ツウ</t>
    </rPh>
    <rPh sb="12" eb="14">
      <t>ジョウホウ</t>
    </rPh>
    <rPh sb="14" eb="16">
      <t>ハッシン</t>
    </rPh>
    <rPh sb="19" eb="21">
      <t>チケン</t>
    </rPh>
    <rPh sb="22" eb="24">
      <t>シュウシュウ</t>
    </rPh>
    <phoneticPr fontId="5"/>
  </si>
  <si>
    <t>OECD/NEAが発行するレポート数</t>
    <rPh sb="9" eb="11">
      <t>ハッコウ</t>
    </rPh>
    <rPh sb="17" eb="18">
      <t>スウ</t>
    </rPh>
    <phoneticPr fontId="5"/>
  </si>
  <si>
    <t>本</t>
    <rPh sb="0" eb="1">
      <t>ホン</t>
    </rPh>
    <phoneticPr fontId="5"/>
  </si>
  <si>
    <t>ＯＥＣＤ／ＮＥＡ ウェブサイト＜ http://www.oecd-nea.org/＞</t>
  </si>
  <si>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</si>
  <si>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ニン</t>
    </rPh>
    <phoneticPr fontId="5"/>
  </si>
  <si>
    <t>原子力規制庁の職員が役員を務めている委員会数</t>
    <rPh sb="0" eb="3">
      <t>ゲンシリョク</t>
    </rPh>
    <rPh sb="3" eb="6">
      <t>キセイチョウ</t>
    </rPh>
    <rPh sb="7" eb="9">
      <t>ショクイン</t>
    </rPh>
    <rPh sb="10" eb="12">
      <t>ヤクイン</t>
    </rPh>
    <rPh sb="13" eb="14">
      <t>ツト</t>
    </rPh>
    <rPh sb="18" eb="21">
      <t>イインカイ</t>
    </rPh>
    <rPh sb="21" eb="22">
      <t>カズ</t>
    </rPh>
    <phoneticPr fontId="5"/>
  </si>
  <si>
    <t>数</t>
    <rPh sb="0" eb="1">
      <t>カズ</t>
    </rPh>
    <phoneticPr fontId="5"/>
  </si>
  <si>
    <t>執行額　／　レポート数　　　　　　　　　　　　　　</t>
    <rPh sb="0" eb="2">
      <t>シッコウ</t>
    </rPh>
    <rPh sb="2" eb="3">
      <t>ガク</t>
    </rPh>
    <rPh sb="10" eb="11">
      <t>スウ</t>
    </rPh>
    <phoneticPr fontId="5"/>
  </si>
  <si>
    <t>百万円</t>
    <rPh sb="0" eb="2">
      <t>ヒャクマン</t>
    </rPh>
    <rPh sb="2" eb="3">
      <t>エン</t>
    </rPh>
    <phoneticPr fontId="5"/>
  </si>
  <si>
    <t>　百万円/レポート数</t>
    <rPh sb="1" eb="3">
      <t>ヒャクマン</t>
    </rPh>
    <rPh sb="3" eb="4">
      <t>エン</t>
    </rPh>
    <rPh sb="9" eb="10">
      <t>スウ</t>
    </rPh>
    <phoneticPr fontId="5"/>
  </si>
  <si>
    <t>47/52</t>
  </si>
  <si>
    <t>49/49</t>
  </si>
  <si>
    <t>原子力に対する確かな規制を通じて、人と環境を守ること</t>
  </si>
  <si>
    <t>原子力規制行政に対する信頼の確保</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</si>
  <si>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</si>
  <si>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</si>
  <si>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令和3年度</t>
    <rPh sb="0" eb="2">
      <t>レイワ</t>
    </rPh>
    <rPh sb="3" eb="5">
      <t>ネンド</t>
    </rPh>
    <phoneticPr fontId="5"/>
  </si>
  <si>
    <t>OECD/NEAの各委員会等への参画を通じて、国際社会における原子力安全に関する活動に参加・貢献する。</t>
    <rPh sb="9" eb="10">
      <t>カク</t>
    </rPh>
    <rPh sb="10" eb="13">
      <t>イインカイ</t>
    </rPh>
    <rPh sb="13" eb="14">
      <t>トウ</t>
    </rPh>
    <rPh sb="16" eb="18">
      <t>サンカク</t>
    </rPh>
    <rPh sb="19" eb="20">
      <t>ツウ</t>
    </rPh>
    <rPh sb="23" eb="25">
      <t>コクサイ</t>
    </rPh>
    <rPh sb="25" eb="27">
      <t>シャカイ</t>
    </rPh>
    <rPh sb="31" eb="34">
      <t>ゲンシリョク</t>
    </rPh>
    <rPh sb="34" eb="36">
      <t>アンゼン</t>
    </rPh>
    <rPh sb="37" eb="38">
      <t>カン</t>
    </rPh>
    <rPh sb="40" eb="42">
      <t>カツドウ</t>
    </rPh>
    <rPh sb="43" eb="45">
      <t>サンカ</t>
    </rPh>
    <rPh sb="46" eb="48">
      <t>コウケン</t>
    </rPh>
    <phoneticPr fontId="5"/>
  </si>
  <si>
    <t>原子力利用先進国を中心に構成されるOECD/NEAの活動を支えるOECD/NEAの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資する情報を収集した。</t>
    <rPh sb="9" eb="11">
      <t>チュウシン</t>
    </rPh>
    <rPh sb="12" eb="14">
      <t>コウセイ</t>
    </rPh>
    <rPh sb="26" eb="28">
      <t>カツドウ</t>
    </rPh>
    <rPh sb="29" eb="30">
      <t>ササ</t>
    </rPh>
    <rPh sb="41" eb="44">
      <t>ギムテキ</t>
    </rPh>
    <rPh sb="44" eb="47">
      <t>キョシュツキン</t>
    </rPh>
    <rPh sb="48" eb="50">
      <t>ジギョウ</t>
    </rPh>
    <rPh sb="50" eb="52">
      <t>カツドウ</t>
    </rPh>
    <rPh sb="53" eb="55">
      <t>サンカク</t>
    </rPh>
    <rPh sb="58" eb="61">
      <t>グタイテキ</t>
    </rPh>
    <rPh sb="80" eb="83">
      <t>ゲンシリョク</t>
    </rPh>
    <rPh sb="83" eb="85">
      <t>シセツ</t>
    </rPh>
    <rPh sb="86" eb="87">
      <t>カカ</t>
    </rPh>
    <rPh sb="88" eb="90">
      <t>アンゼン</t>
    </rPh>
    <rPh sb="90" eb="92">
      <t>キセイ</t>
    </rPh>
    <rPh sb="93" eb="96">
      <t>ホウシャセン</t>
    </rPh>
    <rPh sb="96" eb="98">
      <t>ボウゴ</t>
    </rPh>
    <rPh sb="99" eb="102">
      <t>ホウシャセイ</t>
    </rPh>
    <phoneticPr fontId="5"/>
  </si>
  <si>
    <t>OECD/NEAが取り組んでいる、原子力施設に関する安全規制、放射線防護、放射性廃棄物の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 eb="20">
      <t>ゲンシリョク</t>
    </rPh>
    <rPh sb="20" eb="22">
      <t>シセツ</t>
    </rPh>
    <rPh sb="23" eb="24">
      <t>カン</t>
    </rPh>
    <rPh sb="26" eb="28">
      <t>アンゼン</t>
    </rPh>
    <rPh sb="28" eb="30">
      <t>キセイ</t>
    </rPh>
    <rPh sb="31" eb="34">
      <t>ホウシャセン</t>
    </rPh>
    <rPh sb="34" eb="36">
      <t>ボウゴ</t>
    </rPh>
    <rPh sb="37" eb="40">
      <t>ホウシャセイ</t>
    </rPh>
    <rPh sb="40" eb="43">
      <t>ハイキブツ</t>
    </rPh>
    <rPh sb="44" eb="46">
      <t>カンリ</t>
    </rPh>
    <rPh sb="47" eb="49">
      <t>ショブン</t>
    </rPh>
    <rPh sb="50" eb="53">
      <t>ゲンシリョク</t>
    </rPh>
    <rPh sb="53" eb="55">
      <t>シセツ</t>
    </rPh>
    <rPh sb="56" eb="58">
      <t>ハイシ</t>
    </rPh>
    <rPh sb="58" eb="59">
      <t>トウ</t>
    </rPh>
    <rPh sb="60" eb="64">
      <t>ジギョウブンヤ</t>
    </rPh>
    <rPh sb="65" eb="67">
      <t>サンカク</t>
    </rPh>
    <rPh sb="70" eb="73">
      <t>グタイテキ</t>
    </rPh>
    <rPh sb="76" eb="79">
      <t>ゲンシリョク</t>
    </rPh>
    <rPh sb="79" eb="82">
      <t>キセイチョウ</t>
    </rPh>
    <rPh sb="82" eb="85">
      <t>センモンショク</t>
    </rPh>
    <rPh sb="85" eb="86">
      <t>イン</t>
    </rPh>
    <rPh sb="87" eb="89">
      <t>シュッコウ</t>
    </rPh>
    <rPh sb="91" eb="94">
      <t>ゲンシリョク</t>
    </rPh>
    <rPh sb="94" eb="97">
      <t>キセイチョウ</t>
    </rPh>
    <rPh sb="97" eb="99">
      <t>ショクイン</t>
    </rPh>
    <rPh sb="109" eb="111">
      <t>ウンエイ</t>
    </rPh>
    <rPh sb="111" eb="114">
      <t>イインカイ</t>
    </rPh>
    <rPh sb="115" eb="117">
      <t>ジョウセツ</t>
    </rPh>
    <rPh sb="117" eb="120">
      <t>イインカイ</t>
    </rPh>
    <rPh sb="121" eb="123">
      <t>ヤクイン</t>
    </rPh>
    <rPh sb="124" eb="125">
      <t>ツト</t>
    </rPh>
    <rPh sb="136" eb="138">
      <t>ウンエイ</t>
    </rPh>
    <rPh sb="139" eb="142">
      <t>セッキョクテキ</t>
    </rPh>
    <rPh sb="143" eb="144">
      <t>カカ</t>
    </rPh>
    <rPh sb="155" eb="157">
      <t>カツドウ</t>
    </rPh>
    <rPh sb="159" eb="161">
      <t>サンカク</t>
    </rPh>
    <rPh sb="165" eb="166">
      <t>ワ</t>
    </rPh>
    <rPh sb="167" eb="168">
      <t>クニ</t>
    </rPh>
    <rPh sb="169" eb="171">
      <t>キセイ</t>
    </rPh>
    <rPh sb="172" eb="174">
      <t>ケントウ</t>
    </rPh>
    <rPh sb="175" eb="176">
      <t>シ</t>
    </rPh>
    <rPh sb="178" eb="180">
      <t>カッコク</t>
    </rPh>
    <rPh sb="181" eb="183">
      <t>サイシン</t>
    </rPh>
    <rPh sb="184" eb="186">
      <t>キセイ</t>
    </rPh>
    <rPh sb="205" eb="207">
      <t>コクサイ</t>
    </rPh>
    <rPh sb="207" eb="209">
      <t>シャカイ</t>
    </rPh>
    <phoneticPr fontId="5"/>
  </si>
  <si>
    <t>-</t>
    <phoneticPr fontId="5"/>
  </si>
  <si>
    <t>0639</t>
    <phoneticPr fontId="5"/>
  </si>
  <si>
    <t>0343</t>
    <phoneticPr fontId="5"/>
  </si>
  <si>
    <t>0025</t>
    <phoneticPr fontId="5"/>
  </si>
  <si>
    <t>0007</t>
    <phoneticPr fontId="5"/>
  </si>
  <si>
    <t>0005</t>
    <phoneticPr fontId="5"/>
  </si>
  <si>
    <t>0005</t>
    <phoneticPr fontId="5"/>
  </si>
  <si>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</si>
  <si>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</si>
  <si>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我が国の原子力規制の向上を図るため、海外の原子力規制に係る最新の知見・経験について情報収集する事業であり、的確にニーズを反映している。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</si>
  <si>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本事業の目的である国際機関を通じた情報収集による我が国の原子力規制の向上は、国（原子力規制委員会）が自ら実施すべきものであるため、地方自治体、民間等に委ねることはできない。</t>
    <rPh sb="17" eb="19">
      <t>ジョウホウ</t>
    </rPh>
    <rPh sb="19" eb="21">
      <t>シュウシュウ</t>
    </rPh>
    <rPh sb="28" eb="31">
      <t>ゲンシリョク</t>
    </rPh>
    <rPh sb="31" eb="33">
      <t>キセイ</t>
    </rPh>
    <phoneticPr fontId="5"/>
  </si>
  <si>
    <t>我が国の原子力規制の向上を図るため、海外の原子力規制に係る最新の知見・経験について情報収集する事業であり、我が国において優先度が高い事業である。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</si>
  <si>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運営委員会によって承認された活動に基づいてOECD/NEAの活動が実施されており、当該活動に係る費用は真に必要なものに限定されている。</t>
    <rPh sb="0" eb="2">
      <t>ウンエイ</t>
    </rPh>
    <rPh sb="2" eb="5">
      <t>イインカイ</t>
    </rPh>
    <rPh sb="9" eb="11">
      <t>ショウニン</t>
    </rPh>
    <rPh sb="14" eb="16">
      <t>カツドウ</t>
    </rPh>
    <rPh sb="17" eb="18">
      <t>モト</t>
    </rPh>
    <rPh sb="30" eb="32">
      <t>カツドウ</t>
    </rPh>
    <rPh sb="33" eb="35">
      <t>ジッシ</t>
    </rPh>
    <rPh sb="41" eb="43">
      <t>トウガイ</t>
    </rPh>
    <rPh sb="43" eb="45">
      <t>カツドウ</t>
    </rPh>
    <rPh sb="46" eb="47">
      <t>カカ</t>
    </rPh>
    <rPh sb="48" eb="50">
      <t>ヒヨウ</t>
    </rPh>
    <rPh sb="51" eb="52">
      <t>シン</t>
    </rPh>
    <rPh sb="53" eb="55">
      <t>ヒツヨウ</t>
    </rPh>
    <rPh sb="59" eb="61">
      <t>ゲンテイ</t>
    </rPh>
    <phoneticPr fontId="5"/>
  </si>
  <si>
    <t>本事業は、参加国における運転中の原子炉の数などに応じ算定され、毎年2月開催のOECD/NEAの予算委員会で決められた分担額を拠出するものであり、妥当である。</t>
    <rPh sb="0" eb="1">
      <t>ホン</t>
    </rPh>
    <rPh sb="1" eb="3">
      <t>ジギョウ</t>
    </rPh>
    <rPh sb="5" eb="8">
      <t>サンカコク</t>
    </rPh>
    <rPh sb="12" eb="14">
      <t>ウンテン</t>
    </rPh>
    <rPh sb="26" eb="28">
      <t>サンテイ</t>
    </rPh>
    <rPh sb="58" eb="61">
      <t>ブンタンガク</t>
    </rPh>
    <rPh sb="62" eb="64">
      <t>キョシュツ</t>
    </rPh>
    <rPh sb="72" eb="74">
      <t>ダトウ</t>
    </rPh>
    <phoneticPr fontId="5"/>
  </si>
  <si>
    <t>本事業の目的を達成するために必要な活動内容及びその諸経費が過大なものとならぬよう、厳に点検・確認を行うことで、コスト削減や効率化に向けた取組を行っている。</t>
  </si>
  <si>
    <t>会議を通じて、我が国の原子力規制向上の検討に有効な情報を入手でき、成果目標に見合ったものとなっている。</t>
  </si>
  <si>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</si>
  <si>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役員を務める各委員会において我が国の方針を提案・反映させており、その活動実績は見込みに見合ったものとなっている。</t>
    <rPh sb="0" eb="2">
      <t>ヤクイン</t>
    </rPh>
    <rPh sb="3" eb="4">
      <t>ツト</t>
    </rPh>
    <rPh sb="6" eb="7">
      <t>カク</t>
    </rPh>
    <rPh sb="7" eb="10">
      <t>イインカイ</t>
    </rPh>
    <rPh sb="14" eb="15">
      <t>ワ</t>
    </rPh>
    <rPh sb="16" eb="17">
      <t>クニ</t>
    </rPh>
    <rPh sb="18" eb="20">
      <t>ホウシン</t>
    </rPh>
    <rPh sb="21" eb="23">
      <t>テイアン</t>
    </rPh>
    <rPh sb="24" eb="26">
      <t>ハンエイ</t>
    </rPh>
    <rPh sb="34" eb="36">
      <t>カツドウ</t>
    </rPh>
    <rPh sb="36" eb="38">
      <t>ジッセキ</t>
    </rPh>
    <rPh sb="39" eb="41">
      <t>ミコ</t>
    </rPh>
    <rPh sb="43" eb="45">
      <t>ミア</t>
    </rPh>
    <phoneticPr fontId="5"/>
  </si>
  <si>
    <t>OECD/NEAの活動に参画し収集した情報は、原子力規制委員会の関係部署と共有しており、関係部署は、原子力規制の向上を図るための検討に活用している。</t>
    <rPh sb="9" eb="11">
      <t>カツドウ</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</si>
  <si>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</si>
  <si>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経済協力機構原子力機関拠出金</t>
    <rPh sb="0" eb="2">
      <t>ケイザイ</t>
    </rPh>
    <rPh sb="2" eb="4">
      <t>キョウリョク</t>
    </rPh>
    <rPh sb="4" eb="6">
      <t>キコウ</t>
    </rPh>
    <rPh sb="6" eb="9">
      <t>ゲンシリョク</t>
    </rPh>
    <rPh sb="9" eb="11">
      <t>キカン</t>
    </rPh>
    <rPh sb="11" eb="14">
      <t>キョシュツキン</t>
    </rPh>
    <phoneticPr fontId="5"/>
  </si>
  <si>
    <t>文部科学省</t>
  </si>
  <si>
    <t>経済産業省</t>
  </si>
  <si>
    <t>‐</t>
  </si>
  <si>
    <t>無</t>
  </si>
  <si>
    <t>経済協力開発機構原子力機関(OECD/NEA)</t>
  </si>
  <si>
    <t xml:space="preserve">
運営委員会、原子力施設に係る安全規制、放射線防護、放射性廃棄物管理・処分、原子力施設の廃止等の各委員会活動等を実施。
</t>
    <rPh sb="54" eb="55">
      <t>トウ</t>
    </rPh>
    <rPh sb="56" eb="58">
      <t>ジッシ</t>
    </rPh>
    <phoneticPr fontId="5"/>
  </si>
  <si>
    <t>拠出金</t>
    <rPh sb="0" eb="3">
      <t>キョシュツキン</t>
    </rPh>
    <phoneticPr fontId="5"/>
  </si>
  <si>
    <t>OECD/NEAの活動全般</t>
    <rPh sb="9" eb="11">
      <t>カツドウ</t>
    </rPh>
    <rPh sb="11" eb="13">
      <t>ゼンパン</t>
    </rPh>
    <phoneticPr fontId="5"/>
  </si>
  <si>
    <t>45/41</t>
    <phoneticPr fontId="5"/>
  </si>
  <si>
    <t>特別会計に関する法律第８５条第６項
特別会計に関する法律施行令第５１条第７項第１７号</t>
    <phoneticPr fontId="5"/>
  </si>
  <si>
    <t>我が国の原子力規制の向上を図るための検討に有用な情報が得られるOECD/NEAの事業に拠出しており、各種会合の開催や報告書のとりまとめ等の活動を実施している。各加盟国から収集した情報は原子力規制向上のための検討に資している。</t>
    <phoneticPr fontId="5"/>
  </si>
  <si>
    <t>我が国の原子力規制の向上を図るための検討に有用な情報の速やかな収集等によって、成果目標が引き続き確実に達成できるよう努める。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</si>
</sst>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108857</xdr:colOff>
      <xdr:row>749</xdr:row>
      <xdr:rowOff>0</xdr:rowOff>
    </xdr:from>
    <xdr:to>
      <xdr:col>37</xdr:col>
      <xdr:colOff>195546</xdr:colOff>
      <xdr:row>751</xdr:row>
      <xdr:rowOff>150163</xdr:rowOff>
    </xdr:to>
    <xdr:sp macro="" textlink="">
      <xdr:nvSpPr>
        <xdr:cNvPr id="2" name="正方形/長方形 1"/>
        <xdr:cNvSpPr/>
      </xdr:nvSpPr>
      <xdr:spPr>
        <a:xfrm>
          <a:off x="3986893" y="44672250"/>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４５百万円</a:t>
          </a:r>
          <a:endParaRPr kumimoji="1" lang="en-US" altLang="ja-JP" sz="1400">
            <a:solidFill>
              <a:sysClr val="windowText" lastClr="000000"/>
            </a:solidFill>
          </a:endParaRPr>
        </a:p>
      </xdr:txBody>
    </xdr:sp>
    <xdr:clientData/>
  </xdr:twoCellAnchor>
  <xdr:twoCellAnchor>
    <xdr:from>
      <xdr:col>20</xdr:col>
      <xdr:colOff>72240</xdr:colOff>
      <xdr:row>751</xdr:row>
      <xdr:rowOff>275890</xdr:rowOff>
    </xdr:from>
    <xdr:to>
      <xdr:col>37</xdr:col>
      <xdr:colOff>118202</xdr:colOff>
      <xdr:row>752</xdr:row>
      <xdr:rowOff>245932</xdr:rowOff>
    </xdr:to>
    <xdr:sp macro="" textlink="">
      <xdr:nvSpPr>
        <xdr:cNvPr id="3" name="大かっこ 2"/>
        <xdr:cNvSpPr/>
      </xdr:nvSpPr>
      <xdr:spPr>
        <a:xfrm>
          <a:off x="4154383" y="45655711"/>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経済協力開発機構原子力機関拠出金</a:t>
          </a:r>
        </a:p>
      </xdr:txBody>
    </xdr:sp>
    <xdr:clientData/>
  </xdr:twoCellAnchor>
  <xdr:twoCellAnchor>
    <xdr:from>
      <xdr:col>22</xdr:col>
      <xdr:colOff>133410</xdr:colOff>
      <xdr:row>754</xdr:row>
      <xdr:rowOff>124804</xdr:rowOff>
    </xdr:from>
    <xdr:to>
      <xdr:col>35</xdr:col>
      <xdr:colOff>20762</xdr:colOff>
      <xdr:row>756</xdr:row>
      <xdr:rowOff>343578</xdr:rowOff>
    </xdr:to>
    <xdr:sp macro="" textlink="">
      <xdr:nvSpPr>
        <xdr:cNvPr id="4" name="正方形/長方形 3"/>
        <xdr:cNvSpPr/>
      </xdr:nvSpPr>
      <xdr:spPr>
        <a:xfrm>
          <a:off x="4623767" y="46565983"/>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４５百万円</a:t>
          </a:r>
        </a:p>
      </xdr:txBody>
    </xdr:sp>
    <xdr:clientData/>
  </xdr:twoCellAnchor>
  <xdr:twoCellAnchor>
    <xdr:from>
      <xdr:col>27</xdr:col>
      <xdr:colOff>195551</xdr:colOff>
      <xdr:row>753</xdr:row>
      <xdr:rowOff>13072</xdr:rowOff>
    </xdr:from>
    <xdr:to>
      <xdr:col>29</xdr:col>
      <xdr:colOff>76780</xdr:colOff>
      <xdr:row>753</xdr:row>
      <xdr:rowOff>342196</xdr:rowOff>
    </xdr:to>
    <xdr:sp macro="" textlink="">
      <xdr:nvSpPr>
        <xdr:cNvPr id="5" name="右矢印 4"/>
        <xdr:cNvSpPr/>
      </xdr:nvSpPr>
      <xdr:spPr>
        <a:xfrm rot="16200000" flipH="1">
          <a:off x="5686604" y="46120305"/>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82308</xdr:colOff>
      <xdr:row>753</xdr:row>
      <xdr:rowOff>216601</xdr:rowOff>
    </xdr:from>
    <xdr:to>
      <xdr:col>35</xdr:col>
      <xdr:colOff>161666</xdr:colOff>
      <xdr:row>754</xdr:row>
      <xdr:rowOff>195673</xdr:rowOff>
    </xdr:to>
    <xdr:sp macro="" textlink="">
      <xdr:nvSpPr>
        <xdr:cNvPr id="6" name="テキスト ボックス 5"/>
        <xdr:cNvSpPr txBox="1"/>
      </xdr:nvSpPr>
      <xdr:spPr>
        <a:xfrm>
          <a:off x="6409629" y="46303994"/>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72231</xdr:colOff>
      <xdr:row>757</xdr:row>
      <xdr:rowOff>251057</xdr:rowOff>
    </xdr:from>
    <xdr:to>
      <xdr:col>37</xdr:col>
      <xdr:colOff>128248</xdr:colOff>
      <xdr:row>760</xdr:row>
      <xdr:rowOff>280306</xdr:rowOff>
    </xdr:to>
    <xdr:sp macro="" textlink="">
      <xdr:nvSpPr>
        <xdr:cNvPr id="7" name="大かっこ 6"/>
        <xdr:cNvSpPr/>
      </xdr:nvSpPr>
      <xdr:spPr>
        <a:xfrm>
          <a:off x="4154374" y="47753593"/>
          <a:ext cx="3525838" cy="10906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運営委員会、原子力施設に係る安全規制、放射線防護、放射性廃棄物管理・処分、原子力施設の廃止等の各委員会活動等を実施。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4</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498</v>
      </c>
      <c r="H5" s="835"/>
      <c r="I5" s="835"/>
      <c r="J5" s="835"/>
      <c r="K5" s="835"/>
      <c r="L5" s="835"/>
      <c r="M5" s="836" t="s">
        <v>66</v>
      </c>
      <c r="N5" s="837"/>
      <c r="O5" s="837"/>
      <c r="P5" s="837"/>
      <c r="Q5" s="837"/>
      <c r="R5" s="838"/>
      <c r="S5" s="839" t="s">
        <v>516</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777</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52</v>
      </c>
      <c r="Q13" s="656"/>
      <c r="R13" s="656"/>
      <c r="S13" s="656"/>
      <c r="T13" s="656"/>
      <c r="U13" s="656"/>
      <c r="V13" s="657"/>
      <c r="W13" s="655">
        <v>54</v>
      </c>
      <c r="X13" s="656"/>
      <c r="Y13" s="656"/>
      <c r="Z13" s="656"/>
      <c r="AA13" s="656"/>
      <c r="AB13" s="656"/>
      <c r="AC13" s="657"/>
      <c r="AD13" s="655">
        <v>50</v>
      </c>
      <c r="AE13" s="656"/>
      <c r="AF13" s="656"/>
      <c r="AG13" s="656"/>
      <c r="AH13" s="656"/>
      <c r="AI13" s="656"/>
      <c r="AJ13" s="657"/>
      <c r="AK13" s="655">
        <v>49</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c r="Q14" s="656"/>
      <c r="R14" s="656"/>
      <c r="S14" s="656"/>
      <c r="T14" s="656"/>
      <c r="U14" s="656"/>
      <c r="V14" s="657"/>
      <c r="W14" s="655"/>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52</v>
      </c>
      <c r="Q18" s="874"/>
      <c r="R18" s="874"/>
      <c r="S18" s="874"/>
      <c r="T18" s="874"/>
      <c r="U18" s="874"/>
      <c r="V18" s="875"/>
      <c r="W18" s="873">
        <f>SUM(W13:AC17)</f>
        <v>54</v>
      </c>
      <c r="X18" s="874"/>
      <c r="Y18" s="874"/>
      <c r="Z18" s="874"/>
      <c r="AA18" s="874"/>
      <c r="AB18" s="874"/>
      <c r="AC18" s="875"/>
      <c r="AD18" s="873">
        <f>SUM(AD13:AJ17)</f>
        <v>50</v>
      </c>
      <c r="AE18" s="874"/>
      <c r="AF18" s="874"/>
      <c r="AG18" s="874"/>
      <c r="AH18" s="874"/>
      <c r="AI18" s="874"/>
      <c r="AJ18" s="875"/>
      <c r="AK18" s="873">
        <f>SUM(AK13:AQ17)</f>
        <v>49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47</v>
      </c>
      <c r="Q19" s="656"/>
      <c r="R19" s="656"/>
      <c r="S19" s="656"/>
      <c r="T19" s="656"/>
      <c r="U19" s="656"/>
      <c r="V19" s="657"/>
      <c r="W19" s="655">
        <v>49</v>
      </c>
      <c r="X19" s="656"/>
      <c r="Y19" s="656"/>
      <c r="Z19" s="656"/>
      <c r="AA19" s="656"/>
      <c r="AB19" s="656"/>
      <c r="AC19" s="657"/>
      <c r="AD19" s="655">
        <v>45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0.90384615384615385</v>
      </c>
      <c r="Q20" s="316"/>
      <c r="R20" s="316"/>
      <c r="S20" s="316"/>
      <c r="T20" s="316"/>
      <c r="U20" s="316"/>
      <c r="V20" s="316"/>
      <c r="W20" s="316">
        <f t="shared" ref="W20" si="0">IF(W18=0, "-", SUM(W19)/W18)</f>
        <v>0.90740740740740744</v>
      </c>
      <c r="X20" s="316"/>
      <c r="Y20" s="316"/>
      <c r="Z20" s="316"/>
      <c r="AA20" s="316"/>
      <c r="AB20" s="316"/>
      <c r="AC20" s="316"/>
      <c r="AD20" s="316">
        <f t="shared" ref="AD20" si="1">IF(AD18=0, "-", SUM(AD19)/AD18)</f>
        <v>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0.90384615384615385</v>
      </c>
      <c r="Q21" s="316"/>
      <c r="R21" s="316"/>
      <c r="S21" s="316"/>
      <c r="T21" s="316"/>
      <c r="U21" s="316"/>
      <c r="V21" s="316"/>
      <c r="W21" s="316">
        <f t="shared" ref="W21" si="2">IF(W19=0, "-", SUM(W19)/SUM(W13,W14))</f>
        <v>0.90740740740740744</v>
      </c>
      <c r="X21" s="316"/>
      <c r="Y21" s="316"/>
      <c r="Z21" s="316"/>
      <c r="AA21" s="316"/>
      <c r="AB21" s="316"/>
      <c r="AC21" s="316"/>
      <c r="AD21" s="316">
        <f t="shared" ref="AD21" si="3">IF(AD19=0, "-", SUM(AD19)/SUM(AD13,AD14))</f>
        <v>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49</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49</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5</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52</v>
      </c>
      <c r="AF32" s="219"/>
      <c r="AG32" s="219"/>
      <c r="AH32" s="219"/>
      <c r="AI32" s="218">
        <v>49</v>
      </c>
      <c r="AJ32" s="219"/>
      <c r="AK32" s="219"/>
      <c r="AL32" s="219"/>
      <c r="AM32" s="218">
        <v>41</v>
      </c>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24</v>
      </c>
      <c r="AF33" s="219"/>
      <c r="AG33" s="219"/>
      <c r="AH33" s="219"/>
      <c r="AI33" s="218">
        <f>ROUND((24+24+AE32)/3,0)</f>
        <v>33</v>
      </c>
      <c r="AJ33" s="219"/>
      <c r="AK33" s="219"/>
      <c r="AL33" s="219"/>
      <c r="AM33" s="218">
        <f>ROUND((24+AE32+AI32)/3,0)</f>
        <v>42</v>
      </c>
      <c r="AN33" s="219"/>
      <c r="AO33" s="219"/>
      <c r="AP33" s="219"/>
      <c r="AQ33" s="336"/>
      <c r="AR33" s="208"/>
      <c r="AS33" s="208"/>
      <c r="AT33" s="337"/>
      <c r="AU33" s="219">
        <v>41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f>ROUND((AE32/AE33)*100,0)</f>
        <v>217</v>
      </c>
      <c r="AF34" s="219"/>
      <c r="AG34" s="219"/>
      <c r="AH34" s="219"/>
      <c r="AI34" s="218">
        <f>ROUND((AI32/AI33)*100,0)</f>
        <v>148</v>
      </c>
      <c r="AJ34" s="219"/>
      <c r="AK34" s="219"/>
      <c r="AL34" s="219"/>
      <c r="AM34" s="218">
        <f>ROUND((AM32/AM33)*100,0)</f>
        <v>98</v>
      </c>
      <c r="AN34" s="219"/>
      <c r="AO34" s="219"/>
      <c r="AP34" s="219"/>
      <c r="AQ34" s="336"/>
      <c r="AR34" s="208"/>
      <c r="AS34" s="208"/>
      <c r="AT34" s="337"/>
      <c r="AU34" s="219"/>
      <c r="AV34" s="219"/>
      <c r="AW34" s="219"/>
      <c r="AX34" s="221"/>
    </row>
    <row r="35" spans="1:51" ht="23.25" customHeight="1" x14ac:dyDescent="0.15">
      <c r="A35" s="228" t="s">
        <v>382</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721</v>
      </c>
      <c r="H82" s="674"/>
      <c r="I82" s="674"/>
      <c r="J82" s="674"/>
      <c r="K82" s="674"/>
      <c r="L82" s="674"/>
      <c r="M82" s="674"/>
      <c r="N82" s="674"/>
      <c r="O82" s="674"/>
      <c r="P82" s="674"/>
      <c r="Q82" s="674"/>
      <c r="R82" s="674"/>
      <c r="S82" s="674"/>
      <c r="T82" s="674"/>
      <c r="U82" s="674"/>
      <c r="V82" s="674"/>
      <c r="W82" s="674"/>
      <c r="X82" s="674"/>
      <c r="Y82" s="674"/>
      <c r="Z82" s="674"/>
      <c r="AA82" s="675"/>
      <c r="AB82" s="879" t="s">
        <v>721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721</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731</v>
      </c>
      <c r="AC87" s="460"/>
      <c r="AD87" s="460"/>
      <c r="AE87" s="218">
        <v>12</v>
      </c>
      <c r="AF87" s="219"/>
      <c r="AG87" s="219"/>
      <c r="AH87" s="219"/>
      <c r="AI87" s="218">
        <v>13</v>
      </c>
      <c r="AJ87" s="219"/>
      <c r="AK87" s="219"/>
      <c r="AL87" s="219"/>
      <c r="AM87" s="218">
        <v>9</v>
      </c>
      <c r="AN87" s="219"/>
      <c r="AO87" s="219"/>
      <c r="AP87" s="219"/>
      <c r="AQ87" s="336"/>
      <c r="AR87" s="208"/>
      <c r="AS87" s="208"/>
      <c r="AT87" s="337"/>
      <c r="AU87" s="219"/>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t="s">
        <v>721</v>
      </c>
      <c r="AF88" s="219"/>
      <c r="AG88" s="219"/>
      <c r="AH88" s="219"/>
      <c r="AI88" s="218" t="s">
        <v>721</v>
      </c>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4</v>
      </c>
      <c r="AF101" s="282"/>
      <c r="AG101" s="282"/>
      <c r="AH101" s="282"/>
      <c r="AI101" s="282">
        <v>4</v>
      </c>
      <c r="AJ101" s="282"/>
      <c r="AK101" s="282"/>
      <c r="AL101" s="282"/>
      <c r="AM101" s="282">
        <v>4</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4</v>
      </c>
      <c r="AF102" s="282"/>
      <c r="AG102" s="282"/>
      <c r="AH102" s="282"/>
      <c r="AI102" s="282">
        <v>4</v>
      </c>
      <c r="AJ102" s="282"/>
      <c r="AK102" s="282"/>
      <c r="AL102" s="282"/>
      <c r="AM102" s="282">
        <v>4</v>
      </c>
      <c r="AN102" s="282"/>
      <c r="AO102" s="282"/>
      <c r="AP102" s="282"/>
      <c r="AQ102" s="282">
        <v>3</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1</v>
      </c>
      <c r="AF116" s="282"/>
      <c r="AG116" s="282"/>
      <c r="AH116" s="282"/>
      <c r="AI116" s="282">
        <v>1</v>
      </c>
      <c r="AJ116" s="282"/>
      <c r="AK116" s="282"/>
      <c r="AL116" s="282"/>
      <c r="AM116" s="282">
        <f>ROUND(45/41, 0)</f>
        <v>1</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776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741</v>
      </c>
      <c r="H154" s="108"/>
      <c r="I154" s="108"/>
      <c r="J154" s="108"/>
      <c r="K154" s="108"/>
      <c r="L154" s="108"/>
      <c r="M154" s="108"/>
      <c r="N154" s="108"/>
      <c r="O154" s="108"/>
      <c r="P154" s="109"/>
      <c r="Q154" s="128" t="s">
        <v>742</v>
      </c>
      <c r="R154" s="108"/>
      <c r="S154" s="108"/>
      <c r="T154" s="108"/>
      <c r="U154" s="108"/>
      <c r="V154" s="108"/>
      <c r="W154" s="108"/>
      <c r="X154" s="108"/>
      <c r="Y154" s="108"/>
      <c r="Z154" s="108"/>
      <c r="AA154" s="290"/>
      <c r="AB154" s="144" t="s">
        <v>743</v>
      </c>
      <c r="AC154" s="145"/>
      <c r="AD154" s="145"/>
      <c r="AE154" s="150" t="s">
        <v>744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44.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7.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1.7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0.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1"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1"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1"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21"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21"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21"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1"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1"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1"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21"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21"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1"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1"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1"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21"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21"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1"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1"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1"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21"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21"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1"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1"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1"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21"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21"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1"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1"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1"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21"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21"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1"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1"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1"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21"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21"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1"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1"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1"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21"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21"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1"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1"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1"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21"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21"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1"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1"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1"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21"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21"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1"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1"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5.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22.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22.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22.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22.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22.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22.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22.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22.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22.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22.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22.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22.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22.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22.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56.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720</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770</v>
      </c>
      <c r="AE705" s="713"/>
      <c r="AF705" s="713"/>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771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8.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720</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41.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770</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720</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51"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720</v>
      </c>
      <c r="AE712" s="781"/>
      <c r="AF712" s="781"/>
      <c r="AG712" s="805" t="s">
        <v>760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770</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6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720</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56.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720</v>
      </c>
      <c r="AE715" s="603"/>
      <c r="AF715" s="654"/>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6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720</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6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720</v>
      </c>
      <c r="AE719" s="603"/>
      <c r="AF719" s="603"/>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768</v>
      </c>
      <c r="D721" s="294"/>
      <c r="E721" s="294"/>
      <c r="F721" s="295"/>
      <c r="G721" s="284"/>
      <c r="H721" s="285"/>
      <c r="I721" s="77" t="str">
        <f>IF(OR(G721="　", G721=""), "", "-")</f>
        <v/>
      </c>
      <c r="J721" s="288">
        <v>296</v>
      </c>
      <c r="K721" s="288"/>
      <c r="L721" s="77" t="str">
        <f>IF(M721="","","-")</f>
        <v/>
      </c>
      <c r="M721" s="78"/>
      <c r="N721" s="301" t="s">
        <v>767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769</v>
      </c>
      <c r="D722" s="294"/>
      <c r="E722" s="294"/>
      <c r="F722" s="295"/>
      <c r="G722" s="284"/>
      <c r="H722" s="285"/>
      <c r="I722" s="77" t="str">
        <f t="shared" ref="I722:I725" si="113">IF(OR(G722="　", G722=""), "", "-")</f>
        <v/>
      </c>
      <c r="J722" s="288">
        <v>340</v>
      </c>
      <c r="K722" s="288"/>
      <c r="L722" s="77" t="str">
        <f t="shared" ref="L722:L725" si="114">IF(M722="","","-")</f>
        <v/>
      </c>
      <c r="M722" s="78"/>
      <c r="N722" s="301" t="s">
        <v>767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747</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748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749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750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751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752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753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753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751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715</v>
      </c>
      <c r="F746" s="954"/>
      <c r="G746" s="954"/>
      <c r="H746" s="100" t="str">
        <f>IF(E746="","","-")</f>
        <v>-</v>
      </c>
      <c r="I746" s="954"/>
      <c r="J746" s="954"/>
      <c r="K746" s="100" t="str">
        <f>IF(I746="","","-")</f>
        <v/>
      </c>
      <c r="L746" s="955">
        <v>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715</v>
      </c>
      <c r="F747" s="954"/>
      <c r="G747" s="954"/>
      <c r="H747" s="100" t="str">
        <f>IF(E747="","","-")</f>
        <v>-</v>
      </c>
      <c r="I747" s="954"/>
      <c r="J747" s="954"/>
      <c r="K747" s="100" t="str">
        <f>IF(I747="","","-")</f>
        <v/>
      </c>
      <c r="L747" s="955">
        <v>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774</v>
      </c>
      <c r="H789" s="669"/>
      <c r="I789" s="669"/>
      <c r="J789" s="669"/>
      <c r="K789" s="670"/>
      <c r="L789" s="662" t="s">
        <v>775</v>
      </c>
      <c r="M789" s="663"/>
      <c r="N789" s="663"/>
      <c r="O789" s="663"/>
      <c r="P789" s="663"/>
      <c r="Q789" s="663"/>
      <c r="R789" s="663"/>
      <c r="S789" s="663"/>
      <c r="T789" s="663"/>
      <c r="U789" s="663"/>
      <c r="V789" s="663"/>
      <c r="W789" s="663"/>
      <c r="X789" s="664"/>
      <c r="Y789" s="382">
        <v>45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112.5" customHeight="1" x14ac:dyDescent="0.15">
      <c r="A845" s="370">
        <v>1</v>
      </c>
      <c r="B845" s="370">
        <v>1</v>
      </c>
      <c r="C845" s="343" t="s">
        <v>772</v>
      </c>
      <c r="D845" s="343"/>
      <c r="E845" s="343"/>
      <c r="F845" s="343"/>
      <c r="G845" s="343"/>
      <c r="H845" s="343"/>
      <c r="I845" s="343"/>
      <c r="J845" s="344" t="s">
        <v>721</v>
      </c>
      <c r="K845" s="345"/>
      <c r="L845" s="345"/>
      <c r="M845" s="345"/>
      <c r="N845" s="345"/>
      <c r="O845" s="345"/>
      <c r="P845" s="346" t="s">
        <v>773</v>
      </c>
      <c r="Q845" s="346"/>
      <c r="R845" s="346"/>
      <c r="S845" s="346"/>
      <c r="T845" s="346"/>
      <c r="U845" s="346"/>
      <c r="V845" s="346"/>
      <c r="W845" s="346"/>
      <c r="X845" s="346"/>
      <c r="Y845" s="347">
        <v>45</v>
      </c>
      <c r="Z845" s="348"/>
      <c r="AA845" s="348"/>
      <c r="AB845" s="349"/>
      <c r="AC845" s="350" t="s">
        <v>80</v>
      </c>
      <c r="AD845" s="351"/>
      <c r="AE845" s="351"/>
      <c r="AF845" s="351"/>
      <c r="AG845" s="351"/>
      <c r="AH845" s="366" t="s">
        <v>721</v>
      </c>
      <c r="AI845" s="367"/>
      <c r="AJ845" s="367"/>
      <c r="AK845" s="367"/>
      <c r="AL845" s="354" t="s">
        <v>721</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9"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720</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720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2021-06-27T05:31:29Z</cp:lastPrinted>
  <dcterms:created xsi:type="dcterms:W3CDTF">2012-03-13T00:50:25Z</dcterms:created>
  <dcterms:modified xsi:type="dcterms:W3CDTF">2021-07-04T04:22:31Z</dcterms:modified>
</cp:coreProperties>
</file>