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全庁共有\08会計\会計\01総括\04レビュー（旧仕分け・無駄撲含む）\06【行政事業レビュー】\R2年度\01レビュ－シート\05 最終公表\"/>
    </mc:Choice>
  </mc:AlternateContent>
  <bookViews>
    <workbookView xWindow="0" yWindow="0" windowWidth="20490" windowHeight="7770" tabRatio="703"/>
  </bookViews>
  <sheets>
    <sheet name="反映状況調" sheetId="1" r:id="rId1"/>
    <sheet name="02新規事業" sheetId="2" r:id="rId2"/>
    <sheet name="03新規要求事業" sheetId="3" r:id="rId3"/>
    <sheet name="公開プロセス対象事業" sheetId="4" r:id="rId4"/>
    <sheet name="集計表（公表様式）" sheetId="5" r:id="rId5"/>
    <sheet name="対象外リスト" sheetId="6" r:id="rId6"/>
    <sheet name="入力規則" sheetId="7" state="hidden" r:id="rId7"/>
  </sheets>
  <externalReferences>
    <externalReference r:id="rId8"/>
  </externalReferences>
  <definedNames>
    <definedName name="_xlnm._FilterDatabase" localSheetId="3" hidden="1">公開プロセス対象事業!#REF!</definedName>
    <definedName name="_xlnm._FilterDatabase" localSheetId="6" hidden="1">入力規則!#REF!</definedName>
    <definedName name="_xlnm._FilterDatabase" localSheetId="0" hidden="1">反映状況調!$B$5:$U$91</definedName>
    <definedName name="_xlnm.Print_Area" localSheetId="1">'02新規事業'!$A$1:$AE$38</definedName>
    <definedName name="_xlnm.Print_Area" localSheetId="2">'03新規要求事業'!$A$1:$S$67</definedName>
    <definedName name="_xlnm.Print_Area" localSheetId="0">反映状況調!$A$1:$AR$95</definedName>
    <definedName name="Z_06A79179_57C8_4CD3_B3BE_4D6358605C7E_.wvu.FilterData" localSheetId="0" hidden="1">反映状況調!$A$2:$AR$91</definedName>
    <definedName name="Z_1955CC4F_2CA2_4CC4_B3C8_7B48196E85EB_.wvu.FilterData" localSheetId="0" hidden="1">反映状況調!$A$2:$AR$91</definedName>
    <definedName name="Z_1955CC4F_2CA2_4CC4_B3C8_7B48196E85EB_.wvu.PrintArea" localSheetId="1" hidden="1">'02新規事業'!$A$1:$AE$38</definedName>
    <definedName name="Z_1955CC4F_2CA2_4CC4_B3C8_7B48196E85EB_.wvu.PrintArea" localSheetId="2" hidden="1">'03新規要求事業'!$A$1:$S$67</definedName>
    <definedName name="Z_1955CC4F_2CA2_4CC4_B3C8_7B48196E85EB_.wvu.PrintArea" localSheetId="3" hidden="1">公開プロセス対象事業!$A$1:$O$32</definedName>
    <definedName name="Z_1955CC4F_2CA2_4CC4_B3C8_7B48196E85EB_.wvu.PrintArea" localSheetId="5" hidden="1">対象外リスト!$A$1:$M$23</definedName>
    <definedName name="Z_1955CC4F_2CA2_4CC4_B3C8_7B48196E85EB_.wvu.PrintArea" localSheetId="0" hidden="1">反映状況調!$A$1:$R$92</definedName>
    <definedName name="Z_1955CC4F_2CA2_4CC4_B3C8_7B48196E85EB_.wvu.PrintTitles" localSheetId="1" hidden="1">'02新規事業'!$4:$7</definedName>
    <definedName name="Z_1955CC4F_2CA2_4CC4_B3C8_7B48196E85EB_.wvu.PrintTitles" localSheetId="2" hidden="1">'03新規要求事業'!$4:$7</definedName>
    <definedName name="Z_1955CC4F_2CA2_4CC4_B3C8_7B48196E85EB_.wvu.PrintTitles" localSheetId="3" hidden="1">公開プロセス対象事業!$4:$7</definedName>
    <definedName name="Z_1955CC4F_2CA2_4CC4_B3C8_7B48196E85EB_.wvu.PrintTitles" localSheetId="5" hidden="1">対象外リスト!$4:$7</definedName>
    <definedName name="Z_1955CC4F_2CA2_4CC4_B3C8_7B48196E85EB_.wvu.PrintTitles" localSheetId="0" hidden="1">反映状況調!$A:$C,反映状況調!$4:$7</definedName>
    <definedName name="Z_1B6D1EFB_570C_4D81_A3CD_A55A6267E0B2_.wvu.PrintArea" localSheetId="1" hidden="1">'02新規事業'!$A$1:$AE$38</definedName>
    <definedName name="Z_1B6D1EFB_570C_4D81_A3CD_A55A6267E0B2_.wvu.PrintArea" localSheetId="2" hidden="1">'03新規要求事業'!$A$1:$S$67</definedName>
    <definedName name="Z_1B6D1EFB_570C_4D81_A3CD_A55A6267E0B2_.wvu.PrintArea" localSheetId="3" hidden="1">公開プロセス対象事業!$A$1:$O$32</definedName>
    <definedName name="Z_1B6D1EFB_570C_4D81_A3CD_A55A6267E0B2_.wvu.PrintArea" localSheetId="5" hidden="1">対象外リスト!$A$1:$M$23</definedName>
    <definedName name="Z_1B6D1EFB_570C_4D81_A3CD_A55A6267E0B2_.wvu.PrintArea" localSheetId="0" hidden="1">反映状況調!$A$1:$R$92</definedName>
    <definedName name="Z_1B6D1EFB_570C_4D81_A3CD_A55A6267E0B2_.wvu.PrintTitles" localSheetId="1" hidden="1">'02新規事業'!$4:$7</definedName>
    <definedName name="Z_1B6D1EFB_570C_4D81_A3CD_A55A6267E0B2_.wvu.PrintTitles" localSheetId="2" hidden="1">'03新規要求事業'!$4:$7</definedName>
    <definedName name="Z_1B6D1EFB_570C_4D81_A3CD_A55A6267E0B2_.wvu.PrintTitles" localSheetId="3" hidden="1">公開プロセス対象事業!$4:$7</definedName>
    <definedName name="Z_1B6D1EFB_570C_4D81_A3CD_A55A6267E0B2_.wvu.PrintTitles" localSheetId="5" hidden="1">対象外リスト!$4:$7</definedName>
    <definedName name="Z_1B6D1EFB_570C_4D81_A3CD_A55A6267E0B2_.wvu.PrintTitles" localSheetId="0" hidden="1">反映状況調!$A:$C,反映状況調!$4:$7</definedName>
    <definedName name="Z_1B6D1EFB_570C_4D81_A3CD_A55A6267E0B2_.wvu.Rows" localSheetId="0" hidden="1">反映状況調!$1:$4</definedName>
    <definedName name="Z_25A5E024_B32E_4CED_B8C7_1470CFB1E5C6_.wvu.PrintArea" localSheetId="1" hidden="1">'02新規事業'!$A$1:$AE$38</definedName>
    <definedName name="Z_25A5E024_B32E_4CED_B8C7_1470CFB1E5C6_.wvu.PrintArea" localSheetId="2" hidden="1">'03新規要求事業'!$A$1:$S$67</definedName>
    <definedName name="Z_25A5E024_B32E_4CED_B8C7_1470CFB1E5C6_.wvu.PrintArea" localSheetId="3" hidden="1">公開プロセス対象事業!$A$1:$O$32</definedName>
    <definedName name="Z_25A5E024_B32E_4CED_B8C7_1470CFB1E5C6_.wvu.PrintArea" localSheetId="5" hidden="1">対象外リスト!$A$1:$M$23</definedName>
    <definedName name="Z_25A5E024_B32E_4CED_B8C7_1470CFB1E5C6_.wvu.PrintArea" localSheetId="0" hidden="1">反映状況調!$A$1:$R$92</definedName>
    <definedName name="Z_25A5E024_B32E_4CED_B8C7_1470CFB1E5C6_.wvu.PrintTitles" localSheetId="1" hidden="1">'02新規事業'!$4:$7</definedName>
    <definedName name="Z_25A5E024_B32E_4CED_B8C7_1470CFB1E5C6_.wvu.PrintTitles" localSheetId="2" hidden="1">'03新規要求事業'!$4:$7</definedName>
    <definedName name="Z_25A5E024_B32E_4CED_B8C7_1470CFB1E5C6_.wvu.PrintTitles" localSheetId="3" hidden="1">公開プロセス対象事業!$4:$7</definedName>
    <definedName name="Z_25A5E024_B32E_4CED_B8C7_1470CFB1E5C6_.wvu.PrintTitles" localSheetId="5" hidden="1">対象外リスト!$4:$7</definedName>
    <definedName name="Z_25A5E024_B32E_4CED_B8C7_1470CFB1E5C6_.wvu.PrintTitles" localSheetId="0" hidden="1">反映状況調!$A:$C,反映状況調!$4:$7</definedName>
    <definedName name="Z_260821A3_665E_4647_8220_FF29BF969459_.wvu.FilterData" localSheetId="0" hidden="1">反映状況調!$A$2:$AR$91</definedName>
    <definedName name="Z_260821A3_665E_4647_8220_FF29BF969459_.wvu.PrintArea" localSheetId="1" hidden="1">'02新規事業'!$A$1:$AE$38</definedName>
    <definedName name="Z_260821A3_665E_4647_8220_FF29BF969459_.wvu.PrintArea" localSheetId="2" hidden="1">'03新規要求事業'!$A$1:$S$67</definedName>
    <definedName name="Z_260821A3_665E_4647_8220_FF29BF969459_.wvu.PrintArea" localSheetId="3" hidden="1">公開プロセス対象事業!$A$1:$O$32</definedName>
    <definedName name="Z_260821A3_665E_4647_8220_FF29BF969459_.wvu.PrintArea" localSheetId="5" hidden="1">対象外リスト!$A$1:$M$23</definedName>
    <definedName name="Z_260821A3_665E_4647_8220_FF29BF969459_.wvu.PrintArea" localSheetId="0" hidden="1">反映状況調!$A$1:$R$92</definedName>
    <definedName name="Z_260821A3_665E_4647_8220_FF29BF969459_.wvu.PrintTitles" localSheetId="1" hidden="1">'02新規事業'!$4:$7</definedName>
    <definedName name="Z_260821A3_665E_4647_8220_FF29BF969459_.wvu.PrintTitles" localSheetId="2" hidden="1">'03新規要求事業'!$4:$7</definedName>
    <definedName name="Z_260821A3_665E_4647_8220_FF29BF969459_.wvu.PrintTitles" localSheetId="3" hidden="1">公開プロセス対象事業!$4:$7</definedName>
    <definedName name="Z_260821A3_665E_4647_8220_FF29BF969459_.wvu.PrintTitles" localSheetId="5" hidden="1">対象外リスト!$4:$7</definedName>
    <definedName name="Z_260821A3_665E_4647_8220_FF29BF969459_.wvu.PrintTitles" localSheetId="0" hidden="1">反映状況調!$A:$C,反映状況調!$4:$7</definedName>
    <definedName name="Z_260821A3_665E_4647_8220_FF29BF969459_.wvu.Rows" localSheetId="0" hidden="1">反映状況調!$1:$4</definedName>
    <definedName name="Z_2A62A8F5_4F77_4975_9B34_32F0AA90D2A5_.wvu.FilterData" localSheetId="0" hidden="1">反映状況調!$A$2:$AR$91</definedName>
    <definedName name="Z_483953CF_81A7_47CA_AEF7_14A7D5D91411_.wvu.FilterData" localSheetId="0" hidden="1">反映状況調!$A$2:$AR$91</definedName>
    <definedName name="Z_483953CF_81A7_47CA_AEF7_14A7D5D91411_.wvu.PrintArea" localSheetId="1" hidden="1">'02新規事業'!$A$1:$AE$38</definedName>
    <definedName name="Z_483953CF_81A7_47CA_AEF7_14A7D5D91411_.wvu.PrintArea" localSheetId="2" hidden="1">'03新規要求事業'!$A$1:$S$67</definedName>
    <definedName name="Z_483953CF_81A7_47CA_AEF7_14A7D5D91411_.wvu.PrintArea" localSheetId="3" hidden="1">公開プロセス対象事業!$A$1:$O$32</definedName>
    <definedName name="Z_483953CF_81A7_47CA_AEF7_14A7D5D91411_.wvu.PrintArea" localSheetId="5" hidden="1">対象外リスト!$A$1:$M$23</definedName>
    <definedName name="Z_483953CF_81A7_47CA_AEF7_14A7D5D91411_.wvu.PrintArea" localSheetId="0" hidden="1">反映状況調!$A$1:$R$92</definedName>
    <definedName name="Z_483953CF_81A7_47CA_AEF7_14A7D5D91411_.wvu.PrintTitles" localSheetId="1" hidden="1">'02新規事業'!$4:$7</definedName>
    <definedName name="Z_483953CF_81A7_47CA_AEF7_14A7D5D91411_.wvu.PrintTitles" localSheetId="2" hidden="1">'03新規要求事業'!$4:$7</definedName>
    <definedName name="Z_483953CF_81A7_47CA_AEF7_14A7D5D91411_.wvu.PrintTitles" localSheetId="3" hidden="1">公開プロセス対象事業!$4:$7</definedName>
    <definedName name="Z_483953CF_81A7_47CA_AEF7_14A7D5D91411_.wvu.PrintTitles" localSheetId="5" hidden="1">対象外リスト!$4:$7</definedName>
    <definedName name="Z_483953CF_81A7_47CA_AEF7_14A7D5D91411_.wvu.PrintTitles" localSheetId="0" hidden="1">反映状況調!$A:$C,反映状況調!$4:$7</definedName>
    <definedName name="Z_48AAC975_B085_4EE1_8155_3D15953C533F_.wvu.PrintArea" localSheetId="1" hidden="1">'02新規事業'!$A$1:$AE$38</definedName>
    <definedName name="Z_48AAC975_B085_4EE1_8155_3D15953C533F_.wvu.PrintArea" localSheetId="2" hidden="1">'03新規要求事業'!$A$1:$S$67</definedName>
    <definedName name="Z_48AAC975_B085_4EE1_8155_3D15953C533F_.wvu.PrintArea" localSheetId="3" hidden="1">公開プロセス対象事業!$A$1:$O$32</definedName>
    <definedName name="Z_48AAC975_B085_4EE1_8155_3D15953C533F_.wvu.PrintArea" localSheetId="5" hidden="1">対象外リスト!$A$1:$M$23</definedName>
    <definedName name="Z_48AAC975_B085_4EE1_8155_3D15953C533F_.wvu.PrintArea" localSheetId="0" hidden="1">反映状況調!$A$1:$R$92</definedName>
    <definedName name="Z_48AAC975_B085_4EE1_8155_3D15953C533F_.wvu.PrintTitles" localSheetId="1" hidden="1">'02新規事業'!$4:$7</definedName>
    <definedName name="Z_48AAC975_B085_4EE1_8155_3D15953C533F_.wvu.PrintTitles" localSheetId="2" hidden="1">'03新規要求事業'!$4:$7</definedName>
    <definedName name="Z_48AAC975_B085_4EE1_8155_3D15953C533F_.wvu.PrintTitles" localSheetId="3" hidden="1">公開プロセス対象事業!$4:$7</definedName>
    <definedName name="Z_48AAC975_B085_4EE1_8155_3D15953C533F_.wvu.PrintTitles" localSheetId="5" hidden="1">対象外リスト!$4:$7</definedName>
    <definedName name="Z_48AAC975_B085_4EE1_8155_3D15953C533F_.wvu.PrintTitles" localSheetId="0" hidden="1">反映状況調!$A:$C,反映状況調!$4:$7</definedName>
    <definedName name="Z_61CE11F6_CC69_4ACD_983C_2D59734444E5_.wvu.PrintArea" localSheetId="1" hidden="1">'02新規事業'!$A$1:$AE$38</definedName>
    <definedName name="Z_61CE11F6_CC69_4ACD_983C_2D59734444E5_.wvu.PrintArea" localSheetId="2" hidden="1">'03新規要求事業'!$A$1:$S$67</definedName>
    <definedName name="Z_61CE11F6_CC69_4ACD_983C_2D59734444E5_.wvu.PrintArea" localSheetId="3" hidden="1">公開プロセス対象事業!$A$1:$O$32</definedName>
    <definedName name="Z_61CE11F6_CC69_4ACD_983C_2D59734444E5_.wvu.PrintArea" localSheetId="5" hidden="1">対象外リスト!$A$1:$M$23</definedName>
    <definedName name="Z_61CE11F6_CC69_4ACD_983C_2D59734444E5_.wvu.PrintArea" localSheetId="0" hidden="1">反映状況調!$A$1:$R$92</definedName>
    <definedName name="Z_61CE11F6_CC69_4ACD_983C_2D59734444E5_.wvu.PrintTitles" localSheetId="1" hidden="1">'02新規事業'!$4:$7</definedName>
    <definedName name="Z_61CE11F6_CC69_4ACD_983C_2D59734444E5_.wvu.PrintTitles" localSheetId="2" hidden="1">'03新規要求事業'!$4:$7</definedName>
    <definedName name="Z_61CE11F6_CC69_4ACD_983C_2D59734444E5_.wvu.PrintTitles" localSheetId="3" hidden="1">公開プロセス対象事業!$4:$7</definedName>
    <definedName name="Z_61CE11F6_CC69_4ACD_983C_2D59734444E5_.wvu.PrintTitles" localSheetId="5" hidden="1">対象外リスト!$4:$7</definedName>
    <definedName name="Z_61CE11F6_CC69_4ACD_983C_2D59734444E5_.wvu.PrintTitles" localSheetId="0" hidden="1">反映状況調!$A:$C,反映状況調!$4:$7</definedName>
    <definedName name="Z_61CE11F6_CC69_4ACD_983C_2D59734444E5_.wvu.Rows" localSheetId="0" hidden="1">反映状況調!$1:$4</definedName>
    <definedName name="Z_72E0B05A_9DD6_4F01_BBFC_902D8D613E67_.wvu.FilterData" localSheetId="0" hidden="1">反映状況調!$A$2:$AR$91</definedName>
    <definedName name="Z_8039812E_5240_491E_8A39_D725B19CFC9D_.wvu.FilterData" localSheetId="0" hidden="1">反映状況調!$A$2:$AR$91</definedName>
    <definedName name="Z_8725C998_AFE5_479B_B341_24D195B309EC_.wvu.FilterData" localSheetId="0" hidden="1">反映状況調!$A$2:$AR$91</definedName>
    <definedName name="Z_AB83477A_2E3A_4E57_BA8B_A71DEDA542E8_.wvu.FilterData" localSheetId="0" hidden="1">反映状況調!$A$2:$AR$91</definedName>
    <definedName name="Z_CBBC1970_999F_4228_9EE1_B48F723D3C0A_.wvu.PrintArea" localSheetId="1" hidden="1">'02新規事業'!$A$1:$AE$38</definedName>
    <definedName name="Z_CBBC1970_999F_4228_9EE1_B48F723D3C0A_.wvu.PrintArea" localSheetId="2" hidden="1">'03新規要求事業'!$A$1:$S$67</definedName>
    <definedName name="Z_CBBC1970_999F_4228_9EE1_B48F723D3C0A_.wvu.PrintArea" localSheetId="3" hidden="1">公開プロセス対象事業!$A$1:$O$32</definedName>
    <definedName name="Z_CBBC1970_999F_4228_9EE1_B48F723D3C0A_.wvu.PrintArea" localSheetId="5" hidden="1">対象外リスト!$A$1:$M$23</definedName>
    <definedName name="Z_CBBC1970_999F_4228_9EE1_B48F723D3C0A_.wvu.PrintArea" localSheetId="0" hidden="1">反映状況調!$A$1:$R$92</definedName>
    <definedName name="Z_CBBC1970_999F_4228_9EE1_B48F723D3C0A_.wvu.PrintTitles" localSheetId="1" hidden="1">'02新規事業'!$4:$7</definedName>
    <definedName name="Z_CBBC1970_999F_4228_9EE1_B48F723D3C0A_.wvu.PrintTitles" localSheetId="2" hidden="1">'03新規要求事業'!$4:$7</definedName>
    <definedName name="Z_CBBC1970_999F_4228_9EE1_B48F723D3C0A_.wvu.PrintTitles" localSheetId="3" hidden="1">公開プロセス対象事業!$4:$7</definedName>
    <definedName name="Z_CBBC1970_999F_4228_9EE1_B48F723D3C0A_.wvu.PrintTitles" localSheetId="5" hidden="1">対象外リスト!$4:$7</definedName>
    <definedName name="Z_CBBC1970_999F_4228_9EE1_B48F723D3C0A_.wvu.PrintTitles" localSheetId="0" hidden="1">反映状況調!$A:$C,反映状況調!$4:$7</definedName>
    <definedName name="Z_CEE84E24_81AD_4E94_97CD_29987433E103_.wvu.FilterData" localSheetId="0" hidden="1">反映状況調!$A$2:$AR$91</definedName>
    <definedName name="Z_DB3517B8_7F19_4128_8AA6_039F984AB1E1_.wvu.FilterData" localSheetId="0" hidden="1">反映状況調!$A$2:$AR$91</definedName>
    <definedName name="Z_ED958F9F_B2C4_4278_B287_0DC6871D6F23_.wvu.PrintArea" localSheetId="1" hidden="1">'02新規事業'!$A$1:$AE$38</definedName>
    <definedName name="Z_ED958F9F_B2C4_4278_B287_0DC6871D6F23_.wvu.PrintArea" localSheetId="2" hidden="1">'03新規要求事業'!$A$1:$S$67</definedName>
    <definedName name="Z_ED958F9F_B2C4_4278_B287_0DC6871D6F23_.wvu.PrintArea" localSheetId="3" hidden="1">公開プロセス対象事業!$A$1:$O$32</definedName>
    <definedName name="Z_ED958F9F_B2C4_4278_B287_0DC6871D6F23_.wvu.PrintArea" localSheetId="5" hidden="1">対象外リスト!$A$1:$M$23</definedName>
    <definedName name="Z_ED958F9F_B2C4_4278_B287_0DC6871D6F23_.wvu.PrintArea" localSheetId="0" hidden="1">反映状況調!$A$1:$R$92</definedName>
    <definedName name="Z_ED958F9F_B2C4_4278_B287_0DC6871D6F23_.wvu.PrintTitles" localSheetId="1" hidden="1">'02新規事業'!$4:$7</definedName>
    <definedName name="Z_ED958F9F_B2C4_4278_B287_0DC6871D6F23_.wvu.PrintTitles" localSheetId="2" hidden="1">'03新規要求事業'!$4:$7</definedName>
    <definedName name="Z_ED958F9F_B2C4_4278_B287_0DC6871D6F23_.wvu.PrintTitles" localSheetId="3" hidden="1">公開プロセス対象事業!$4:$7</definedName>
    <definedName name="Z_ED958F9F_B2C4_4278_B287_0DC6871D6F23_.wvu.PrintTitles" localSheetId="5" hidden="1">対象外リスト!$4:$7</definedName>
    <definedName name="Z_ED958F9F_B2C4_4278_B287_0DC6871D6F23_.wvu.PrintTitles" localSheetId="0" hidden="1">反映状況調!$A:$C,反映状況調!$4:$7</definedName>
    <definedName name="Z_F102E4CC_DC9E_4596_BFF0_EEF2B1B71242_.wvu.FilterData" localSheetId="0" hidden="1">反映状況調!$A$2:$AR$91</definedName>
    <definedName name="Z_F102E4CC_DC9E_4596_BFF0_EEF2B1B71242_.wvu.PrintArea" localSheetId="1" hidden="1">'02新規事業'!$A$1:$AE$38</definedName>
    <definedName name="Z_F102E4CC_DC9E_4596_BFF0_EEF2B1B71242_.wvu.PrintArea" localSheetId="2" hidden="1">'03新規要求事業'!$A$1:$S$67</definedName>
    <definedName name="Z_F102E4CC_DC9E_4596_BFF0_EEF2B1B71242_.wvu.PrintArea" localSheetId="3" hidden="1">公開プロセス対象事業!$A$1:$O$32</definedName>
    <definedName name="Z_F102E4CC_DC9E_4596_BFF0_EEF2B1B71242_.wvu.PrintArea" localSheetId="5" hidden="1">対象外リスト!$A$1:$M$23</definedName>
    <definedName name="Z_F102E4CC_DC9E_4596_BFF0_EEF2B1B71242_.wvu.PrintArea" localSheetId="0" hidden="1">反映状況調!$A$1:$R$92</definedName>
    <definedName name="Z_F102E4CC_DC9E_4596_BFF0_EEF2B1B71242_.wvu.PrintTitles" localSheetId="1" hidden="1">'02新規事業'!$4:$7</definedName>
    <definedName name="Z_F102E4CC_DC9E_4596_BFF0_EEF2B1B71242_.wvu.PrintTitles" localSheetId="2" hidden="1">'03新規要求事業'!$4:$7</definedName>
    <definedName name="Z_F102E4CC_DC9E_4596_BFF0_EEF2B1B71242_.wvu.PrintTitles" localSheetId="3" hidden="1">公開プロセス対象事業!$4:$7</definedName>
    <definedName name="Z_F102E4CC_DC9E_4596_BFF0_EEF2B1B71242_.wvu.PrintTitles" localSheetId="5" hidden="1">対象外リスト!$4:$7</definedName>
    <definedName name="Z_F102E4CC_DC9E_4596_BFF0_EEF2B1B71242_.wvu.PrintTitles" localSheetId="0" hidden="1">反映状況調!$A:$C,反映状況調!$4:$7</definedName>
    <definedName name="Z_FD5A3173_87D3_40FC_B5C4_AB8327293D8F_.wvu.FilterData" localSheetId="0" hidden="1">反映状況調!$A$2:$AR$91</definedName>
    <definedName name="Z_FD5A3173_87D3_40FC_B5C4_AB8327293D8F_.wvu.PrintArea" localSheetId="1" hidden="1">'02新規事業'!$A$1:$AE$38</definedName>
    <definedName name="Z_FD5A3173_87D3_40FC_B5C4_AB8327293D8F_.wvu.PrintArea" localSheetId="2" hidden="1">'03新規要求事業'!$A$1:$S$67</definedName>
    <definedName name="Z_FD5A3173_87D3_40FC_B5C4_AB8327293D8F_.wvu.PrintArea" localSheetId="3" hidden="1">公開プロセス対象事業!$A$1:$O$32</definedName>
    <definedName name="Z_FD5A3173_87D3_40FC_B5C4_AB8327293D8F_.wvu.PrintArea" localSheetId="5" hidden="1">対象外リスト!$A$1:$M$23</definedName>
    <definedName name="Z_FD5A3173_87D3_40FC_B5C4_AB8327293D8F_.wvu.PrintArea" localSheetId="0" hidden="1">反映状況調!$A$1:$R$92</definedName>
    <definedName name="Z_FD5A3173_87D3_40FC_B5C4_AB8327293D8F_.wvu.PrintTitles" localSheetId="1" hidden="1">'02新規事業'!$4:$7</definedName>
    <definedName name="Z_FD5A3173_87D3_40FC_B5C4_AB8327293D8F_.wvu.PrintTitles" localSheetId="2" hidden="1">'03新規要求事業'!$4:$7</definedName>
    <definedName name="Z_FD5A3173_87D3_40FC_B5C4_AB8327293D8F_.wvu.PrintTitles" localSheetId="3" hidden="1">公開プロセス対象事業!$4:$7</definedName>
    <definedName name="Z_FD5A3173_87D3_40FC_B5C4_AB8327293D8F_.wvu.PrintTitles" localSheetId="5" hidden="1">対象外リスト!$4:$7</definedName>
    <definedName name="Z_FD5A3173_87D3_40FC_B5C4_AB8327293D8F_.wvu.PrintTitles" localSheetId="0" hidden="1">反映状況調!$A:$C,反映状況調!$4:$7</definedName>
  </definedNames>
  <calcPr calcId="152511"/>
  <customWorkbookViews>
    <customWorkbookView name="NSR - 個人用ビュー" guid="{197FB5DA-17A1-48FF-B0D1-220D0AD75607}" mergeInterval="0" changesSavedWin="1" personalView="1" includePrintSettings="0" includeHiddenRowCol="0" maximized="1" xWindow="1358" yWindow="-8" windowWidth="1296" windowHeight="1000" tabRatio="703" activeSheetId="1"/>
    <customWorkbookView name="安田 真 - 個人用ビュー" guid="{8039812E-5240-491E-8A39-D725B19CFC9D}" mergeInterval="0" personalView="1" maximized="1" xWindow="-8" yWindow="-8" windowWidth="1382" windowHeight="744" tabRatio="703" activeSheetId="1"/>
    <customWorkbookView name="森光 - 個人用ビュー" guid="{F102E4CC-DC9E-4596-BFF0-EEF2B1B71242}" mergeInterval="0" personalView="1" maximized="1" xWindow="1358" yWindow="-401" windowWidth="1936" windowHeight="1096" tabRatio="703" activeSheetId="1"/>
    <customWorkbookView name="秋本 - 個人用ビュー" guid="{06A79179-57C8-4CD3-B3BE-4D6358605C7E}" mergeInterval="0" personalView="1" maximized="1" xWindow="-1928" yWindow="-172" windowWidth="1936" windowHeight="1056" tabRatio="703" activeSheetId="1"/>
    <customWorkbookView name="M.O. - 個人用ビュー" guid="{483953CF-81A7-47CA-AEF7-14A7D5D91411}" mergeInterval="0" personalView="1" maximized="1" xWindow="-11" yWindow="-11" windowWidth="2582" windowHeight="1402" tabRatio="703" activeSheetId="1" showComments="commIndAndComment"/>
    <customWorkbookView name="荒井 健作 - 個人用ビュー" guid="{260821A3-665E-4647-8220-FF29BF969459}" mergeInterval="0" personalView="1" maximized="1" xWindow="-8" yWindow="-8" windowWidth="1936" windowHeight="1056" tabRatio="703" activeSheetId="1"/>
    <customWorkbookView name="NSRＫ - 個人用ビュー" guid="{CEE84E24-81AD-4E94-97CD-29987433E103}" mergeInterval="0" personalView="1" maximized="1" xWindow="-1928" yWindow="-238" windowWidth="1936" windowHeight="1056" tabRatio="703" activeSheetId="1"/>
    <customWorkbookView name="秦野 ひかり - 個人用ビュー" guid="{AB83477A-2E3A-4E57-BA8B-A71DEDA542E8}" mergeInterval="0" personalView="1" maximized="1" xWindow="-8" yWindow="-8" windowWidth="1382" windowHeight="744" tabRatio="703" activeSheetId="1"/>
    <customWorkbookView name="佐々木 理香 - 個人用ビュー" guid="{25A5E024-B32E-4CED-B8C7-1470CFB1E5C6}" mergeInterval="0" personalView="1" maximized="1" xWindow="-8" yWindow="-8" windowWidth="1382" windowHeight="744" tabRatio="703" activeSheetId="1"/>
    <customWorkbookView name="Fujita - 個人用ビュー" guid="{ED958F9F-B2C4-4278-B287-0DC6871D6F23}" mergeInterval="0" personalView="1" maximized="1" xWindow="1912" yWindow="-8" windowWidth="2064" windowHeight="1128" tabRatio="703" activeSheetId="1"/>
    <customWorkbookView name="城島　洋紀 - 個人用ビュー" guid="{48AAC975-B085-4EE1-8155-3D15953C533F}" mergeInterval="0" personalView="1" xWindow="79" yWindow="658" windowWidth="1313" windowHeight="935" tabRatio="703" activeSheetId="1"/>
    <customWorkbookView name="吉野 佑 - 個人用ビュー" guid="{CBBC1970-999F-4228-9EE1-B48F723D3C0A}" mergeInterval="0" personalView="1" maximized="1" xWindow="-8" yWindow="-8" windowWidth="1382" windowHeight="744" tabRatio="703" activeSheetId="1"/>
    <customWorkbookView name="福島 文子 - 個人用ビュー" guid="{1B6D1EFB-570C-4D81-A3CD-A55A6267E0B2}" mergeInterval="0" personalView="1" xWindow="-1" yWindow="2" windowWidth="791" windowHeight="687" tabRatio="703" activeSheetId="1"/>
    <customWorkbookView name="Ki - 個人用ビュー" guid="{61CE11F6-CC69-4ACD-983C-2D59734444E5}" mergeInterval="0" personalView="1" maximized="1" xWindow="1358" yWindow="-8" windowWidth="2064" windowHeight="1128" tabRatio="703" activeSheetId="3"/>
    <customWorkbookView name="田代 圭佑 - 個人用ビュー" guid="{1955CC4F-2CA2-4CC4-B3C8-7B48196E85EB}" mergeInterval="0" personalView="1" maximized="1" xWindow="-8" yWindow="-8" windowWidth="1382" windowHeight="744" tabRatio="703" activeSheetId="1"/>
    <customWorkbookView name="国際室_福島 - 個人用ビュー" guid="{FD5A3173-87D3-40FC-B5C4-AB8327293D8F}" mergeInterval="0" personalView="1" xWindow="59" yWindow="18" windowWidth="854" windowHeight="704" tabRatio="703" activeSheetId="1"/>
  </customWorkbookViews>
</workbook>
</file>

<file path=xl/calcChain.xml><?xml version="1.0" encoding="utf-8"?>
<calcChain xmlns="http://schemas.openxmlformats.org/spreadsheetml/2006/main">
  <c r="N10" i="5" l="1"/>
  <c r="F10" i="5"/>
  <c r="O71" i="1" l="1"/>
  <c r="O70" i="1"/>
  <c r="M73" i="1" l="1"/>
  <c r="M72" i="1"/>
  <c r="L72" i="1"/>
  <c r="G73" i="1"/>
  <c r="H73" i="1"/>
  <c r="F73" i="1"/>
  <c r="F72" i="1"/>
  <c r="F71" i="1"/>
  <c r="G71" i="1"/>
  <c r="G75" i="1" s="1"/>
  <c r="H71" i="1"/>
  <c r="H75" i="1" s="1"/>
  <c r="F70" i="1"/>
  <c r="F74" i="1" s="1"/>
  <c r="G19" i="6"/>
  <c r="G18" i="6"/>
  <c r="F19" i="6"/>
  <c r="F18" i="6"/>
  <c r="H19" i="6"/>
  <c r="H18" i="6"/>
  <c r="E19" i="6"/>
  <c r="E18" i="6"/>
  <c r="C38" i="2"/>
  <c r="J23" i="4" l="1"/>
  <c r="K23" i="4"/>
  <c r="L23" i="4"/>
  <c r="I23" i="4"/>
  <c r="E23" i="4"/>
  <c r="F23" i="4"/>
  <c r="D23" i="4"/>
  <c r="D67" i="3"/>
  <c r="E38" i="2" l="1"/>
  <c r="N42" i="1" l="1"/>
  <c r="N25" i="1" l="1"/>
  <c r="N62" i="1"/>
  <c r="N63" i="1"/>
  <c r="N64" i="1"/>
  <c r="N65" i="1"/>
  <c r="N66" i="1"/>
  <c r="N67" i="1"/>
  <c r="N68" i="1"/>
  <c r="N69" i="1"/>
  <c r="N71" i="1" l="1"/>
  <c r="N55" i="1"/>
  <c r="N54" i="1" l="1"/>
  <c r="N53" i="1"/>
  <c r="N52" i="1"/>
  <c r="N51" i="1"/>
  <c r="N23" i="1" l="1"/>
  <c r="N15" i="1" l="1"/>
  <c r="N70" i="1" s="1"/>
  <c r="N30" i="1" l="1"/>
  <c r="N39" i="1"/>
  <c r="N38" i="1" l="1"/>
  <c r="N18" i="1" l="1"/>
  <c r="N17" i="1"/>
  <c r="N61" i="1" l="1"/>
  <c r="N72" i="1" s="1"/>
  <c r="N74" i="1" s="1"/>
  <c r="N24" i="1" l="1"/>
  <c r="N73" i="1" s="1"/>
  <c r="N75" i="1" s="1"/>
  <c r="G72" i="1" l="1"/>
  <c r="G70" i="1"/>
  <c r="G74" i="1" s="1"/>
  <c r="H72" i="1" l="1"/>
  <c r="H70" i="1"/>
  <c r="H74" i="1" s="1"/>
  <c r="M71" i="1" l="1"/>
  <c r="M70" i="1"/>
  <c r="L73" i="1"/>
  <c r="L71" i="1"/>
  <c r="L70" i="1"/>
  <c r="M75" i="1" l="1"/>
  <c r="L75" i="1"/>
  <c r="M74" i="1"/>
  <c r="L74" i="1"/>
  <c r="F75" i="1" l="1"/>
</calcChain>
</file>

<file path=xl/sharedStrings.xml><?xml version="1.0" encoding="utf-8"?>
<sst xmlns="http://schemas.openxmlformats.org/spreadsheetml/2006/main" count="1941" uniqueCount="754">
  <si>
    <t>備　　考</t>
    <rPh sb="0" eb="1">
      <t>ソナエ</t>
    </rPh>
    <rPh sb="3" eb="4">
      <t>コウ</t>
    </rPh>
    <phoneticPr fontId="2"/>
  </si>
  <si>
    <t>一般会計</t>
    <rPh sb="0" eb="2">
      <t>イッパン</t>
    </rPh>
    <rPh sb="2" eb="4">
      <t>カイケイ</t>
    </rPh>
    <phoneticPr fontId="2"/>
  </si>
  <si>
    <t>会計・組織区分</t>
    <rPh sb="0" eb="2">
      <t>カイケイ</t>
    </rPh>
    <rPh sb="3" eb="5">
      <t>ソシキ</t>
    </rPh>
    <rPh sb="5" eb="7">
      <t>クブン</t>
    </rPh>
    <phoneticPr fontId="2"/>
  </si>
  <si>
    <t>項・事項</t>
    <rPh sb="0" eb="1">
      <t>コウ</t>
    </rPh>
    <rPh sb="2" eb="4">
      <t>ジコウ</t>
    </rPh>
    <phoneticPr fontId="2"/>
  </si>
  <si>
    <t>除外理由</t>
    <rPh sb="0" eb="2">
      <t>ジョガイ</t>
    </rPh>
    <rPh sb="2" eb="4">
      <t>リユウ</t>
    </rPh>
    <phoneticPr fontId="2"/>
  </si>
  <si>
    <t>合　　　　　計</t>
    <rPh sb="0" eb="1">
      <t>ゴウ</t>
    </rPh>
    <rPh sb="6" eb="7">
      <t>ケイ</t>
    </rPh>
    <phoneticPr fontId="2"/>
  </si>
  <si>
    <t>会計区分</t>
    <phoneticPr fontId="2"/>
  </si>
  <si>
    <t>項・事項</t>
    <phoneticPr fontId="2"/>
  </si>
  <si>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</si>
  <si>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</si>
  <si>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</si>
  <si>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（単位：百万円）</t>
    <rPh sb="1" eb="3">
      <t>タンイ</t>
    </rPh>
    <rPh sb="4" eb="7">
      <t>ヒャクマンエン</t>
    </rPh>
    <phoneticPr fontId="2"/>
  </si>
  <si>
    <t>Ａ</t>
    <phoneticPr fontId="2"/>
  </si>
  <si>
    <t>Ｂ</t>
    <phoneticPr fontId="2"/>
  </si>
  <si>
    <t>Ｂ－Ａ＝Ｃ</t>
    <phoneticPr fontId="2"/>
  </si>
  <si>
    <t>政策評価の体系</t>
    <rPh sb="0" eb="2">
      <t>セイサク</t>
    </rPh>
    <rPh sb="2" eb="4">
      <t>ヒョウカ</t>
    </rPh>
    <rPh sb="5" eb="7">
      <t>タイケイ</t>
    </rPh>
    <phoneticPr fontId="2"/>
  </si>
  <si>
    <t>施策名</t>
    <rPh sb="0" eb="2">
      <t>シサク</t>
    </rPh>
    <rPh sb="2" eb="3">
      <t>メイ</t>
    </rPh>
    <phoneticPr fontId="2"/>
  </si>
  <si>
    <t>執行額</t>
    <rPh sb="0" eb="2">
      <t>シッコウ</t>
    </rPh>
    <rPh sb="2" eb="3">
      <t>ガク</t>
    </rPh>
    <phoneticPr fontId="2"/>
  </si>
  <si>
    <t>番号</t>
    <rPh sb="0" eb="2">
      <t>バンゴウ</t>
    </rPh>
    <phoneticPr fontId="2"/>
  </si>
  <si>
    <t>評価結果</t>
    <rPh sb="0" eb="2">
      <t>ヒョウカ</t>
    </rPh>
    <rPh sb="2" eb="4">
      <t>ケッカ</t>
    </rPh>
    <phoneticPr fontId="2"/>
  </si>
  <si>
    <t>担当部局庁</t>
    <rPh sb="0" eb="2">
      <t>タントウ</t>
    </rPh>
    <rPh sb="2" eb="4">
      <t>ブキョク</t>
    </rPh>
    <rPh sb="4" eb="5">
      <t>チョウ</t>
    </rPh>
    <phoneticPr fontId="2"/>
  </si>
  <si>
    <t>合　計</t>
    <rPh sb="0" eb="1">
      <t>ア</t>
    </rPh>
    <rPh sb="2" eb="3">
      <t>ケイ</t>
    </rPh>
    <phoneticPr fontId="2"/>
  </si>
  <si>
    <t>行政事業レビュー対象　計</t>
    <rPh sb="11" eb="12">
      <t>ケイ</t>
    </rPh>
    <phoneticPr fontId="2"/>
  </si>
  <si>
    <t>行政事業レビュー対象外　計</t>
    <rPh sb="12" eb="13">
      <t>ケイ</t>
    </rPh>
    <phoneticPr fontId="2"/>
  </si>
  <si>
    <t>備　考</t>
    <phoneticPr fontId="2"/>
  </si>
  <si>
    <t>事業
番号</t>
    <rPh sb="0" eb="2">
      <t>ジギョウ</t>
    </rPh>
    <rPh sb="3" eb="5">
      <t>バンゴウ</t>
    </rPh>
    <phoneticPr fontId="2"/>
  </si>
  <si>
    <t>執行可能額</t>
    <rPh sb="0" eb="2">
      <t>シッコウ</t>
    </rPh>
    <rPh sb="2" eb="5">
      <t>カノウガク</t>
    </rPh>
    <phoneticPr fontId="2"/>
  </si>
  <si>
    <t>執行可能額</t>
    <rPh sb="0" eb="2">
      <t>シッコウ</t>
    </rPh>
    <rPh sb="2" eb="4">
      <t>カノウ</t>
    </rPh>
    <rPh sb="4" eb="5">
      <t>ガク</t>
    </rPh>
    <phoneticPr fontId="2"/>
  </si>
  <si>
    <t>事　　業　　名</t>
    <rPh sb="0" eb="1">
      <t>コト</t>
    </rPh>
    <rPh sb="3" eb="4">
      <t>ギョウ</t>
    </rPh>
    <rPh sb="6" eb="7">
      <t>メイ</t>
    </rPh>
    <phoneticPr fontId="2"/>
  </si>
  <si>
    <t>（単位：百万円）</t>
    <phoneticPr fontId="2"/>
  </si>
  <si>
    <t>備　考</t>
    <rPh sb="0" eb="1">
      <t>ソナエ</t>
    </rPh>
    <rPh sb="2" eb="3">
      <t>コウ</t>
    </rPh>
    <phoneticPr fontId="2"/>
  </si>
  <si>
    <t>反映内容</t>
    <phoneticPr fontId="2"/>
  </si>
  <si>
    <t>反映額</t>
    <rPh sb="0" eb="2">
      <t>ハンエイ</t>
    </rPh>
    <rPh sb="2" eb="3">
      <t>ガク</t>
    </rPh>
    <phoneticPr fontId="2"/>
  </si>
  <si>
    <t>事業数</t>
    <rPh sb="0" eb="2">
      <t>ジギョウ</t>
    </rPh>
    <rPh sb="2" eb="3">
      <t>スウ</t>
    </rPh>
    <phoneticPr fontId="2"/>
  </si>
  <si>
    <t>反映額</t>
    <phoneticPr fontId="2"/>
  </si>
  <si>
    <t>事業数</t>
    <phoneticPr fontId="2"/>
  </si>
  <si>
    <t>「縮減」</t>
    <rPh sb="1" eb="3">
      <t>シュクゲン</t>
    </rPh>
    <phoneticPr fontId="2"/>
  </si>
  <si>
    <t>「廃止」</t>
    <rPh sb="1" eb="3">
      <t>ハイシ</t>
    </rPh>
    <phoneticPr fontId="2"/>
  </si>
  <si>
    <t>特　　　別　　　会　　　計</t>
    <rPh sb="0" eb="1">
      <t>トク</t>
    </rPh>
    <rPh sb="4" eb="5">
      <t>ベツ</t>
    </rPh>
    <phoneticPr fontId="2"/>
  </si>
  <si>
    <t>一　　　般　　　会　　　計</t>
    <phoneticPr fontId="2"/>
  </si>
  <si>
    <t>一般会計　＋　特別会計</t>
    <phoneticPr fontId="2"/>
  </si>
  <si>
    <t>所　管</t>
    <rPh sb="0" eb="1">
      <t>トコロ</t>
    </rPh>
    <rPh sb="2" eb="3">
      <t>カン</t>
    </rPh>
    <phoneticPr fontId="2"/>
  </si>
  <si>
    <t>(単位：事業、百万円）</t>
    <rPh sb="1" eb="3">
      <t>タンイ</t>
    </rPh>
    <rPh sb="4" eb="6">
      <t>ジギョウ</t>
    </rPh>
    <rPh sb="7" eb="10">
      <t>ヒャクマンエン</t>
    </rPh>
    <phoneticPr fontId="2"/>
  </si>
  <si>
    <t>（単位：百万円）</t>
    <phoneticPr fontId="2"/>
  </si>
  <si>
    <t>合　　　　　計</t>
    <phoneticPr fontId="2"/>
  </si>
  <si>
    <t>施策名：xx-xx ●●●●の推進</t>
    <phoneticPr fontId="2"/>
  </si>
  <si>
    <t>「執行等
改善」
事業数</t>
    <rPh sb="1" eb="3">
      <t>シッコウ</t>
    </rPh>
    <rPh sb="3" eb="4">
      <t>トウ</t>
    </rPh>
    <rPh sb="5" eb="7">
      <t>カイゼン</t>
    </rPh>
    <rPh sb="9" eb="11">
      <t>ジギョウ</t>
    </rPh>
    <rPh sb="11" eb="12">
      <t>スウ</t>
    </rPh>
    <phoneticPr fontId="2"/>
  </si>
  <si>
    <t>「執行等
改善」
事業数</t>
    <phoneticPr fontId="2"/>
  </si>
  <si>
    <t>行政事業レビュー推進チームの所見</t>
    <rPh sb="0" eb="2">
      <t>ギョウセイ</t>
    </rPh>
    <rPh sb="2" eb="4">
      <t>ジギョウ</t>
    </rPh>
    <rPh sb="8" eb="10">
      <t>スイシン</t>
    </rPh>
    <rPh sb="14" eb="16">
      <t>ショケン</t>
    </rPh>
    <phoneticPr fontId="2"/>
  </si>
  <si>
    <t>行政事業レビュー推進チームの所見
（概要）</t>
    <rPh sb="0" eb="2">
      <t>ギョウセイ</t>
    </rPh>
    <rPh sb="2" eb="4">
      <t>ジギョウ</t>
    </rPh>
    <rPh sb="8" eb="10">
      <t>スイシン</t>
    </rPh>
    <rPh sb="18" eb="20">
      <t>ガイヨウ</t>
    </rPh>
    <phoneticPr fontId="2"/>
  </si>
  <si>
    <t>「執行等
改善」
事業数</t>
    <phoneticPr fontId="2"/>
  </si>
  <si>
    <t>｢廃止｣</t>
    <rPh sb="1" eb="3">
      <t>ハイシ</t>
    </rPh>
    <phoneticPr fontId="2"/>
  </si>
  <si>
    <t>公開プロセス</t>
    <rPh sb="0" eb="2">
      <t>コウカイ</t>
    </rPh>
    <phoneticPr fontId="2"/>
  </si>
  <si>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</si>
  <si>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</si>
  <si>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</si>
  <si>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2"/>
  </si>
  <si>
    <t>会計区分</t>
    <phoneticPr fontId="2"/>
  </si>
  <si>
    <t>（単位：百万円）</t>
    <phoneticPr fontId="2"/>
  </si>
  <si>
    <t>　</t>
  </si>
  <si>
    <t>反映状況</t>
    <rPh sb="0" eb="2">
      <t>ハンエイ</t>
    </rPh>
    <rPh sb="2" eb="4">
      <t>ジョウキョウ</t>
    </rPh>
    <phoneticPr fontId="2"/>
  </si>
  <si>
    <t>　　　　「その他」：上記の基準には該当しないが、行政事業レビュー推進チームが選定したもの。</t>
    <phoneticPr fontId="2"/>
  </si>
  <si>
    <t>基金</t>
    <rPh sb="0" eb="2">
      <t>キキン</t>
    </rPh>
    <phoneticPr fontId="2"/>
  </si>
  <si>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</si>
  <si>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</si>
  <si>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2"/>
  </si>
  <si>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2"/>
  </si>
  <si>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2"/>
  </si>
  <si>
    <t>注１．　該当がない場合は「－」を記載し、負の数値を記載する場合は「▲」を使用する。</t>
    <rPh sb="0" eb="1">
      <t>チュウ</t>
    </rPh>
    <rPh sb="4" eb="6">
      <t>ガイトウ</t>
    </rPh>
    <rPh sb="9" eb="11">
      <t>バアイ</t>
    </rPh>
    <rPh sb="16" eb="18">
      <t>キサイ</t>
    </rPh>
    <phoneticPr fontId="2"/>
  </si>
  <si>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2"/>
  </si>
  <si>
    <t>委託調査</t>
    <rPh sb="0" eb="2">
      <t>イタク</t>
    </rPh>
    <rPh sb="2" eb="4">
      <t>チョウサ</t>
    </rPh>
    <phoneticPr fontId="2"/>
  </si>
  <si>
    <t>補助金等</t>
    <rPh sb="0" eb="2">
      <t>ホジョ</t>
    </rPh>
    <rPh sb="2" eb="3">
      <t>キン</t>
    </rPh>
    <rPh sb="3" eb="4">
      <t>トウ</t>
    </rPh>
    <phoneticPr fontId="2"/>
  </si>
  <si>
    <t>執行
可能額</t>
    <rPh sb="0" eb="2">
      <t>シッコウ</t>
    </rPh>
    <rPh sb="3" eb="5">
      <t>カノウ</t>
    </rPh>
    <rPh sb="5" eb="6">
      <t>ガク</t>
    </rPh>
    <phoneticPr fontId="2"/>
  </si>
  <si>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2"/>
  </si>
  <si>
    <t>事業開始
年度</t>
    <rPh sb="0" eb="2">
      <t>ジギョウ</t>
    </rPh>
    <rPh sb="2" eb="4">
      <t>カイシ</t>
    </rPh>
    <rPh sb="5" eb="7">
      <t>ネンド</t>
    </rPh>
    <phoneticPr fontId="2"/>
  </si>
  <si>
    <t>事業終了
(予定)年度</t>
    <rPh sb="0" eb="2">
      <t>ジギョウ</t>
    </rPh>
    <rPh sb="2" eb="4">
      <t>シュウリョウ</t>
    </rPh>
    <rPh sb="6" eb="8">
      <t>ヨテイ</t>
    </rPh>
    <rPh sb="9" eb="11">
      <t>ネンド</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</si>
  <si>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</si>
  <si>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2"/>
  </si>
  <si>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2"/>
  </si>
  <si>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2"/>
  </si>
  <si>
    <t>｢廃止｣「縮減｣計</t>
    <rPh sb="1" eb="3">
      <t>ハイシ</t>
    </rPh>
    <rPh sb="5" eb="7">
      <t>シュクゲン</t>
    </rPh>
    <rPh sb="8" eb="9">
      <t>ギョウケイ</t>
    </rPh>
    <phoneticPr fontId="2"/>
  </si>
  <si>
    <t>｢廃止｣｢縮減｣計</t>
    <rPh sb="1" eb="3">
      <t>ハイシ</t>
    </rPh>
    <rPh sb="5" eb="7">
      <t>シュクゲン</t>
    </rPh>
    <rPh sb="8" eb="9">
      <t>ギョウケイ</t>
    </rPh>
    <phoneticPr fontId="2"/>
  </si>
  <si>
    <t>　　　　一般会計と特別会計のそれぞれの事業数を合計した数が「一般会計＋特別会計」欄の事業数と合わない場合がある。</t>
    <phoneticPr fontId="2"/>
  </si>
  <si>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2"/>
  </si>
  <si>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2"/>
  </si>
  <si>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2"/>
  </si>
  <si>
    <t>　　　　　　　　　　　（概算要求時点で「改善事項を実施済み」又は「具体的な改善事項を意思決定済み」となるものに限る。）</t>
    <phoneticPr fontId="2"/>
  </si>
  <si>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2"/>
  </si>
  <si>
    <t>事業内容の一部改善</t>
    <rPh sb="0" eb="2">
      <t>ジギョウ</t>
    </rPh>
    <rPh sb="2" eb="4">
      <t>ナイヨウ</t>
    </rPh>
    <rPh sb="5" eb="7">
      <t>イチブ</t>
    </rPh>
    <rPh sb="7" eb="9">
      <t>カイゼン</t>
    </rPh>
    <phoneticPr fontId="2"/>
  </si>
  <si>
    <t>取りまとめコメント（概要）</t>
    <rPh sb="0" eb="1">
      <t>ト</t>
    </rPh>
    <phoneticPr fontId="2"/>
  </si>
  <si>
    <t>-</t>
    <phoneticPr fontId="2"/>
  </si>
  <si>
    <t>３つを超える場合</t>
    <rPh sb="3" eb="4">
      <t>コ</t>
    </rPh>
    <rPh sb="6" eb="8">
      <t>バアイ</t>
    </rPh>
    <phoneticPr fontId="2"/>
  </si>
  <si>
    <t>１つ目</t>
    <rPh sb="2" eb="3">
      <t>メ</t>
    </rPh>
    <phoneticPr fontId="2"/>
  </si>
  <si>
    <t>２つ目</t>
    <rPh sb="2" eb="3">
      <t>メ</t>
    </rPh>
    <phoneticPr fontId="2"/>
  </si>
  <si>
    <t>３つ目</t>
    <rPh sb="2" eb="3">
      <t>メ</t>
    </rPh>
    <phoneticPr fontId="2"/>
  </si>
  <si>
    <t>（単位：百万円）</t>
  </si>
  <si>
    <t>1_a_1</t>
    <phoneticPr fontId="16"/>
  </si>
  <si>
    <t>2_a_1</t>
    <phoneticPr fontId="16"/>
  </si>
  <si>
    <t>4_a1_1</t>
    <phoneticPr fontId="16"/>
  </si>
  <si>
    <t>1_a_2</t>
    <phoneticPr fontId="16"/>
  </si>
  <si>
    <t>2_b_1_1</t>
    <phoneticPr fontId="16"/>
  </si>
  <si>
    <t>4_a1_2</t>
    <phoneticPr fontId="16"/>
  </si>
  <si>
    <t>1_a_3</t>
    <phoneticPr fontId="16"/>
  </si>
  <si>
    <t>2_b_1_2</t>
    <phoneticPr fontId="16"/>
  </si>
  <si>
    <t>4_a1_3</t>
    <phoneticPr fontId="16"/>
  </si>
  <si>
    <t>1_b_1</t>
    <phoneticPr fontId="16"/>
  </si>
  <si>
    <t>2_b_1_3</t>
    <phoneticPr fontId="16"/>
  </si>
  <si>
    <t>4_a1_4</t>
    <phoneticPr fontId="16"/>
  </si>
  <si>
    <t>1_b_2_1</t>
    <phoneticPr fontId="16"/>
  </si>
  <si>
    <t>2_b_1_4</t>
    <phoneticPr fontId="16"/>
  </si>
  <si>
    <t>4_a1_5</t>
    <phoneticPr fontId="16"/>
  </si>
  <si>
    <t>1_b_2_2</t>
    <phoneticPr fontId="16"/>
  </si>
  <si>
    <t>2_b_1_5</t>
    <phoneticPr fontId="16"/>
  </si>
  <si>
    <t>4_a1_6</t>
    <phoneticPr fontId="16"/>
  </si>
  <si>
    <t>1_b_2_3</t>
    <phoneticPr fontId="16"/>
  </si>
  <si>
    <t>2_b_1_6</t>
    <phoneticPr fontId="16"/>
  </si>
  <si>
    <t>4_a12_1</t>
    <phoneticPr fontId="16"/>
  </si>
  <si>
    <t>1_b_2_4</t>
    <phoneticPr fontId="16"/>
  </si>
  <si>
    <t>2_b_2_1</t>
    <phoneticPr fontId="16"/>
  </si>
  <si>
    <t>4_a12_2</t>
    <phoneticPr fontId="16"/>
  </si>
  <si>
    <t>1_b_2_5</t>
    <phoneticPr fontId="16"/>
  </si>
  <si>
    <t>2_b_2_2</t>
    <phoneticPr fontId="16"/>
  </si>
  <si>
    <t>4_a12_3</t>
    <phoneticPr fontId="16"/>
  </si>
  <si>
    <t>1_b_2_6</t>
    <phoneticPr fontId="16"/>
  </si>
  <si>
    <t>2_b_2_3</t>
    <phoneticPr fontId="16"/>
  </si>
  <si>
    <t>4_a2_1</t>
    <phoneticPr fontId="16"/>
  </si>
  <si>
    <t>1_b_3_1</t>
    <phoneticPr fontId="16"/>
  </si>
  <si>
    <t>2_b_2_4</t>
    <phoneticPr fontId="16"/>
  </si>
  <si>
    <t>4_a2_2</t>
    <phoneticPr fontId="16"/>
  </si>
  <si>
    <t>1_b_3_2</t>
    <phoneticPr fontId="16"/>
  </si>
  <si>
    <t>2_b_2_5</t>
    <phoneticPr fontId="16"/>
  </si>
  <si>
    <t>4_a2_3</t>
    <phoneticPr fontId="16"/>
  </si>
  <si>
    <t>1_b_3_3</t>
    <phoneticPr fontId="16"/>
  </si>
  <si>
    <t>2_b_2_6</t>
    <phoneticPr fontId="16"/>
  </si>
  <si>
    <t>4_a2_4</t>
    <phoneticPr fontId="16"/>
  </si>
  <si>
    <t>1_b_3_4</t>
    <phoneticPr fontId="16"/>
  </si>
  <si>
    <t>2_b_3</t>
    <phoneticPr fontId="16"/>
  </si>
  <si>
    <t>4_a2_5</t>
    <phoneticPr fontId="16"/>
  </si>
  <si>
    <t>1_b_3_5</t>
    <phoneticPr fontId="16"/>
  </si>
  <si>
    <t>2_c_1</t>
    <phoneticPr fontId="16"/>
  </si>
  <si>
    <t>4_a2_6</t>
    <phoneticPr fontId="16"/>
  </si>
  <si>
    <t>1_b_3_6</t>
    <phoneticPr fontId="16"/>
  </si>
  <si>
    <t>2_c_2</t>
    <phoneticPr fontId="16"/>
  </si>
  <si>
    <t>4_a3_1</t>
    <phoneticPr fontId="16"/>
  </si>
  <si>
    <t>1_b_4_1</t>
    <phoneticPr fontId="16"/>
  </si>
  <si>
    <t>2_c_3</t>
    <phoneticPr fontId="16"/>
  </si>
  <si>
    <t>4_a3_2</t>
    <phoneticPr fontId="16"/>
  </si>
  <si>
    <t>1_b_4_2</t>
    <phoneticPr fontId="16"/>
  </si>
  <si>
    <t>2_c_4</t>
    <phoneticPr fontId="16"/>
  </si>
  <si>
    <t>4_a3_3</t>
    <phoneticPr fontId="16"/>
  </si>
  <si>
    <t>1_b_4_3</t>
    <phoneticPr fontId="16"/>
  </si>
  <si>
    <t>2_c_5</t>
    <phoneticPr fontId="16"/>
  </si>
  <si>
    <t>4_a3_4</t>
    <phoneticPr fontId="16"/>
  </si>
  <si>
    <t>1_b_4_4</t>
    <phoneticPr fontId="16"/>
  </si>
  <si>
    <t>2_c_6</t>
    <phoneticPr fontId="16"/>
  </si>
  <si>
    <t>4_a3_5</t>
    <phoneticPr fontId="16"/>
  </si>
  <si>
    <t>1_b_4_5</t>
    <phoneticPr fontId="16"/>
  </si>
  <si>
    <t>2_c_7</t>
    <phoneticPr fontId="16"/>
  </si>
  <si>
    <t>4_a3_6</t>
    <phoneticPr fontId="16"/>
  </si>
  <si>
    <t>1_b_4_6</t>
    <phoneticPr fontId="16"/>
  </si>
  <si>
    <t>3_a_1</t>
    <phoneticPr fontId="16"/>
  </si>
  <si>
    <t>4_a3_7</t>
    <phoneticPr fontId="16"/>
  </si>
  <si>
    <t>1_c_1</t>
    <phoneticPr fontId="16"/>
  </si>
  <si>
    <t>3_a_2</t>
    <phoneticPr fontId="16"/>
  </si>
  <si>
    <t>4_a3_8</t>
    <phoneticPr fontId="16"/>
  </si>
  <si>
    <t>1_c_2_1</t>
    <phoneticPr fontId="16"/>
  </si>
  <si>
    <t>3_b_1_1</t>
    <phoneticPr fontId="16"/>
  </si>
  <si>
    <t>4_a4_1_1</t>
    <phoneticPr fontId="16"/>
  </si>
  <si>
    <t>1_c_2_2</t>
    <phoneticPr fontId="16"/>
  </si>
  <si>
    <t>3_b_1_2</t>
    <phoneticPr fontId="16"/>
  </si>
  <si>
    <t>4_a4_1_2</t>
    <phoneticPr fontId="16"/>
  </si>
  <si>
    <t>1_c_2_3</t>
    <phoneticPr fontId="16"/>
  </si>
  <si>
    <t>3_b_1_3</t>
    <phoneticPr fontId="16"/>
  </si>
  <si>
    <t>4_a4_1_3</t>
    <phoneticPr fontId="16"/>
  </si>
  <si>
    <t>1_c_2_4</t>
    <phoneticPr fontId="16"/>
  </si>
  <si>
    <t>3_b_1_4</t>
    <phoneticPr fontId="16"/>
  </si>
  <si>
    <t>4_a4_1_4</t>
    <phoneticPr fontId="16"/>
  </si>
  <si>
    <t>1_c_2_5</t>
    <phoneticPr fontId="16"/>
  </si>
  <si>
    <t>3_b_1_5</t>
    <phoneticPr fontId="16"/>
  </si>
  <si>
    <t>4_a4_1_5</t>
    <phoneticPr fontId="16"/>
  </si>
  <si>
    <t>1_c_2_6</t>
    <phoneticPr fontId="16"/>
  </si>
  <si>
    <t>3_b_1_6</t>
    <phoneticPr fontId="16"/>
  </si>
  <si>
    <t>4_a4_1_6</t>
    <phoneticPr fontId="16"/>
  </si>
  <si>
    <t>1_c_2_7</t>
    <phoneticPr fontId="16"/>
  </si>
  <si>
    <t>3_b_1_7</t>
    <phoneticPr fontId="16"/>
  </si>
  <si>
    <t>4_a4_1_7</t>
    <phoneticPr fontId="16"/>
  </si>
  <si>
    <t>1_c_2_8</t>
    <phoneticPr fontId="16"/>
  </si>
  <si>
    <t>3_b_2</t>
    <phoneticPr fontId="16"/>
  </si>
  <si>
    <t>4_a4_2</t>
    <phoneticPr fontId="16"/>
  </si>
  <si>
    <t>1_c_2_9</t>
    <phoneticPr fontId="16"/>
  </si>
  <si>
    <t>3_b_3</t>
    <phoneticPr fontId="16"/>
  </si>
  <si>
    <t>4_b1_1</t>
    <phoneticPr fontId="16"/>
  </si>
  <si>
    <t>1_c_3_1</t>
    <phoneticPr fontId="16"/>
  </si>
  <si>
    <t>3_b_4</t>
    <phoneticPr fontId="16"/>
  </si>
  <si>
    <t>4_b1_2</t>
    <phoneticPr fontId="16"/>
  </si>
  <si>
    <t>1_c_3_2</t>
    <phoneticPr fontId="16"/>
  </si>
  <si>
    <t>3_c1_1</t>
    <phoneticPr fontId="16"/>
  </si>
  <si>
    <t>4_b1_3</t>
    <phoneticPr fontId="16"/>
  </si>
  <si>
    <t>1_c_3_3</t>
    <phoneticPr fontId="16"/>
  </si>
  <si>
    <t>3_c2_1</t>
    <phoneticPr fontId="16"/>
  </si>
  <si>
    <t>4_b12_1</t>
    <phoneticPr fontId="16"/>
  </si>
  <si>
    <t>1_c_3_4</t>
    <phoneticPr fontId="16"/>
  </si>
  <si>
    <t>3_c2_2</t>
    <phoneticPr fontId="16"/>
  </si>
  <si>
    <t>4_b12_2</t>
    <phoneticPr fontId="16"/>
  </si>
  <si>
    <t>1_c_3_5</t>
    <phoneticPr fontId="16"/>
  </si>
  <si>
    <t>3_c2_3</t>
    <phoneticPr fontId="16"/>
  </si>
  <si>
    <t>4_b12_3</t>
    <phoneticPr fontId="16"/>
  </si>
  <si>
    <t>1_c_3_6</t>
    <phoneticPr fontId="16"/>
  </si>
  <si>
    <t>3_c3_1</t>
    <phoneticPr fontId="16"/>
  </si>
  <si>
    <t>4_b2_1</t>
    <phoneticPr fontId="16"/>
  </si>
  <si>
    <t>1_c_3_7</t>
    <phoneticPr fontId="16"/>
  </si>
  <si>
    <t>4_b2_2</t>
    <phoneticPr fontId="16"/>
  </si>
  <si>
    <t>1_c_3_8</t>
    <phoneticPr fontId="16"/>
  </si>
  <si>
    <t>3_c3_2</t>
    <phoneticPr fontId="16"/>
  </si>
  <si>
    <t>4_b2_3</t>
    <phoneticPr fontId="16"/>
  </si>
  <si>
    <t>1_c_3_9</t>
    <phoneticPr fontId="16"/>
  </si>
  <si>
    <t>3_c3_3</t>
    <phoneticPr fontId="16"/>
  </si>
  <si>
    <t>4_b3_1</t>
    <phoneticPr fontId="16"/>
  </si>
  <si>
    <t>3_c3_4</t>
    <phoneticPr fontId="16"/>
  </si>
  <si>
    <t>4_b3_2</t>
    <phoneticPr fontId="16"/>
  </si>
  <si>
    <t>3_c4_1</t>
    <phoneticPr fontId="16"/>
  </si>
  <si>
    <t>4_b3_3</t>
    <phoneticPr fontId="16"/>
  </si>
  <si>
    <t>3_c4_2</t>
    <phoneticPr fontId="16"/>
  </si>
  <si>
    <t>4_b3_4</t>
    <phoneticPr fontId="16"/>
  </si>
  <si>
    <t>3_c4_3</t>
    <phoneticPr fontId="16"/>
  </si>
  <si>
    <t>3_c4_4</t>
    <phoneticPr fontId="16"/>
  </si>
  <si>
    <t>3_c4_5</t>
    <phoneticPr fontId="16"/>
  </si>
  <si>
    <t>4_b3_5</t>
    <phoneticPr fontId="16"/>
  </si>
  <si>
    <t>5_a1_1</t>
    <phoneticPr fontId="16"/>
  </si>
  <si>
    <t>6_1</t>
    <phoneticPr fontId="16"/>
  </si>
  <si>
    <t>4_b3_6</t>
    <phoneticPr fontId="16"/>
  </si>
  <si>
    <t>5_a1_2</t>
    <phoneticPr fontId="16"/>
  </si>
  <si>
    <t>6_2</t>
    <phoneticPr fontId="16"/>
  </si>
  <si>
    <t>4_b3_7</t>
    <phoneticPr fontId="16"/>
  </si>
  <si>
    <t>5_a12_1</t>
    <phoneticPr fontId="16"/>
  </si>
  <si>
    <t>6_3</t>
    <phoneticPr fontId="16"/>
  </si>
  <si>
    <t>4_b3_8</t>
    <phoneticPr fontId="16"/>
  </si>
  <si>
    <t>5_a2_1</t>
    <phoneticPr fontId="16"/>
  </si>
  <si>
    <t>6_4</t>
    <phoneticPr fontId="16"/>
  </si>
  <si>
    <t>4_b4_1_1</t>
    <phoneticPr fontId="16"/>
  </si>
  <si>
    <t>5_a2_2</t>
    <phoneticPr fontId="16"/>
  </si>
  <si>
    <t>6_5_1</t>
    <phoneticPr fontId="16"/>
  </si>
  <si>
    <t>4_b4_1_2</t>
    <phoneticPr fontId="16"/>
  </si>
  <si>
    <t>5_a3_1</t>
    <phoneticPr fontId="16"/>
  </si>
  <si>
    <t>6_5_2</t>
    <phoneticPr fontId="16"/>
  </si>
  <si>
    <t>4_b4_1_3</t>
    <phoneticPr fontId="16"/>
  </si>
  <si>
    <t>5_a3_2</t>
    <phoneticPr fontId="16"/>
  </si>
  <si>
    <t>6_5_3</t>
    <phoneticPr fontId="16"/>
  </si>
  <si>
    <t>4_b4_1_4</t>
    <phoneticPr fontId="16"/>
  </si>
  <si>
    <t>5_a4_1_1</t>
    <phoneticPr fontId="16"/>
  </si>
  <si>
    <t>6_5_4</t>
    <phoneticPr fontId="16"/>
  </si>
  <si>
    <t>4_b4_1_5</t>
    <phoneticPr fontId="16"/>
  </si>
  <si>
    <t>5_a4_1_2</t>
    <phoneticPr fontId="16"/>
  </si>
  <si>
    <t>6_5_5</t>
    <phoneticPr fontId="16"/>
  </si>
  <si>
    <t>4_b4_1_6</t>
    <phoneticPr fontId="16"/>
  </si>
  <si>
    <t>5_a4_1_3</t>
    <phoneticPr fontId="16"/>
  </si>
  <si>
    <t>6_5_6</t>
    <phoneticPr fontId="16"/>
  </si>
  <si>
    <t>4_b4_1_7</t>
    <phoneticPr fontId="16"/>
  </si>
  <si>
    <t>5_a4_1_4</t>
    <phoneticPr fontId="16"/>
  </si>
  <si>
    <t>6_5_7</t>
    <phoneticPr fontId="16"/>
  </si>
  <si>
    <t>4_b4_2</t>
    <phoneticPr fontId="16"/>
  </si>
  <si>
    <t>5_a4_1_5</t>
    <phoneticPr fontId="16"/>
  </si>
  <si>
    <t>6_6</t>
    <phoneticPr fontId="16"/>
  </si>
  <si>
    <t>4_c_1_1</t>
    <phoneticPr fontId="16"/>
  </si>
  <si>
    <t>5_a4_1_6</t>
    <phoneticPr fontId="16"/>
  </si>
  <si>
    <t>7_a_1</t>
    <phoneticPr fontId="16"/>
  </si>
  <si>
    <t>4_c_1_2</t>
    <phoneticPr fontId="16"/>
  </si>
  <si>
    <t>5_a4_1_7</t>
    <phoneticPr fontId="16"/>
  </si>
  <si>
    <t>7_a_2</t>
    <phoneticPr fontId="16"/>
  </si>
  <si>
    <t>4_c_1_3</t>
    <phoneticPr fontId="16"/>
  </si>
  <si>
    <t>5_a4_2</t>
    <phoneticPr fontId="16"/>
  </si>
  <si>
    <t>7_a_3</t>
    <phoneticPr fontId="16"/>
  </si>
  <si>
    <t>4_c_1_4</t>
    <phoneticPr fontId="16"/>
  </si>
  <si>
    <t>5_b1_1</t>
    <phoneticPr fontId="16"/>
  </si>
  <si>
    <t>7_b_1</t>
    <phoneticPr fontId="16"/>
  </si>
  <si>
    <t>4_c_1_5</t>
    <phoneticPr fontId="16"/>
  </si>
  <si>
    <t>5_b1_2</t>
    <phoneticPr fontId="16"/>
  </si>
  <si>
    <t>7_b_2</t>
    <phoneticPr fontId="16"/>
  </si>
  <si>
    <t>4_c_1_6</t>
    <phoneticPr fontId="16"/>
  </si>
  <si>
    <t>5_b12_1</t>
    <phoneticPr fontId="16"/>
  </si>
  <si>
    <t>7_b_3</t>
    <phoneticPr fontId="16"/>
  </si>
  <si>
    <t>4_c_1_7</t>
    <phoneticPr fontId="16"/>
  </si>
  <si>
    <t>5_b2_1</t>
    <phoneticPr fontId="16"/>
  </si>
  <si>
    <t>7_b_4</t>
    <phoneticPr fontId="16"/>
  </si>
  <si>
    <t>4_c_1_8</t>
    <phoneticPr fontId="16"/>
  </si>
  <si>
    <t>5_b2_2</t>
    <phoneticPr fontId="16"/>
  </si>
  <si>
    <t>7_b_5</t>
    <phoneticPr fontId="16"/>
  </si>
  <si>
    <t>4_c_1_9</t>
    <phoneticPr fontId="16"/>
  </si>
  <si>
    <t>5_b3_1</t>
    <phoneticPr fontId="16"/>
  </si>
  <si>
    <t>7_b_6</t>
    <phoneticPr fontId="16"/>
  </si>
  <si>
    <t>4_c_2_1</t>
    <phoneticPr fontId="16"/>
  </si>
  <si>
    <t>5_b3_2</t>
    <phoneticPr fontId="16"/>
  </si>
  <si>
    <t>7_b_7</t>
    <phoneticPr fontId="16"/>
  </si>
  <si>
    <t>4_c_2_2</t>
    <phoneticPr fontId="16"/>
  </si>
  <si>
    <t>5_b4_1_1</t>
    <phoneticPr fontId="16"/>
  </si>
  <si>
    <t>8_1_1</t>
    <phoneticPr fontId="16"/>
  </si>
  <si>
    <t>4_c_2_3</t>
    <phoneticPr fontId="16"/>
  </si>
  <si>
    <t>5_b4_1_2</t>
    <phoneticPr fontId="16"/>
  </si>
  <si>
    <t>8_1_2</t>
    <phoneticPr fontId="16"/>
  </si>
  <si>
    <t>4_c_2_4</t>
    <phoneticPr fontId="16"/>
  </si>
  <si>
    <t>5_b4_1_3</t>
    <phoneticPr fontId="16"/>
  </si>
  <si>
    <t>8_1_3</t>
    <phoneticPr fontId="16"/>
  </si>
  <si>
    <t>4_c_2_5</t>
    <phoneticPr fontId="16"/>
  </si>
  <si>
    <t>5_b4_1_4</t>
    <phoneticPr fontId="16"/>
  </si>
  <si>
    <t>8_1_4</t>
    <phoneticPr fontId="16"/>
  </si>
  <si>
    <t>4_c_2_6</t>
    <phoneticPr fontId="16"/>
  </si>
  <si>
    <t>5_b4_1_5</t>
    <phoneticPr fontId="16"/>
  </si>
  <si>
    <t>8_1_5</t>
    <phoneticPr fontId="16"/>
  </si>
  <si>
    <t>4_c_2_7</t>
    <phoneticPr fontId="16"/>
  </si>
  <si>
    <t>5_b4_1_6</t>
    <phoneticPr fontId="16"/>
  </si>
  <si>
    <t>8_1_6</t>
    <phoneticPr fontId="16"/>
  </si>
  <si>
    <t>4_c_2_8</t>
    <phoneticPr fontId="16"/>
  </si>
  <si>
    <t>5_b4_1_7</t>
    <phoneticPr fontId="16"/>
  </si>
  <si>
    <t>8_2_1</t>
    <phoneticPr fontId="16"/>
  </si>
  <si>
    <t>4_c_2_9</t>
    <phoneticPr fontId="16"/>
  </si>
  <si>
    <t>5_b4_2</t>
    <phoneticPr fontId="16"/>
  </si>
  <si>
    <t>8_2_2</t>
    <phoneticPr fontId="16"/>
  </si>
  <si>
    <t>4_d1_1</t>
    <phoneticPr fontId="16"/>
  </si>
  <si>
    <t>5_c1_1</t>
    <phoneticPr fontId="16"/>
  </si>
  <si>
    <t>8_2_3</t>
    <phoneticPr fontId="16"/>
  </si>
  <si>
    <t>4_d12_1</t>
    <phoneticPr fontId="16"/>
  </si>
  <si>
    <t>5_c1_2</t>
    <phoneticPr fontId="16"/>
  </si>
  <si>
    <t>8_2_4</t>
    <phoneticPr fontId="16"/>
  </si>
  <si>
    <t>4_d2_1</t>
    <phoneticPr fontId="16"/>
  </si>
  <si>
    <t>5_c12_1</t>
    <phoneticPr fontId="16"/>
  </si>
  <si>
    <t>8_2_5</t>
    <phoneticPr fontId="16"/>
  </si>
  <si>
    <t>4_d3_1</t>
    <phoneticPr fontId="16"/>
  </si>
  <si>
    <t>5_c2_1</t>
    <phoneticPr fontId="16"/>
  </si>
  <si>
    <t>8_2_6</t>
    <phoneticPr fontId="16"/>
  </si>
  <si>
    <t>4_d3_2</t>
    <phoneticPr fontId="16"/>
  </si>
  <si>
    <t>5_c2_2</t>
    <phoneticPr fontId="16"/>
  </si>
  <si>
    <t>8_3</t>
    <phoneticPr fontId="16"/>
  </si>
  <si>
    <t>4_d3_3</t>
    <phoneticPr fontId="16"/>
  </si>
  <si>
    <t>5_c3_1</t>
    <phoneticPr fontId="16"/>
  </si>
  <si>
    <t>8_4</t>
    <phoneticPr fontId="16"/>
  </si>
  <si>
    <t>4_d3_4</t>
    <phoneticPr fontId="16"/>
  </si>
  <si>
    <t>5_c3_2</t>
    <phoneticPr fontId="16"/>
  </si>
  <si>
    <t>8_5_1</t>
    <phoneticPr fontId="16"/>
  </si>
  <si>
    <t>4_d4_1_1</t>
    <phoneticPr fontId="16"/>
  </si>
  <si>
    <t>5_c4_1_1</t>
    <phoneticPr fontId="16"/>
  </si>
  <si>
    <t>8_5_2</t>
    <phoneticPr fontId="16"/>
  </si>
  <si>
    <t>4_d4_1_2</t>
    <phoneticPr fontId="16"/>
  </si>
  <si>
    <t>5_c4_1_2</t>
    <phoneticPr fontId="16"/>
  </si>
  <si>
    <t>8_5_3</t>
    <phoneticPr fontId="16"/>
  </si>
  <si>
    <t>4_d4_1_3</t>
    <phoneticPr fontId="16"/>
  </si>
  <si>
    <t>5_c4_1_3</t>
    <phoneticPr fontId="16"/>
  </si>
  <si>
    <t>8_5_4</t>
    <phoneticPr fontId="16"/>
  </si>
  <si>
    <t>4_d4_1_4</t>
    <phoneticPr fontId="16"/>
  </si>
  <si>
    <t>5_c4_1_4</t>
    <phoneticPr fontId="16"/>
  </si>
  <si>
    <t>8_5_5</t>
    <phoneticPr fontId="16"/>
  </si>
  <si>
    <t>4_d4_1_5</t>
    <phoneticPr fontId="16"/>
  </si>
  <si>
    <t>5_c4_1_5</t>
    <phoneticPr fontId="16"/>
  </si>
  <si>
    <t>8_5_6</t>
    <phoneticPr fontId="16"/>
  </si>
  <si>
    <t>4_d4_1_6</t>
    <phoneticPr fontId="16"/>
  </si>
  <si>
    <t>5_c4_1_6</t>
    <phoneticPr fontId="16"/>
  </si>
  <si>
    <t>8_5_7</t>
    <phoneticPr fontId="16"/>
  </si>
  <si>
    <t>4_d4_1_7</t>
    <phoneticPr fontId="16"/>
  </si>
  <si>
    <t>5_c4_1_7</t>
    <phoneticPr fontId="16"/>
  </si>
  <si>
    <t>8_6</t>
    <phoneticPr fontId="16"/>
  </si>
  <si>
    <t>4_d4_2</t>
    <phoneticPr fontId="16"/>
  </si>
  <si>
    <t>5_c4_2</t>
    <phoneticPr fontId="16"/>
  </si>
  <si>
    <t>5_d1_1</t>
    <phoneticPr fontId="16"/>
  </si>
  <si>
    <t>5_d1_2</t>
    <phoneticPr fontId="16"/>
  </si>
  <si>
    <t>5_d12_1</t>
    <phoneticPr fontId="16"/>
  </si>
  <si>
    <t>5_d2_1</t>
    <phoneticPr fontId="16"/>
  </si>
  <si>
    <t>5_d2_2</t>
    <phoneticPr fontId="16"/>
  </si>
  <si>
    <t>5_d3_1</t>
    <phoneticPr fontId="16"/>
  </si>
  <si>
    <t>5_d3_2</t>
    <phoneticPr fontId="16"/>
  </si>
  <si>
    <t>5_d4_1_1</t>
    <phoneticPr fontId="16"/>
  </si>
  <si>
    <t>5_d4_1_2</t>
    <phoneticPr fontId="16"/>
  </si>
  <si>
    <t>5_d4_1_3</t>
    <phoneticPr fontId="16"/>
  </si>
  <si>
    <t>5_d4_1_4</t>
    <phoneticPr fontId="16"/>
  </si>
  <si>
    <t>5_d4_1_5</t>
    <phoneticPr fontId="16"/>
  </si>
  <si>
    <t>5_d4_1_6</t>
    <phoneticPr fontId="16"/>
  </si>
  <si>
    <t>5_d4_1_7</t>
    <phoneticPr fontId="16"/>
  </si>
  <si>
    <t>5_d4_2</t>
    <phoneticPr fontId="16"/>
  </si>
  <si>
    <t>科学技術関係予算の集計に向けた分類番号案</t>
    <phoneticPr fontId="2"/>
  </si>
  <si>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2"/>
  </si>
  <si>
    <t>-</t>
    <phoneticPr fontId="2"/>
  </si>
  <si>
    <t>注２． 予備費を使用した場合は「備考」欄にその旨を記載するとともに、金額を記載すること。</t>
    <rPh sb="0" eb="1">
      <t>チュウ</t>
    </rPh>
    <phoneticPr fontId="2"/>
  </si>
  <si>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2"/>
  </si>
  <si>
    <t>令和２年度行政事業レビュー事業単位整理表兼点検結果の令和３年度予算概算要求への反映状況調表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2"/>
  </si>
  <si>
    <t>令和元年度
補正後予算額</t>
    <rPh sb="0" eb="2">
      <t>レイワ</t>
    </rPh>
    <rPh sb="2" eb="4">
      <t>ガンネン</t>
    </rPh>
    <rPh sb="4" eb="5">
      <t>ド</t>
    </rPh>
    <rPh sb="6" eb="8">
      <t>ホセイ</t>
    </rPh>
    <rPh sb="8" eb="9">
      <t>ゴ</t>
    </rPh>
    <rPh sb="9" eb="12">
      <t>ヨサンガク</t>
    </rPh>
    <phoneticPr fontId="2"/>
  </si>
  <si>
    <t>令和元年度</t>
    <rPh sb="0" eb="2">
      <t>レイワ</t>
    </rPh>
    <rPh sb="2" eb="4">
      <t>ガンネン</t>
    </rPh>
    <phoneticPr fontId="2"/>
  </si>
  <si>
    <t>令和２年度</t>
    <rPh sb="0" eb="2">
      <t>レイワ</t>
    </rPh>
    <rPh sb="3" eb="5">
      <t>ネンド</t>
    </rPh>
    <phoneticPr fontId="2"/>
  </si>
  <si>
    <t>令和３年度</t>
    <rPh sb="0" eb="2">
      <t>レイワ</t>
    </rPh>
    <rPh sb="3" eb="5">
      <t>ネンド</t>
    </rPh>
    <phoneticPr fontId="2"/>
  </si>
  <si>
    <t>平成３１年度（令和元年度）レビューシート番号</t>
    <rPh sb="0" eb="2">
      <t>ヘイセイ</t>
    </rPh>
    <rPh sb="4" eb="6">
      <t>ネンド</t>
    </rPh>
    <rPh sb="7" eb="9">
      <t>レイワ</t>
    </rPh>
    <rPh sb="9" eb="11">
      <t>ガンネン</t>
    </rPh>
    <rPh sb="11" eb="12">
      <t>ド</t>
    </rPh>
    <rPh sb="20" eb="22">
      <t>バンゴウ</t>
    </rPh>
    <phoneticPr fontId="2"/>
  </si>
  <si>
    <t>　　　　「廃止」：令和２年度の点検の結果、事業を廃止し令和３年度予算概算要求において予算要求を行わないもの（前年度終了事業等は含まない。）</t>
    <rPh sb="9" eb="11">
      <t>レイワ</t>
    </rPh>
    <rPh sb="27" eb="29">
      <t>レイワ</t>
    </rPh>
    <phoneticPr fontId="2"/>
  </si>
  <si>
    <t>　　　　「縮減」：令和２年度の点検の結果、見直しが行われ令和３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2"/>
  </si>
  <si>
    <t>　　　　「執行等改善」：令和２年度の点検の結果、令和３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2"/>
  </si>
  <si>
    <t>　　　　「年度内に改善を検討」：令和２年度の点検の結果、令和３年度予算概算要求の金額に反映は行わないものの、令和２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2"/>
  </si>
  <si>
    <t>　　　　「予定通り終了」：前年度終了事業等であって、予定通り事業を終了し令和３年度予算概算要求において予算要求しないもの。</t>
    <rPh sb="36" eb="38">
      <t>レイワ</t>
    </rPh>
    <phoneticPr fontId="2"/>
  </si>
  <si>
    <t>　　　　「現状通り」：令和２年度の点検の結果、令和３年度予算概算要求の金額に反映すべき点及び執行等で改善すべき点がないもの（廃止、縮減、執行等改善、年度内に改善を検討及び予定通り終了以外のもの）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2"/>
  </si>
  <si>
    <t>令和２年度新規事業</t>
    <rPh sb="0" eb="2">
      <t>レイワ</t>
    </rPh>
    <rPh sb="5" eb="7">
      <t>シンキ</t>
    </rPh>
    <rPh sb="7" eb="9">
      <t>ジギョウ</t>
    </rPh>
    <phoneticPr fontId="2"/>
  </si>
  <si>
    <t>平成２９年度対象</t>
  </si>
  <si>
    <t>平成３１年度レビューシート番号</t>
    <rPh sb="0" eb="2">
      <t>ヘイセイ</t>
    </rPh>
    <rPh sb="13" eb="15">
      <t>バンゴウ</t>
    </rPh>
    <phoneticPr fontId="2"/>
  </si>
  <si>
    <t>令和３年度新規要求事業</t>
    <rPh sb="0" eb="2">
      <t>レイワ</t>
    </rPh>
    <rPh sb="5" eb="7">
      <t>シンキ</t>
    </rPh>
    <rPh sb="7" eb="9">
      <t>ヨウキュウ</t>
    </rPh>
    <rPh sb="9" eb="11">
      <t>ジギョウ</t>
    </rPh>
    <phoneticPr fontId="2"/>
  </si>
  <si>
    <t>令和３年度
要求額</t>
    <rPh sb="0" eb="2">
      <t>レイワ</t>
    </rPh>
    <phoneticPr fontId="2"/>
  </si>
  <si>
    <t>公開プロセス結果の令和３年度予算概算要求への反映状況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2"/>
  </si>
  <si>
    <t>令和元年度
補正後予算額</t>
    <rPh sb="0" eb="2">
      <t>レイワ</t>
    </rPh>
    <rPh sb="2" eb="3">
      <t>ガン</t>
    </rPh>
    <rPh sb="3" eb="5">
      <t>ネンド</t>
    </rPh>
    <rPh sb="5" eb="7">
      <t>ヘイネンド</t>
    </rPh>
    <rPh sb="6" eb="8">
      <t>ホセイ</t>
    </rPh>
    <rPh sb="8" eb="9">
      <t>ゴ</t>
    </rPh>
    <rPh sb="9" eb="12">
      <t>ヨサンガク</t>
    </rPh>
    <phoneticPr fontId="2"/>
  </si>
  <si>
    <t>令和元年度</t>
    <rPh sb="0" eb="2">
      <t>レイワ</t>
    </rPh>
    <rPh sb="2" eb="3">
      <t>ガン</t>
    </rPh>
    <rPh sb="3" eb="5">
      <t>ネンド</t>
    </rPh>
    <phoneticPr fontId="2"/>
  </si>
  <si>
    <t>　　　　「年度内に改善を検討」：令和２年度の点検の結果、令和３年度予算概算要求の金額に反映は行わないものの、令和２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2"/>
  </si>
  <si>
    <t>行政事業レビュー点検結果の令和３年度予算概算要求への反映状況（集計表）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2"/>
  </si>
  <si>
    <t>令和元年度
実施事業数</t>
    <rPh sb="0" eb="2">
      <t>レイワ</t>
    </rPh>
    <rPh sb="2" eb="4">
      <t>ガンネン</t>
    </rPh>
    <rPh sb="4" eb="5">
      <t>ド</t>
    </rPh>
    <rPh sb="6" eb="8">
      <t>ジッシ</t>
    </rPh>
    <phoneticPr fontId="2"/>
  </si>
  <si>
    <t>令和元年度
実施事業数</t>
    <rPh sb="0" eb="2">
      <t>レイワ</t>
    </rPh>
    <rPh sb="2" eb="4">
      <t>ガンネン</t>
    </rPh>
    <rPh sb="4" eb="5">
      <t>ド</t>
    </rPh>
    <rPh sb="6" eb="8">
      <t>ジッシ</t>
    </rPh>
    <rPh sb="8" eb="10">
      <t>ジギョウ</t>
    </rPh>
    <rPh sb="10" eb="11">
      <t>スウ</t>
    </rPh>
    <phoneticPr fontId="2"/>
  </si>
  <si>
    <t>（参考）
令和３年度
要求額</t>
    <rPh sb="1" eb="3">
      <t>サンコウ</t>
    </rPh>
    <rPh sb="5" eb="7">
      <t>レイワ</t>
    </rPh>
    <phoneticPr fontId="2"/>
  </si>
  <si>
    <t>注２．「行政事業レビュー対象事業数」は、令和元年度に実施した事業数であり、令和２年度から開始された事業（令和２年度新規事業）及び令和３年度予算概算要求において新規に要求する事業（令和３年度新規要求事業）は含まれない。</t>
    <rPh sb="20" eb="22">
      <t>レイワ</t>
    </rPh>
    <rPh sb="37" eb="39">
      <t>レイワ</t>
    </rPh>
    <rPh sb="52" eb="54">
      <t>レイワ</t>
    </rPh>
    <rPh sb="64" eb="66">
      <t>レイワ</t>
    </rPh>
    <rPh sb="89" eb="91">
      <t>レイワ</t>
    </rPh>
    <phoneticPr fontId="2"/>
  </si>
  <si>
    <t>　　　　「執行等改善」：令和２年度の点検の結果、令和３年度予算概算要求の金額に反映は行わないものの、明確な廃止年限の設定や執行等の改善を行うもの</t>
    <rPh sb="12" eb="14">
      <t>レイワ</t>
    </rPh>
    <rPh sb="24" eb="26">
      <t>レイワ</t>
    </rPh>
    <phoneticPr fontId="2"/>
  </si>
  <si>
    <t>注５．「(参考)令和３年度要求額」は、行政事業レビューシートの作成・公表の対象となる事業（令和元年度実施事業、令和２年度新規事業、令和３年度新規要求事業）の要求合計額である。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7" eb="49">
      <t>ガンネン</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2"/>
  </si>
  <si>
    <t>令和２年度行政事業レビュー対象外リスト</t>
    <rPh sb="0" eb="2">
      <t>レイワ</t>
    </rPh>
    <rPh sb="3" eb="5">
      <t>ネンド</t>
    </rPh>
    <rPh sb="5" eb="7">
      <t>ギョウセイ</t>
    </rPh>
    <rPh sb="7" eb="9">
      <t>ジギョウ</t>
    </rPh>
    <phoneticPr fontId="2"/>
  </si>
  <si>
    <t>令和元年度
補正後予算額</t>
    <rPh sb="0" eb="2">
      <t>レイワ</t>
    </rPh>
    <rPh sb="2" eb="4">
      <t>ガンネン</t>
    </rPh>
    <phoneticPr fontId="2"/>
  </si>
  <si>
    <t>令和元年度</t>
    <rPh sb="0" eb="2">
      <t>レイワ</t>
    </rPh>
    <rPh sb="2" eb="4">
      <t>ガンネン</t>
    </rPh>
    <rPh sb="4" eb="5">
      <t>ド</t>
    </rPh>
    <phoneticPr fontId="2"/>
  </si>
  <si>
    <t>令和２年度
当初予算額</t>
    <rPh sb="0" eb="2">
      <t>レイワ</t>
    </rPh>
    <rPh sb="3" eb="5">
      <t>ネンド</t>
    </rPh>
    <rPh sb="6" eb="8">
      <t>トウショ</t>
    </rPh>
    <rPh sb="8" eb="10">
      <t>ヨサン</t>
    </rPh>
    <rPh sb="10" eb="11">
      <t>ガク</t>
    </rPh>
    <phoneticPr fontId="2"/>
  </si>
  <si>
    <t>令和元年度対象</t>
  </si>
  <si>
    <t>注５．「外部有識者点検対象」欄については、令和２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８年度、平成２９年度、平成３０年度又は令和元年度の行政事業レビューの取組において外部有識者の点検を受けたものは、それぞれ「平成２８年度対象」、「平成２９年度対象」、「平成３０年度対象」、「令和元年度対象」と記載する。なお、令和２年度に外部有識者の点検を受ける事業について、平成２８年度、平成２９年度、平成３０年度又は令和元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ヘイセイ</t>
    </rPh>
    <rPh sb="164" eb="165">
      <t>マタ</t>
    </rPh>
    <rPh sb="166" eb="168">
      <t>レイワ</t>
    </rPh>
    <rPh sb="168" eb="170">
      <t>ガンネン</t>
    </rPh>
    <rPh sb="170" eb="171">
      <t>ド</t>
    </rPh>
    <rPh sb="208" eb="210">
      <t>ヘイセイ</t>
    </rPh>
    <rPh sb="214" eb="216">
      <t>タイショウ</t>
    </rPh>
    <rPh sb="219" eb="221">
      <t>ヘイセイ</t>
    </rPh>
    <rPh sb="225" eb="227">
      <t>タイショウ</t>
    </rPh>
    <rPh sb="230" eb="232">
      <t>ヘイセイ</t>
    </rPh>
    <rPh sb="236" eb="238">
      <t>タイショウ</t>
    </rPh>
    <rPh sb="241" eb="243">
      <t>レイワ</t>
    </rPh>
    <rPh sb="243" eb="245">
      <t>ガンネン</t>
    </rPh>
    <rPh sb="245" eb="246">
      <t>ド</t>
    </rPh>
    <rPh sb="246" eb="248">
      <t>タイショウ</t>
    </rPh>
    <rPh sb="250" eb="252">
      <t>キサイ</t>
    </rPh>
    <rPh sb="258" eb="260">
      <t>レイワ</t>
    </rPh>
    <rPh sb="264" eb="266">
      <t>ガイブ</t>
    </rPh>
    <rPh sb="266" eb="269">
      <t>ユウシキシャ</t>
    </rPh>
    <rPh sb="270" eb="272">
      <t>テンケン</t>
    </rPh>
    <rPh sb="273" eb="274">
      <t>ウ</t>
    </rPh>
    <rPh sb="276" eb="278">
      <t>ジギョウ</t>
    </rPh>
    <rPh sb="283" eb="285">
      <t>ヘイセイ</t>
    </rPh>
    <rPh sb="290" eb="292">
      <t>ヘイセイ</t>
    </rPh>
    <rPh sb="297" eb="299">
      <t>ヘイセイ</t>
    </rPh>
    <rPh sb="303" eb="304">
      <t>マタ</t>
    </rPh>
    <rPh sb="305" eb="307">
      <t>レイワ</t>
    </rPh>
    <rPh sb="307" eb="309">
      <t>ガンネン</t>
    </rPh>
    <rPh sb="309" eb="310">
      <t>ド</t>
    </rPh>
    <rPh sb="312" eb="314">
      <t>テンケン</t>
    </rPh>
    <rPh sb="315" eb="316">
      <t>ウ</t>
    </rPh>
    <rPh sb="320" eb="322">
      <t>バアイ</t>
    </rPh>
    <rPh sb="364" eb="366">
      <t>ケイゾク</t>
    </rPh>
    <rPh sb="367" eb="369">
      <t>ゼヒ</t>
    </rPh>
    <rPh sb="382" eb="384">
      <t>キサイ</t>
    </rPh>
    <phoneticPr fontId="2"/>
  </si>
  <si>
    <t>令和２年度
当初予算額</t>
    <rPh sb="0" eb="2">
      <t>レイワ</t>
    </rPh>
    <rPh sb="3" eb="5">
      <t>ネンド</t>
    </rPh>
    <rPh sb="4" eb="5">
      <t>ド</t>
    </rPh>
    <phoneticPr fontId="2"/>
  </si>
  <si>
    <t>新32</t>
  </si>
  <si>
    <t>原子力規制委員会</t>
    <rPh sb="0" eb="3">
      <t>ゲンシリョク</t>
    </rPh>
    <rPh sb="3" eb="5">
      <t>キセイ</t>
    </rPh>
    <rPh sb="5" eb="8">
      <t>イインカイ</t>
    </rPh>
    <phoneticPr fontId="2"/>
  </si>
  <si>
    <t>施策名：１．原子力規制行政に対する信頼の確保</t>
    <rPh sb="0" eb="2">
      <t>シサク</t>
    </rPh>
    <rPh sb="2" eb="3">
      <t>メイ</t>
    </rPh>
    <rPh sb="6" eb="9">
      <t>ゲンシリョク</t>
    </rPh>
    <rPh sb="9" eb="11">
      <t>キセイ</t>
    </rPh>
    <rPh sb="11" eb="13">
      <t>ギョウセイ</t>
    </rPh>
    <rPh sb="14" eb="15">
      <t>タイ</t>
    </rPh>
    <rPh sb="17" eb="19">
      <t>シンライ</t>
    </rPh>
    <rPh sb="20" eb="22">
      <t>カクホ</t>
    </rPh>
    <phoneticPr fontId="2"/>
  </si>
  <si>
    <t>施策名：２．原子力施設等に係る規制の厳正かつ適切な実施</t>
    <rPh sb="0" eb="2">
      <t>シサク</t>
    </rPh>
    <rPh sb="2" eb="3">
      <t>メイ</t>
    </rPh>
    <rPh sb="6" eb="9">
      <t>ゲンシリョク</t>
    </rPh>
    <rPh sb="9" eb="11">
      <t>シセツ</t>
    </rPh>
    <rPh sb="11" eb="12">
      <t>トウ</t>
    </rPh>
    <rPh sb="13" eb="14">
      <t>カカワ</t>
    </rPh>
    <rPh sb="15" eb="17">
      <t>キセイ</t>
    </rPh>
    <rPh sb="18" eb="20">
      <t>ゲンセイ</t>
    </rPh>
    <rPh sb="22" eb="24">
      <t>テキセツ</t>
    </rPh>
    <rPh sb="25" eb="27">
      <t>ジッシ</t>
    </rPh>
    <phoneticPr fontId="2"/>
  </si>
  <si>
    <t>試験研究炉等の原子力の安全規制</t>
    <rPh sb="0" eb="2">
      <t>シケン</t>
    </rPh>
    <rPh sb="2" eb="5">
      <t>ケンキュウロ</t>
    </rPh>
    <rPh sb="5" eb="6">
      <t>トウ</t>
    </rPh>
    <rPh sb="7" eb="10">
      <t>ゲンシリョク</t>
    </rPh>
    <rPh sb="11" eb="13">
      <t>アンゼン</t>
    </rPh>
    <rPh sb="13" eb="15">
      <t>キセイ</t>
    </rPh>
    <phoneticPr fontId="5"/>
  </si>
  <si>
    <t>原子力安全規制情報広聴・広報事業</t>
    <rPh sb="0" eb="3">
      <t>ゲンシリョク</t>
    </rPh>
    <rPh sb="3" eb="5">
      <t>アンゼン</t>
    </rPh>
    <rPh sb="5" eb="7">
      <t>キセイ</t>
    </rPh>
    <rPh sb="7" eb="9">
      <t>ジョウホウ</t>
    </rPh>
    <rPh sb="9" eb="11">
      <t>コウチョウ</t>
    </rPh>
    <rPh sb="12" eb="14">
      <t>コウホウ</t>
    </rPh>
    <rPh sb="14" eb="16">
      <t>ジギョウ</t>
    </rPh>
    <phoneticPr fontId="5"/>
  </si>
  <si>
    <t>国際原子力発電安全協力推進事業</t>
    <rPh sb="0" eb="2">
      <t>コクサイ</t>
    </rPh>
    <rPh sb="2" eb="5">
      <t>ゲンシリョク</t>
    </rPh>
    <rPh sb="5" eb="7">
      <t>ハツデン</t>
    </rPh>
    <rPh sb="7" eb="9">
      <t>アンゼン</t>
    </rPh>
    <rPh sb="9" eb="11">
      <t>キョウリョク</t>
    </rPh>
    <rPh sb="11" eb="13">
      <t>スイシン</t>
    </rPh>
    <rPh sb="13" eb="15">
      <t>ジギョウ</t>
    </rPh>
    <phoneticPr fontId="5"/>
  </si>
  <si>
    <t>国際原子力機関原子力発電所等安全対策拠出金</t>
    <rPh sb="0" eb="2">
      <t>コクサイ</t>
    </rPh>
    <rPh sb="2" eb="5">
      <t>ゲンシリョク</t>
    </rPh>
    <rPh sb="5" eb="7">
      <t>キカン</t>
    </rPh>
    <rPh sb="7" eb="10">
      <t>ゲンシリョク</t>
    </rPh>
    <rPh sb="10" eb="13">
      <t>ハツデンショ</t>
    </rPh>
    <rPh sb="13" eb="14">
      <t>トウ</t>
    </rPh>
    <rPh sb="14" eb="16">
      <t>アンゼン</t>
    </rPh>
    <rPh sb="16" eb="18">
      <t>タイサク</t>
    </rPh>
    <rPh sb="18" eb="21">
      <t>キョシュツキン</t>
    </rPh>
    <phoneticPr fontId="5"/>
  </si>
  <si>
    <t>経済協力開発機構原子力機関拠出金</t>
    <rPh sb="0" eb="2">
      <t>ケイザイ</t>
    </rPh>
    <rPh sb="2" eb="4">
      <t>キョウリョク</t>
    </rPh>
    <rPh sb="4" eb="6">
      <t>カイハツ</t>
    </rPh>
    <rPh sb="6" eb="8">
      <t>キコウ</t>
    </rPh>
    <rPh sb="8" eb="11">
      <t>ゲンシリョク</t>
    </rPh>
    <rPh sb="11" eb="13">
      <t>キカン</t>
    </rPh>
    <rPh sb="13" eb="16">
      <t>キョシュツキン</t>
    </rPh>
    <phoneticPr fontId="5"/>
  </si>
  <si>
    <t>原子力発電安全基盤調査拠出金</t>
    <rPh sb="0" eb="3">
      <t>ゲンシリョク</t>
    </rPh>
    <rPh sb="3" eb="5">
      <t>ハツデン</t>
    </rPh>
    <rPh sb="5" eb="7">
      <t>アンゼン</t>
    </rPh>
    <rPh sb="7" eb="9">
      <t>キバン</t>
    </rPh>
    <rPh sb="9" eb="11">
      <t>チョウサ</t>
    </rPh>
    <rPh sb="11" eb="14">
      <t>キョシュツキン</t>
    </rPh>
    <phoneticPr fontId="5"/>
  </si>
  <si>
    <t>平成23年度</t>
    <rPh sb="0" eb="2">
      <t>ヘイセイ</t>
    </rPh>
    <rPh sb="4" eb="6">
      <t>ネンド</t>
    </rPh>
    <phoneticPr fontId="5"/>
  </si>
  <si>
    <t>平成16年度</t>
    <rPh sb="0" eb="2">
      <t>ヘイセイ</t>
    </rPh>
    <rPh sb="4" eb="6">
      <t>ネンド</t>
    </rPh>
    <phoneticPr fontId="5"/>
  </si>
  <si>
    <t>平成7年度</t>
    <rPh sb="0" eb="2">
      <t>ヘイセイ</t>
    </rPh>
    <rPh sb="3" eb="5">
      <t>ネンド</t>
    </rPh>
    <phoneticPr fontId="5"/>
  </si>
  <si>
    <t>平成4年度</t>
    <rPh sb="0" eb="2">
      <t>ヘイセイ</t>
    </rPh>
    <rPh sb="3" eb="5">
      <t>ネンド</t>
    </rPh>
    <phoneticPr fontId="5"/>
  </si>
  <si>
    <t>平成18年度</t>
    <rPh sb="0" eb="2">
      <t>ヘイセイ</t>
    </rPh>
    <rPh sb="4" eb="6">
      <t>ネンド</t>
    </rPh>
    <phoneticPr fontId="5"/>
  </si>
  <si>
    <t>昭和33年度</t>
    <rPh sb="0" eb="2">
      <t>ショウワ</t>
    </rPh>
    <rPh sb="4" eb="6">
      <t>ネンド</t>
    </rPh>
    <phoneticPr fontId="4"/>
  </si>
  <si>
    <t>放射線安全規制研究戦略的推進事業</t>
    <rPh sb="0" eb="3">
      <t>ホウシャセン</t>
    </rPh>
    <rPh sb="3" eb="5">
      <t>アンゼン</t>
    </rPh>
    <rPh sb="5" eb="7">
      <t>キセイ</t>
    </rPh>
    <rPh sb="7" eb="9">
      <t>ケンキュウ</t>
    </rPh>
    <rPh sb="9" eb="11">
      <t>センリャク</t>
    </rPh>
    <rPh sb="11" eb="12">
      <t>テキ</t>
    </rPh>
    <rPh sb="12" eb="14">
      <t>スイシン</t>
    </rPh>
    <rPh sb="14" eb="16">
      <t>ジギョウ</t>
    </rPh>
    <phoneticPr fontId="1"/>
  </si>
  <si>
    <t>平成29年度</t>
    <rPh sb="0" eb="2">
      <t>ヘイセイ</t>
    </rPh>
    <rPh sb="4" eb="6">
      <t>ネンド</t>
    </rPh>
    <phoneticPr fontId="4"/>
  </si>
  <si>
    <t>原子力発電施設等従事者追跡健康調査等事業</t>
    <rPh sb="0" eb="3">
      <t>ゲンシリョク</t>
    </rPh>
    <rPh sb="3" eb="5">
      <t>ハツデン</t>
    </rPh>
    <rPh sb="5" eb="7">
      <t>シセツ</t>
    </rPh>
    <rPh sb="7" eb="8">
      <t>トウ</t>
    </rPh>
    <rPh sb="8" eb="11">
      <t>ジュウジシャ</t>
    </rPh>
    <rPh sb="11" eb="13">
      <t>ツイセキ</t>
    </rPh>
    <rPh sb="13" eb="15">
      <t>ケンコウ</t>
    </rPh>
    <rPh sb="15" eb="17">
      <t>チョウサ</t>
    </rPh>
    <rPh sb="17" eb="18">
      <t>トウ</t>
    </rPh>
    <rPh sb="18" eb="20">
      <t>ジギョウ</t>
    </rPh>
    <phoneticPr fontId="1"/>
  </si>
  <si>
    <t>平成2年度</t>
    <rPh sb="0" eb="2">
      <t>ヘイセイ</t>
    </rPh>
    <rPh sb="3" eb="5">
      <t>ネンド</t>
    </rPh>
    <phoneticPr fontId="4"/>
  </si>
  <si>
    <r>
      <t>原子力規制検査の体制整備事業
（</t>
    </r>
    <r>
      <rPr>
        <sz val="8"/>
        <rFont val="ＭＳ ゴシック"/>
        <family val="3"/>
        <charset val="128"/>
      </rPr>
      <t>旧：発電炉運転管理分野（検査・運転管理）の規制高度化事業）</t>
    </r>
    <rPh sb="0" eb="3">
      <t>ゲンシリョク</t>
    </rPh>
    <rPh sb="3" eb="5">
      <t>キセイ</t>
    </rPh>
    <rPh sb="5" eb="7">
      <t>ケンサ</t>
    </rPh>
    <rPh sb="8" eb="10">
      <t>タイセイ</t>
    </rPh>
    <rPh sb="10" eb="12">
      <t>セイビ</t>
    </rPh>
    <rPh sb="12" eb="14">
      <t>ジギョウ</t>
    </rPh>
    <rPh sb="16" eb="17">
      <t>キュウ</t>
    </rPh>
    <rPh sb="18" eb="20">
      <t>ハツデン</t>
    </rPh>
    <rPh sb="20" eb="21">
      <t>ロ</t>
    </rPh>
    <rPh sb="21" eb="23">
      <t>ウンテン</t>
    </rPh>
    <rPh sb="23" eb="25">
      <t>カンリ</t>
    </rPh>
    <rPh sb="25" eb="27">
      <t>ブンヤ</t>
    </rPh>
    <rPh sb="28" eb="30">
      <t>ケンサ</t>
    </rPh>
    <rPh sb="31" eb="33">
      <t>ウンテン</t>
    </rPh>
    <rPh sb="33" eb="35">
      <t>カンリ</t>
    </rPh>
    <rPh sb="37" eb="39">
      <t>キセイ</t>
    </rPh>
    <rPh sb="39" eb="42">
      <t>コウドカ</t>
    </rPh>
    <rPh sb="42" eb="44">
      <t>ジギョウ</t>
    </rPh>
    <phoneticPr fontId="1"/>
  </si>
  <si>
    <t>平成23年度</t>
    <rPh sb="0" eb="2">
      <t>ヘイセイ</t>
    </rPh>
    <rPh sb="4" eb="6">
      <t>ネンド</t>
    </rPh>
    <phoneticPr fontId="4"/>
  </si>
  <si>
    <t>施策名：３．東京電力福島第一原子力発電所の廃炉に向けた取組の監視等</t>
    <rPh sb="0" eb="2">
      <t>シサク</t>
    </rPh>
    <rPh sb="2" eb="3">
      <t>メイ</t>
    </rPh>
    <rPh sb="6" eb="8">
      <t>トウキョウ</t>
    </rPh>
    <rPh sb="8" eb="10">
      <t>デンリョク</t>
    </rPh>
    <rPh sb="10" eb="12">
      <t>フクシマ</t>
    </rPh>
    <rPh sb="12" eb="14">
      <t>ダイイチ</t>
    </rPh>
    <rPh sb="14" eb="17">
      <t>ゲンシリョク</t>
    </rPh>
    <rPh sb="17" eb="19">
      <t>ハツデン</t>
    </rPh>
    <rPh sb="19" eb="20">
      <t>ショ</t>
    </rPh>
    <rPh sb="21" eb="23">
      <t>ハイロ</t>
    </rPh>
    <rPh sb="24" eb="25">
      <t>ム</t>
    </rPh>
    <rPh sb="27" eb="29">
      <t>トリクミ</t>
    </rPh>
    <rPh sb="30" eb="32">
      <t>カンシ</t>
    </rPh>
    <rPh sb="32" eb="33">
      <t>ナド</t>
    </rPh>
    <phoneticPr fontId="2"/>
  </si>
  <si>
    <r>
      <t>東京電力福島第一原子力発電所の廃炉作業に係る安全研究</t>
    </r>
    <r>
      <rPr>
        <sz val="8"/>
        <rFont val="ＭＳ ゴシック"/>
        <family val="3"/>
        <charset val="128"/>
      </rPr>
      <t>事業
（旧：燃料デブリの臨界管理に係る評価手法の整備事業）</t>
    </r>
    <rPh sb="0" eb="2">
      <t>トウキョウ</t>
    </rPh>
    <rPh sb="2" eb="4">
      <t>デンリョク</t>
    </rPh>
    <rPh sb="4" eb="6">
      <t>フクシマ</t>
    </rPh>
    <rPh sb="6" eb="8">
      <t>ダイイチ</t>
    </rPh>
    <rPh sb="8" eb="11">
      <t>ゲンシリョク</t>
    </rPh>
    <rPh sb="11" eb="13">
      <t>ハツデン</t>
    </rPh>
    <rPh sb="13" eb="14">
      <t>ショ</t>
    </rPh>
    <rPh sb="15" eb="17">
      <t>ハイロ</t>
    </rPh>
    <rPh sb="17" eb="19">
      <t>サギョウ</t>
    </rPh>
    <rPh sb="20" eb="21">
      <t>カカ</t>
    </rPh>
    <rPh sb="22" eb="24">
      <t>アンゼン</t>
    </rPh>
    <rPh sb="24" eb="26">
      <t>ケンキュウ</t>
    </rPh>
    <rPh sb="26" eb="28">
      <t>ジギョウ</t>
    </rPh>
    <rPh sb="30" eb="31">
      <t>キュウ</t>
    </rPh>
    <rPh sb="32" eb="34">
      <t>ネンリョウ</t>
    </rPh>
    <rPh sb="38" eb="40">
      <t>リンカイ</t>
    </rPh>
    <rPh sb="40" eb="42">
      <t>カンリ</t>
    </rPh>
    <rPh sb="43" eb="44">
      <t>カカ</t>
    </rPh>
    <rPh sb="45" eb="47">
      <t>ヒョウカ</t>
    </rPh>
    <rPh sb="47" eb="49">
      <t>シュホウ</t>
    </rPh>
    <rPh sb="50" eb="52">
      <t>セイビ</t>
    </rPh>
    <rPh sb="52" eb="54">
      <t>ジギョウ</t>
    </rPh>
    <phoneticPr fontId="2"/>
  </si>
  <si>
    <t>平成26年度</t>
    <rPh sb="0" eb="2">
      <t>ヘイセイ</t>
    </rPh>
    <rPh sb="4" eb="6">
      <t>ネンド</t>
    </rPh>
    <phoneticPr fontId="6"/>
  </si>
  <si>
    <t>環境放射能水準調査等事業</t>
    <rPh sb="0" eb="2">
      <t>カンキョウ</t>
    </rPh>
    <rPh sb="2" eb="5">
      <t>ホウシャノウ</t>
    </rPh>
    <rPh sb="5" eb="7">
      <t>スイジュン</t>
    </rPh>
    <rPh sb="7" eb="9">
      <t>チョウサ</t>
    </rPh>
    <rPh sb="9" eb="10">
      <t>トウ</t>
    </rPh>
    <rPh sb="10" eb="12">
      <t>ジギョウ</t>
    </rPh>
    <phoneticPr fontId="2"/>
  </si>
  <si>
    <t>昭和50年度</t>
    <rPh sb="0" eb="2">
      <t>ショウワ</t>
    </rPh>
    <rPh sb="4" eb="6">
      <t>ネンド</t>
    </rPh>
    <phoneticPr fontId="6"/>
  </si>
  <si>
    <t>海洋環境放射能総合評価事業</t>
    <rPh sb="0" eb="2">
      <t>カイヨウ</t>
    </rPh>
    <rPh sb="2" eb="4">
      <t>カンキョウ</t>
    </rPh>
    <rPh sb="4" eb="7">
      <t>ホウシャノウ</t>
    </rPh>
    <rPh sb="7" eb="9">
      <t>ソウゴウ</t>
    </rPh>
    <rPh sb="9" eb="11">
      <t>ヒョウカ</t>
    </rPh>
    <rPh sb="11" eb="13">
      <t>ジギョウ</t>
    </rPh>
    <phoneticPr fontId="2"/>
  </si>
  <si>
    <t>昭和58年度</t>
    <rPh sb="0" eb="2">
      <t>ショウワ</t>
    </rPh>
    <rPh sb="4" eb="6">
      <t>ネンド</t>
    </rPh>
    <phoneticPr fontId="6"/>
  </si>
  <si>
    <t>避難指示区域等における環境放射線モニタリング推進事業</t>
    <rPh sb="0" eb="2">
      <t>ヒナン</t>
    </rPh>
    <rPh sb="2" eb="4">
      <t>シジ</t>
    </rPh>
    <rPh sb="4" eb="6">
      <t>クイキ</t>
    </rPh>
    <rPh sb="6" eb="7">
      <t>トウ</t>
    </rPh>
    <rPh sb="11" eb="13">
      <t>カンキョウ</t>
    </rPh>
    <rPh sb="13" eb="16">
      <t>ホウシャセン</t>
    </rPh>
    <rPh sb="22" eb="24">
      <t>スイシン</t>
    </rPh>
    <rPh sb="24" eb="26">
      <t>ジギョウ</t>
    </rPh>
    <phoneticPr fontId="2"/>
  </si>
  <si>
    <t>平成25年度</t>
    <rPh sb="0" eb="2">
      <t>ヘイセイ</t>
    </rPh>
    <rPh sb="4" eb="6">
      <t>ネンド</t>
    </rPh>
    <phoneticPr fontId="6"/>
  </si>
  <si>
    <t>施策名：４．原子力の安全確保に向けた技術・人材の基盤の構築</t>
    <rPh sb="0" eb="2">
      <t>シサク</t>
    </rPh>
    <rPh sb="2" eb="3">
      <t>メイ</t>
    </rPh>
    <rPh sb="6" eb="9">
      <t>ゲンシリョク</t>
    </rPh>
    <rPh sb="10" eb="12">
      <t>アンゼン</t>
    </rPh>
    <rPh sb="12" eb="14">
      <t>カクホ</t>
    </rPh>
    <rPh sb="15" eb="16">
      <t>ム</t>
    </rPh>
    <rPh sb="18" eb="20">
      <t>ギジュツ</t>
    </rPh>
    <rPh sb="21" eb="23">
      <t>ジンザイ</t>
    </rPh>
    <rPh sb="24" eb="26">
      <t>キバン</t>
    </rPh>
    <rPh sb="27" eb="29">
      <t>コウチク</t>
    </rPh>
    <phoneticPr fontId="2"/>
  </si>
  <si>
    <t>バックエンド分野の規制高度化研究事業</t>
    <rPh sb="6" eb="8">
      <t>ブンヤ</t>
    </rPh>
    <rPh sb="9" eb="11">
      <t>キセイ</t>
    </rPh>
    <rPh sb="11" eb="14">
      <t>コウドカ</t>
    </rPh>
    <rPh sb="14" eb="16">
      <t>ケンキュウ</t>
    </rPh>
    <rPh sb="16" eb="18">
      <t>ジギョウ</t>
    </rPh>
    <phoneticPr fontId="2"/>
  </si>
  <si>
    <t>平成23年度</t>
    <rPh sb="0" eb="2">
      <t>ヘイセイ</t>
    </rPh>
    <rPh sb="4" eb="6">
      <t>ネンド</t>
    </rPh>
    <phoneticPr fontId="6"/>
  </si>
  <si>
    <t>原子力検査官等研修事業</t>
    <rPh sb="0" eb="3">
      <t>ゲンシリョク</t>
    </rPh>
    <rPh sb="3" eb="6">
      <t>ケンサカン</t>
    </rPh>
    <rPh sb="6" eb="7">
      <t>トウ</t>
    </rPh>
    <rPh sb="7" eb="9">
      <t>ケンシュウ</t>
    </rPh>
    <rPh sb="9" eb="11">
      <t>ジギョウ</t>
    </rPh>
    <phoneticPr fontId="2"/>
  </si>
  <si>
    <t>平成24年度</t>
    <rPh sb="0" eb="2">
      <t>ヘイセイ</t>
    </rPh>
    <rPh sb="4" eb="6">
      <t>ネンド</t>
    </rPh>
    <phoneticPr fontId="6"/>
  </si>
  <si>
    <t>軽水炉照射材料健全性評価研究事業</t>
    <rPh sb="0" eb="3">
      <t>ケイスイロ</t>
    </rPh>
    <rPh sb="3" eb="5">
      <t>ショウシャ</t>
    </rPh>
    <rPh sb="5" eb="7">
      <t>ザイリョウ</t>
    </rPh>
    <rPh sb="7" eb="10">
      <t>ケンゼンセイ</t>
    </rPh>
    <rPh sb="10" eb="12">
      <t>ヒョウカ</t>
    </rPh>
    <rPh sb="12" eb="14">
      <t>ケンキュウ</t>
    </rPh>
    <rPh sb="14" eb="16">
      <t>ジギョウ</t>
    </rPh>
    <phoneticPr fontId="2"/>
  </si>
  <si>
    <t>高経年化技術評価高度化事業</t>
    <rPh sb="0" eb="4">
      <t>コウケイネンカ</t>
    </rPh>
    <rPh sb="4" eb="6">
      <t>ギジュツ</t>
    </rPh>
    <rPh sb="6" eb="8">
      <t>ヒョウカ</t>
    </rPh>
    <rPh sb="8" eb="11">
      <t>コウドカ</t>
    </rPh>
    <rPh sb="11" eb="13">
      <t>ジギョウ</t>
    </rPh>
    <phoneticPr fontId="2"/>
  </si>
  <si>
    <t>原子力施設における地質構造等に係る調査・研究事業</t>
    <rPh sb="0" eb="3">
      <t>ゲンシリョク</t>
    </rPh>
    <rPh sb="3" eb="5">
      <t>シセツ</t>
    </rPh>
    <rPh sb="9" eb="11">
      <t>チシツ</t>
    </rPh>
    <rPh sb="11" eb="13">
      <t>コウゾウ</t>
    </rPh>
    <rPh sb="13" eb="14">
      <t>トウ</t>
    </rPh>
    <rPh sb="15" eb="16">
      <t>カカ</t>
    </rPh>
    <rPh sb="17" eb="19">
      <t>チョウサ</t>
    </rPh>
    <rPh sb="20" eb="22">
      <t>ケンキュウ</t>
    </rPh>
    <rPh sb="22" eb="24">
      <t>ジギョウ</t>
    </rPh>
    <phoneticPr fontId="2"/>
  </si>
  <si>
    <r>
      <t xml:space="preserve">燃料破損に関する規制高度化研究事業
</t>
    </r>
    <r>
      <rPr>
        <sz val="8"/>
        <rFont val="ＭＳ ゴシック"/>
        <family val="3"/>
        <charset val="128"/>
      </rPr>
      <t>（旧：燃料設計審査分野の規制研究事業）</t>
    </r>
    <rPh sb="0" eb="2">
      <t>ネンリョウ</t>
    </rPh>
    <rPh sb="2" eb="4">
      <t>ハソン</t>
    </rPh>
    <rPh sb="5" eb="6">
      <t>カン</t>
    </rPh>
    <rPh sb="8" eb="10">
      <t>キセイ</t>
    </rPh>
    <rPh sb="10" eb="13">
      <t>コウドカ</t>
    </rPh>
    <rPh sb="13" eb="15">
      <t>ケンキュウ</t>
    </rPh>
    <rPh sb="15" eb="17">
      <t>ジギョウ</t>
    </rPh>
    <rPh sb="19" eb="20">
      <t>キュウ</t>
    </rPh>
    <rPh sb="21" eb="23">
      <t>ネンリョウ</t>
    </rPh>
    <rPh sb="23" eb="25">
      <t>セッケイ</t>
    </rPh>
    <rPh sb="25" eb="27">
      <t>シンサ</t>
    </rPh>
    <rPh sb="27" eb="29">
      <t>ブンヤ</t>
    </rPh>
    <rPh sb="30" eb="32">
      <t>キセイ</t>
    </rPh>
    <rPh sb="32" eb="34">
      <t>ケンキュウ</t>
    </rPh>
    <rPh sb="34" eb="36">
      <t>ジギョウ</t>
    </rPh>
    <phoneticPr fontId="2"/>
  </si>
  <si>
    <t>原子力施設における外部事象に係る安全規制研究事業</t>
    <rPh sb="0" eb="3">
      <t>ゲンシリョク</t>
    </rPh>
    <rPh sb="3" eb="5">
      <t>シセツ</t>
    </rPh>
    <rPh sb="9" eb="11">
      <t>ガイブ</t>
    </rPh>
    <rPh sb="11" eb="13">
      <t>ジショウ</t>
    </rPh>
    <rPh sb="14" eb="15">
      <t>カカ</t>
    </rPh>
    <rPh sb="16" eb="18">
      <t>アンゼン</t>
    </rPh>
    <rPh sb="18" eb="20">
      <t>キセイ</t>
    </rPh>
    <rPh sb="20" eb="22">
      <t>ケンキュウ</t>
    </rPh>
    <rPh sb="22" eb="24">
      <t>ジギョウ</t>
    </rPh>
    <phoneticPr fontId="2"/>
  </si>
  <si>
    <t>核燃料サイクル分野の規制高度化研究事業</t>
    <rPh sb="0" eb="3">
      <t>カクネンリョウ</t>
    </rPh>
    <rPh sb="7" eb="9">
      <t>ブンヤ</t>
    </rPh>
    <rPh sb="10" eb="12">
      <t>キセイ</t>
    </rPh>
    <rPh sb="12" eb="15">
      <t>コウドカ</t>
    </rPh>
    <rPh sb="15" eb="17">
      <t>ケンキュウ</t>
    </rPh>
    <rPh sb="17" eb="19">
      <t>ジギョウ</t>
    </rPh>
    <phoneticPr fontId="2"/>
  </si>
  <si>
    <t>発電炉シビアアクシデント安全設計審査規制高度化研究事業</t>
    <rPh sb="0" eb="2">
      <t>ハツデン</t>
    </rPh>
    <rPh sb="2" eb="3">
      <t>ロ</t>
    </rPh>
    <rPh sb="12" eb="14">
      <t>アンゼン</t>
    </rPh>
    <rPh sb="14" eb="16">
      <t>セッケイ</t>
    </rPh>
    <rPh sb="16" eb="18">
      <t>シンサ</t>
    </rPh>
    <rPh sb="18" eb="20">
      <t>キセイ</t>
    </rPh>
    <rPh sb="20" eb="23">
      <t>コウドカ</t>
    </rPh>
    <rPh sb="23" eb="25">
      <t>ケンキュウ</t>
    </rPh>
    <rPh sb="25" eb="27">
      <t>ジギョウ</t>
    </rPh>
    <phoneticPr fontId="2"/>
  </si>
  <si>
    <t>放射性廃棄物の処分・放射性物質の輸送等の規制基準整備事業</t>
    <rPh sb="0" eb="3">
      <t>ホウシャセイ</t>
    </rPh>
    <rPh sb="3" eb="6">
      <t>ハイキブツ</t>
    </rPh>
    <rPh sb="7" eb="9">
      <t>ショブン</t>
    </rPh>
    <rPh sb="10" eb="13">
      <t>ホウシャセイ</t>
    </rPh>
    <rPh sb="13" eb="15">
      <t>ブッシツ</t>
    </rPh>
    <rPh sb="16" eb="18">
      <t>ユソウ</t>
    </rPh>
    <rPh sb="18" eb="19">
      <t>トウ</t>
    </rPh>
    <rPh sb="20" eb="22">
      <t>キセイ</t>
    </rPh>
    <rPh sb="22" eb="24">
      <t>キジュン</t>
    </rPh>
    <rPh sb="24" eb="26">
      <t>セイビ</t>
    </rPh>
    <rPh sb="26" eb="28">
      <t>ジギョウ</t>
    </rPh>
    <phoneticPr fontId="2"/>
  </si>
  <si>
    <t>平成15年度</t>
    <rPh sb="0" eb="2">
      <t>ヘイセイ</t>
    </rPh>
    <rPh sb="4" eb="6">
      <t>ネンド</t>
    </rPh>
    <phoneticPr fontId="6"/>
  </si>
  <si>
    <t>原子炉施設等の規制基準整備事業</t>
    <rPh sb="0" eb="3">
      <t>ゲンシロ</t>
    </rPh>
    <rPh sb="3" eb="5">
      <t>シセツ</t>
    </rPh>
    <rPh sb="5" eb="6">
      <t>トウ</t>
    </rPh>
    <rPh sb="7" eb="9">
      <t>キセイ</t>
    </rPh>
    <rPh sb="9" eb="11">
      <t>キジュン</t>
    </rPh>
    <rPh sb="11" eb="13">
      <t>セイビ</t>
    </rPh>
    <rPh sb="13" eb="15">
      <t>ジギョウ</t>
    </rPh>
    <phoneticPr fontId="2"/>
  </si>
  <si>
    <t>技術基盤分野の規制高度化研究事業（リスク情報の活用）</t>
    <rPh sb="0" eb="2">
      <t>ギジュツ</t>
    </rPh>
    <rPh sb="2" eb="4">
      <t>キバン</t>
    </rPh>
    <rPh sb="4" eb="6">
      <t>ブンヤ</t>
    </rPh>
    <rPh sb="7" eb="9">
      <t>キセイ</t>
    </rPh>
    <rPh sb="9" eb="12">
      <t>コウドカ</t>
    </rPh>
    <rPh sb="12" eb="14">
      <t>ケンキュウ</t>
    </rPh>
    <rPh sb="14" eb="16">
      <t>ジギョウ</t>
    </rPh>
    <rPh sb="20" eb="22">
      <t>ジョウホウ</t>
    </rPh>
    <rPh sb="23" eb="25">
      <t>カツヨウ</t>
    </rPh>
    <phoneticPr fontId="2"/>
  </si>
  <si>
    <t>発電炉設計審査分野の規制研究事業</t>
    <rPh sb="0" eb="2">
      <t>ハツデン</t>
    </rPh>
    <rPh sb="2" eb="3">
      <t>ロ</t>
    </rPh>
    <rPh sb="3" eb="5">
      <t>セッケイ</t>
    </rPh>
    <rPh sb="5" eb="7">
      <t>シンサ</t>
    </rPh>
    <rPh sb="7" eb="9">
      <t>ブンヤ</t>
    </rPh>
    <rPh sb="10" eb="12">
      <t>キセイ</t>
    </rPh>
    <rPh sb="12" eb="14">
      <t>ケンキュウ</t>
    </rPh>
    <rPh sb="14" eb="16">
      <t>ジギョウ</t>
    </rPh>
    <phoneticPr fontId="2"/>
  </si>
  <si>
    <t>原子力安全情報に係る基盤整備・分析評価事業</t>
    <rPh sb="0" eb="3">
      <t>ゲンシリョク</t>
    </rPh>
    <rPh sb="3" eb="5">
      <t>アンゼン</t>
    </rPh>
    <rPh sb="5" eb="7">
      <t>ジョウホウ</t>
    </rPh>
    <rPh sb="8" eb="9">
      <t>カカ</t>
    </rPh>
    <rPh sb="10" eb="12">
      <t>キバン</t>
    </rPh>
    <rPh sb="12" eb="14">
      <t>セイビ</t>
    </rPh>
    <rPh sb="15" eb="19">
      <t>ブンセキヒョウカ</t>
    </rPh>
    <rPh sb="19" eb="21">
      <t>ジギョウ</t>
    </rPh>
    <phoneticPr fontId="2"/>
  </si>
  <si>
    <r>
      <t xml:space="preserve">大規模噴火のプロセス等の知見整備に係る研究事業
</t>
    </r>
    <r>
      <rPr>
        <sz val="8"/>
        <rFont val="ＭＳ ゴシック"/>
        <family val="3"/>
        <charset val="128"/>
      </rPr>
      <t>（旧：火山影響評価に係る研究事業）</t>
    </r>
    <rPh sb="0" eb="3">
      <t>ダイキボ</t>
    </rPh>
    <rPh sb="3" eb="5">
      <t>フンカ</t>
    </rPh>
    <rPh sb="10" eb="11">
      <t>トウ</t>
    </rPh>
    <rPh sb="12" eb="14">
      <t>チケン</t>
    </rPh>
    <rPh sb="14" eb="16">
      <t>セイビ</t>
    </rPh>
    <rPh sb="17" eb="18">
      <t>カカ</t>
    </rPh>
    <rPh sb="19" eb="21">
      <t>ケンキュウ</t>
    </rPh>
    <rPh sb="21" eb="23">
      <t>ジギョウ</t>
    </rPh>
    <rPh sb="25" eb="26">
      <t>キュウ</t>
    </rPh>
    <rPh sb="27" eb="29">
      <t>カザン</t>
    </rPh>
    <rPh sb="29" eb="31">
      <t>エイキョウ</t>
    </rPh>
    <rPh sb="31" eb="33">
      <t>ヒョウカ</t>
    </rPh>
    <rPh sb="34" eb="35">
      <t>カカワ</t>
    </rPh>
    <rPh sb="36" eb="38">
      <t>ケンキュウ</t>
    </rPh>
    <rPh sb="38" eb="40">
      <t>ジギョウ</t>
    </rPh>
    <phoneticPr fontId="2"/>
  </si>
  <si>
    <t>原子力規制高度化研究拠出金</t>
    <rPh sb="0" eb="3">
      <t>ゲンシリョク</t>
    </rPh>
    <rPh sb="3" eb="5">
      <t>キセイ</t>
    </rPh>
    <rPh sb="5" eb="8">
      <t>コウドカ</t>
    </rPh>
    <rPh sb="8" eb="10">
      <t>ケンキュウ</t>
    </rPh>
    <rPh sb="10" eb="13">
      <t>キョシュツキン</t>
    </rPh>
    <phoneticPr fontId="2"/>
  </si>
  <si>
    <t>プラントシミュレータ研修事業</t>
    <rPh sb="10" eb="12">
      <t>ケンシュウ</t>
    </rPh>
    <rPh sb="12" eb="14">
      <t>ジギョウ</t>
    </rPh>
    <phoneticPr fontId="2"/>
  </si>
  <si>
    <t>原子力規制人材育成事業</t>
    <rPh sb="9" eb="11">
      <t>ジギョウ</t>
    </rPh>
    <phoneticPr fontId="2"/>
  </si>
  <si>
    <t>平成28年度</t>
    <rPh sb="0" eb="2">
      <t>ヘイセイ</t>
    </rPh>
    <rPh sb="4" eb="6">
      <t>ネンド</t>
    </rPh>
    <phoneticPr fontId="6"/>
  </si>
  <si>
    <t>人的組織的要因の体系的考慮に係る規制研究事業</t>
  </si>
  <si>
    <t>平成29年度（補正）</t>
    <rPh sb="0" eb="2">
      <t>ヘイセイ</t>
    </rPh>
    <rPh sb="4" eb="6">
      <t>ネンド</t>
    </rPh>
    <rPh sb="7" eb="9">
      <t>ホセイ</t>
    </rPh>
    <phoneticPr fontId="6"/>
  </si>
  <si>
    <t>令和5年度</t>
    <rPh sb="0" eb="2">
      <t>レイワ</t>
    </rPh>
    <rPh sb="3" eb="5">
      <t>ネンド</t>
    </rPh>
    <phoneticPr fontId="2"/>
  </si>
  <si>
    <t>施策名：５．核セキュリティ対策の強化及び保障措置の着実な実施</t>
    <rPh sb="0" eb="2">
      <t>シサク</t>
    </rPh>
    <rPh sb="2" eb="3">
      <t>メイ</t>
    </rPh>
    <rPh sb="6" eb="7">
      <t>カク</t>
    </rPh>
    <rPh sb="13" eb="15">
      <t>タイサク</t>
    </rPh>
    <rPh sb="16" eb="18">
      <t>キョウカ</t>
    </rPh>
    <rPh sb="18" eb="19">
      <t>オヨ</t>
    </rPh>
    <rPh sb="20" eb="22">
      <t>ホショウ</t>
    </rPh>
    <rPh sb="22" eb="24">
      <t>ソチ</t>
    </rPh>
    <rPh sb="25" eb="27">
      <t>チャクジツ</t>
    </rPh>
    <rPh sb="28" eb="30">
      <t>ジッシ</t>
    </rPh>
    <phoneticPr fontId="2"/>
  </si>
  <si>
    <t>試験研究炉等の核セキュリティ対策</t>
    <rPh sb="0" eb="2">
      <t>シケン</t>
    </rPh>
    <rPh sb="2" eb="5">
      <t>ケンキュウロ</t>
    </rPh>
    <rPh sb="5" eb="6">
      <t>トウ</t>
    </rPh>
    <rPh sb="7" eb="8">
      <t>カク</t>
    </rPh>
    <rPh sb="14" eb="16">
      <t>タイサク</t>
    </rPh>
    <phoneticPr fontId="2"/>
  </si>
  <si>
    <t>保障措置の実施に必要な経費</t>
    <rPh sb="0" eb="2">
      <t>ホショウ</t>
    </rPh>
    <rPh sb="2" eb="4">
      <t>ソチ</t>
    </rPh>
    <rPh sb="5" eb="7">
      <t>ジッシ</t>
    </rPh>
    <rPh sb="8" eb="10">
      <t>ヒツヨウ</t>
    </rPh>
    <rPh sb="11" eb="13">
      <t>ケイヒ</t>
    </rPh>
    <phoneticPr fontId="2"/>
  </si>
  <si>
    <t>昭和52年度</t>
    <rPh sb="0" eb="2">
      <t>ショウワ</t>
    </rPh>
    <rPh sb="4" eb="6">
      <t>ネンド</t>
    </rPh>
    <phoneticPr fontId="6"/>
  </si>
  <si>
    <t>保障措置環境分析調査事業</t>
    <rPh sb="0" eb="2">
      <t>ホショウ</t>
    </rPh>
    <rPh sb="2" eb="4">
      <t>ソチ</t>
    </rPh>
    <rPh sb="4" eb="6">
      <t>カンキョウ</t>
    </rPh>
    <rPh sb="6" eb="8">
      <t>ブンセキ</t>
    </rPh>
    <rPh sb="8" eb="10">
      <t>チョウサ</t>
    </rPh>
    <rPh sb="10" eb="12">
      <t>ジギョウ</t>
    </rPh>
    <phoneticPr fontId="2"/>
  </si>
  <si>
    <t>平成8年度</t>
    <rPh sb="0" eb="2">
      <t>ヘイセイ</t>
    </rPh>
    <rPh sb="3" eb="5">
      <t>ネンド</t>
    </rPh>
    <phoneticPr fontId="6"/>
  </si>
  <si>
    <t>大型混合酸化物燃料加工施設保障措置試験研究事業</t>
    <rPh sb="0" eb="2">
      <t>オオガタ</t>
    </rPh>
    <rPh sb="2" eb="4">
      <t>コンゴウ</t>
    </rPh>
    <rPh sb="4" eb="7">
      <t>サンカブツ</t>
    </rPh>
    <rPh sb="7" eb="9">
      <t>ネンリョウ</t>
    </rPh>
    <rPh sb="9" eb="11">
      <t>カコウ</t>
    </rPh>
    <rPh sb="11" eb="13">
      <t>シセツ</t>
    </rPh>
    <rPh sb="13" eb="15">
      <t>ホショウ</t>
    </rPh>
    <rPh sb="15" eb="17">
      <t>ソチ</t>
    </rPh>
    <rPh sb="17" eb="19">
      <t>シケン</t>
    </rPh>
    <rPh sb="19" eb="21">
      <t>ケンキュウ</t>
    </rPh>
    <rPh sb="21" eb="23">
      <t>ジギョウ</t>
    </rPh>
    <phoneticPr fontId="2"/>
  </si>
  <si>
    <t>平成13年度</t>
    <rPh sb="0" eb="2">
      <t>ヘイセイ</t>
    </rPh>
    <rPh sb="4" eb="6">
      <t>ネンド</t>
    </rPh>
    <phoneticPr fontId="6"/>
  </si>
  <si>
    <t>国際原子力機関保障措置拠出金</t>
    <rPh sb="0" eb="2">
      <t>コクサイ</t>
    </rPh>
    <rPh sb="2" eb="5">
      <t>ゲンシリョク</t>
    </rPh>
    <rPh sb="5" eb="7">
      <t>キカン</t>
    </rPh>
    <rPh sb="7" eb="9">
      <t>ホショウ</t>
    </rPh>
    <rPh sb="9" eb="11">
      <t>ソチ</t>
    </rPh>
    <rPh sb="11" eb="14">
      <t>キョシュツキン</t>
    </rPh>
    <phoneticPr fontId="2"/>
  </si>
  <si>
    <t>昭和61年度</t>
    <rPh sb="0" eb="2">
      <t>ショウワ</t>
    </rPh>
    <rPh sb="4" eb="6">
      <t>ネンド</t>
    </rPh>
    <phoneticPr fontId="6"/>
  </si>
  <si>
    <t>原子力発電施設等核物質防護対策事業</t>
    <rPh sb="0" eb="3">
      <t>ゲンシリョク</t>
    </rPh>
    <rPh sb="3" eb="5">
      <t>ハツデン</t>
    </rPh>
    <rPh sb="5" eb="7">
      <t>シセツ</t>
    </rPh>
    <rPh sb="7" eb="8">
      <t>トウ</t>
    </rPh>
    <rPh sb="8" eb="11">
      <t>カクブッシツ</t>
    </rPh>
    <rPh sb="11" eb="13">
      <t>ボウゴ</t>
    </rPh>
    <rPh sb="13" eb="15">
      <t>タイサク</t>
    </rPh>
    <rPh sb="15" eb="17">
      <t>ジギョウ</t>
    </rPh>
    <phoneticPr fontId="2"/>
  </si>
  <si>
    <t>施策名：６．放射線防護対策及び危機管理体制の充実・強化</t>
    <rPh sb="0" eb="2">
      <t>シサク</t>
    </rPh>
    <rPh sb="2" eb="3">
      <t>メイ</t>
    </rPh>
    <phoneticPr fontId="2"/>
  </si>
  <si>
    <t>昭和33年度</t>
    <rPh sb="0" eb="2">
      <t>ショウワ</t>
    </rPh>
    <rPh sb="4" eb="6">
      <t>ネンド</t>
    </rPh>
    <phoneticPr fontId="2"/>
  </si>
  <si>
    <t>平成34年度</t>
    <rPh sb="0" eb="2">
      <t>ヘイセイ</t>
    </rPh>
    <rPh sb="4" eb="6">
      <t>ネンド</t>
    </rPh>
    <phoneticPr fontId="2"/>
  </si>
  <si>
    <t>放射線安全規制研究戦略的推進事業（再掲）</t>
    <rPh sb="0" eb="3">
      <t>ホウシャセン</t>
    </rPh>
    <rPh sb="3" eb="5">
      <t>アンゼン</t>
    </rPh>
    <rPh sb="5" eb="7">
      <t>キセイ</t>
    </rPh>
    <rPh sb="7" eb="9">
      <t>ケンキュウ</t>
    </rPh>
    <rPh sb="9" eb="11">
      <t>センリャク</t>
    </rPh>
    <rPh sb="11" eb="12">
      <t>テキ</t>
    </rPh>
    <rPh sb="12" eb="14">
      <t>スイシン</t>
    </rPh>
    <rPh sb="14" eb="16">
      <t>ジギョウ</t>
    </rPh>
    <phoneticPr fontId="2"/>
  </si>
  <si>
    <t>平成34年度</t>
    <rPh sb="0" eb="2">
      <t>ヘイセイ</t>
    </rPh>
    <rPh sb="4" eb="6">
      <t>ネンド</t>
    </rPh>
    <phoneticPr fontId="3"/>
  </si>
  <si>
    <t>環境放射能水準調査等事業（再掲）</t>
    <rPh sb="0" eb="2">
      <t>カンキョウ</t>
    </rPh>
    <rPh sb="2" eb="5">
      <t>ホウシャノウ</t>
    </rPh>
    <rPh sb="5" eb="7">
      <t>スイジュン</t>
    </rPh>
    <rPh sb="7" eb="9">
      <t>チョウサ</t>
    </rPh>
    <rPh sb="9" eb="10">
      <t>トウ</t>
    </rPh>
    <rPh sb="10" eb="12">
      <t>ジギョウ</t>
    </rPh>
    <rPh sb="13" eb="15">
      <t>サイケイ</t>
    </rPh>
    <phoneticPr fontId="2"/>
  </si>
  <si>
    <t>昭和50年度</t>
    <rPh sb="0" eb="2">
      <t>ショウワ</t>
    </rPh>
    <rPh sb="4" eb="6">
      <t>ネンド</t>
    </rPh>
    <phoneticPr fontId="2"/>
  </si>
  <si>
    <t>海洋環境放射能総合評価事業（再掲）</t>
    <rPh sb="0" eb="2">
      <t>カイヨウ</t>
    </rPh>
    <rPh sb="2" eb="4">
      <t>カンキョウ</t>
    </rPh>
    <rPh sb="4" eb="7">
      <t>ホウシャノウ</t>
    </rPh>
    <rPh sb="7" eb="9">
      <t>ソウゴウ</t>
    </rPh>
    <rPh sb="9" eb="11">
      <t>ヒョウカ</t>
    </rPh>
    <rPh sb="11" eb="13">
      <t>ジギョウ</t>
    </rPh>
    <rPh sb="14" eb="16">
      <t>サイケイ</t>
    </rPh>
    <phoneticPr fontId="2"/>
  </si>
  <si>
    <t>昭和58年度</t>
    <rPh sb="0" eb="2">
      <t>ショウワ</t>
    </rPh>
    <rPh sb="4" eb="6">
      <t>ネンド</t>
    </rPh>
    <phoneticPr fontId="2"/>
  </si>
  <si>
    <t>避難指示区域等における環境放射線モニタリング推進事業（再掲）</t>
    <rPh sb="0" eb="2">
      <t>ヒナン</t>
    </rPh>
    <rPh sb="2" eb="4">
      <t>シジ</t>
    </rPh>
    <rPh sb="4" eb="6">
      <t>クイキ</t>
    </rPh>
    <rPh sb="6" eb="7">
      <t>トウ</t>
    </rPh>
    <rPh sb="11" eb="13">
      <t>カンキョウ</t>
    </rPh>
    <rPh sb="13" eb="16">
      <t>ホウシャセン</t>
    </rPh>
    <rPh sb="22" eb="24">
      <t>スイシン</t>
    </rPh>
    <rPh sb="24" eb="26">
      <t>ジギョウ</t>
    </rPh>
    <rPh sb="27" eb="29">
      <t>サイケイ</t>
    </rPh>
    <phoneticPr fontId="2"/>
  </si>
  <si>
    <t>平成25年度</t>
    <rPh sb="0" eb="2">
      <t>ヘイセイ</t>
    </rPh>
    <rPh sb="4" eb="6">
      <t>ネンド</t>
    </rPh>
    <phoneticPr fontId="2"/>
  </si>
  <si>
    <t>放射能調査研究に必要な経費</t>
    <rPh sb="0" eb="3">
      <t>ホウシャノウ</t>
    </rPh>
    <rPh sb="3" eb="5">
      <t>チョウサ</t>
    </rPh>
    <rPh sb="5" eb="7">
      <t>ケンキュウ</t>
    </rPh>
    <rPh sb="8" eb="10">
      <t>ヒツヨウ</t>
    </rPh>
    <rPh sb="11" eb="13">
      <t>ケイヒ</t>
    </rPh>
    <phoneticPr fontId="2"/>
  </si>
  <si>
    <t>昭和32年度</t>
    <rPh sb="0" eb="2">
      <t>ショウワ</t>
    </rPh>
    <rPh sb="4" eb="6">
      <t>ネンド</t>
    </rPh>
    <phoneticPr fontId="6"/>
  </si>
  <si>
    <t>放射線モニタリング等人材育成事業</t>
    <rPh sb="0" eb="3">
      <t>ホウシャセン</t>
    </rPh>
    <rPh sb="9" eb="10">
      <t>ナド</t>
    </rPh>
    <rPh sb="10" eb="12">
      <t>ジンザイ</t>
    </rPh>
    <rPh sb="12" eb="14">
      <t>イクセイ</t>
    </rPh>
    <rPh sb="14" eb="16">
      <t>ジギョウ</t>
    </rPh>
    <phoneticPr fontId="2"/>
  </si>
  <si>
    <t>平成2年度</t>
    <rPh sb="0" eb="2">
      <t>ヘイセイ</t>
    </rPh>
    <rPh sb="3" eb="5">
      <t>ネンド</t>
    </rPh>
    <phoneticPr fontId="6"/>
  </si>
  <si>
    <r>
      <t xml:space="preserve">環境放射線モニタリング技術調査等事業
</t>
    </r>
    <r>
      <rPr>
        <sz val="8"/>
        <rFont val="ＭＳ ゴシック"/>
        <family val="3"/>
        <charset val="128"/>
      </rPr>
      <t>（旧：環境放射線モニタリング国際動向調査等事業）</t>
    </r>
    <rPh sb="20" eb="21">
      <t>キュウ</t>
    </rPh>
    <rPh sb="22" eb="24">
      <t>カンキョウ</t>
    </rPh>
    <rPh sb="24" eb="27">
      <t>ホウシャセン</t>
    </rPh>
    <rPh sb="33" eb="35">
      <t>コクサイ</t>
    </rPh>
    <rPh sb="35" eb="37">
      <t>ドウコウ</t>
    </rPh>
    <rPh sb="37" eb="39">
      <t>チョウサ</t>
    </rPh>
    <rPh sb="39" eb="40">
      <t>トウ</t>
    </rPh>
    <rPh sb="40" eb="42">
      <t>ジギョウ</t>
    </rPh>
    <phoneticPr fontId="2"/>
  </si>
  <si>
    <t>放射線監視等交付金</t>
    <rPh sb="0" eb="3">
      <t>ホウシャセン</t>
    </rPh>
    <rPh sb="3" eb="6">
      <t>カンシトウ</t>
    </rPh>
    <rPh sb="6" eb="9">
      <t>コウフキン</t>
    </rPh>
    <phoneticPr fontId="2"/>
  </si>
  <si>
    <t>昭和49年度</t>
    <rPh sb="0" eb="2">
      <t>ショウワ</t>
    </rPh>
    <rPh sb="4" eb="6">
      <t>ネンド</t>
    </rPh>
    <phoneticPr fontId="6"/>
  </si>
  <si>
    <t>緊急時モニタリングの体制整備事業</t>
    <rPh sb="0" eb="3">
      <t>キンキュウジ</t>
    </rPh>
    <rPh sb="10" eb="12">
      <t>タイセイ</t>
    </rPh>
    <rPh sb="12" eb="14">
      <t>セイビ</t>
    </rPh>
    <rPh sb="14" eb="16">
      <t>ジギョウ</t>
    </rPh>
    <phoneticPr fontId="2"/>
  </si>
  <si>
    <t>原子力発電施設等緊急時対策通信設備等整備事業</t>
    <rPh sb="0" eb="3">
      <t>ゲンシリョク</t>
    </rPh>
    <rPh sb="3" eb="5">
      <t>ハツデン</t>
    </rPh>
    <rPh sb="5" eb="7">
      <t>シセツ</t>
    </rPh>
    <rPh sb="7" eb="8">
      <t>トウ</t>
    </rPh>
    <rPh sb="8" eb="11">
      <t>キンキュウジ</t>
    </rPh>
    <rPh sb="11" eb="13">
      <t>タイサク</t>
    </rPh>
    <rPh sb="13" eb="15">
      <t>ツウシン</t>
    </rPh>
    <rPh sb="15" eb="17">
      <t>セツビ</t>
    </rPh>
    <rPh sb="17" eb="18">
      <t>ナド</t>
    </rPh>
    <rPh sb="18" eb="20">
      <t>セイビ</t>
    </rPh>
    <rPh sb="20" eb="22">
      <t>ジギョウ</t>
    </rPh>
    <phoneticPr fontId="2"/>
  </si>
  <si>
    <t>原子力災害対策実効性向上等調査研究事業</t>
    <rPh sb="0" eb="3">
      <t>ゲンシリョク</t>
    </rPh>
    <rPh sb="3" eb="5">
      <t>サイガイ</t>
    </rPh>
    <rPh sb="5" eb="7">
      <t>タイサク</t>
    </rPh>
    <rPh sb="7" eb="10">
      <t>ジッコウセイ</t>
    </rPh>
    <rPh sb="10" eb="13">
      <t>コウジョウナド</t>
    </rPh>
    <rPh sb="13" eb="15">
      <t>チョウサ</t>
    </rPh>
    <rPh sb="15" eb="17">
      <t>ケンキュウ</t>
    </rPh>
    <rPh sb="17" eb="19">
      <t>ジギョウ</t>
    </rPh>
    <phoneticPr fontId="2"/>
  </si>
  <si>
    <t>航空機モニタリング運用技術の確立等事業</t>
    <rPh sb="17" eb="19">
      <t>ジギョウ</t>
    </rPh>
    <phoneticPr fontId="2"/>
  </si>
  <si>
    <t>原子力規制庁</t>
    <rPh sb="0" eb="3">
      <t>ゲンシリョク</t>
    </rPh>
    <rPh sb="3" eb="6">
      <t>キセイチョウ</t>
    </rPh>
    <phoneticPr fontId="2"/>
  </si>
  <si>
    <t>一般会計
　原子力規制委員会</t>
  </si>
  <si>
    <t>（項）原子力規制委員会共通費
（大事項）原子力規制委員会に必要な経費</t>
  </si>
  <si>
    <t>事務費・人件費</t>
  </si>
  <si>
    <t>〃</t>
  </si>
  <si>
    <t>（項）原子力規制委員会共通費
（大事項）審議会等に必要な経費</t>
  </si>
  <si>
    <t>事務費</t>
  </si>
  <si>
    <t>（項）原子力安全確保費
（大事項）原子力の安全確保に必要な経費</t>
  </si>
  <si>
    <t>（項）電源開発促進税財源電源利用対策及原子力安全規制対策費エネルギー対策特別会計へ繰入
（大事項）電源開発促進税財源の電源利用対策及原子力安全規制対策に係るエネルギー対策特別会計電源開発促進勘定へ繰入れに必要な経費</t>
  </si>
  <si>
    <t>特別会計繰入経費</t>
  </si>
  <si>
    <t>エネルギー対策特別会計
　電源開発促進勘定</t>
  </si>
  <si>
    <t>（項）事務取扱費
（大事項）事務取扱いに必要な経費</t>
  </si>
  <si>
    <t>（項）事務取扱費
（大事項）電源利用対策に必要な経費</t>
  </si>
  <si>
    <t>（項）事務取扱費
（大事項）原子力の安全規制対策に必要な経費</t>
  </si>
  <si>
    <t>（項）諸支出金
（大事項）返納金等の払い戻しに必要な経費</t>
  </si>
  <si>
    <t>返納金等払い戻し</t>
  </si>
  <si>
    <t>（項）予備費
（大事項）予備費</t>
  </si>
  <si>
    <t>予備費</t>
  </si>
  <si>
    <t>対象外指定経費</t>
  </si>
  <si>
    <t>類似経費（４）</t>
  </si>
  <si>
    <t>類似経費（３）</t>
  </si>
  <si>
    <t>原子力規制庁</t>
    <rPh sb="0" eb="3">
      <t>ゲンシリョク</t>
    </rPh>
    <rPh sb="3" eb="6">
      <t>キセイチョウ</t>
    </rPh>
    <phoneticPr fontId="1"/>
  </si>
  <si>
    <t>実機材料等を活用した経年劣化評価・検証事業</t>
  </si>
  <si>
    <t>原子力規制庁</t>
    <rPh sb="0" eb="6">
      <t>ゲンシリョクキセイチョウ</t>
    </rPh>
    <phoneticPr fontId="12"/>
  </si>
  <si>
    <t>エネルギー対策特別会計電源開発促進勘定</t>
  </si>
  <si>
    <t>（項）原子力安全規制対策費
（大事項）原子力の安全規制対策に必要な経費
（項）事務取扱費
（大事項）原子力の安全規制対策に必要な経費</t>
  </si>
  <si>
    <r>
      <t>原子力災害</t>
    </r>
    <r>
      <rPr>
        <sz val="9"/>
        <color rgb="FFFF0000"/>
        <rFont val="ＭＳ ゴシック"/>
        <family val="3"/>
        <charset val="128"/>
      </rPr>
      <t>等</t>
    </r>
    <r>
      <rPr>
        <sz val="9"/>
        <rFont val="ＭＳ ゴシック"/>
        <family val="3"/>
        <charset val="128"/>
      </rPr>
      <t>医療実効性確保事業</t>
    </r>
    <rPh sb="5" eb="6">
      <t>トウ</t>
    </rPh>
    <phoneticPr fontId="2"/>
  </si>
  <si>
    <t>旧事業名：放射線障害防止対策に必要な経費（～平成29年度）</t>
  </si>
  <si>
    <t>平成31年度においては、「検査制度等調査事業」と「発電炉運転管理分野（検査・運転管理）の規制高度化事業」と統合し、「原子力規制検査の体制整備事業」として要求</t>
    <rPh sb="13" eb="15">
      <t>ケンサ</t>
    </rPh>
    <rPh sb="15" eb="17">
      <t>セイド</t>
    </rPh>
    <rPh sb="17" eb="18">
      <t>トウ</t>
    </rPh>
    <rPh sb="18" eb="20">
      <t>チョウサ</t>
    </rPh>
    <rPh sb="20" eb="22">
      <t>ジギョウ</t>
    </rPh>
    <phoneticPr fontId="2"/>
  </si>
  <si>
    <t>旧事業名：使用済燃料等の輸送・貯蔵に係る安全規制の高度化事業（～平成28年度）</t>
    <rPh sb="0" eb="1">
      <t>キュウ</t>
    </rPh>
    <rPh sb="1" eb="3">
      <t>ジギョウ</t>
    </rPh>
    <rPh sb="3" eb="4">
      <t>メイ</t>
    </rPh>
    <rPh sb="32" eb="34">
      <t>ヘイセイ</t>
    </rPh>
    <rPh sb="36" eb="38">
      <t>ネンド</t>
    </rPh>
    <phoneticPr fontId="8"/>
  </si>
  <si>
    <t>平成30年度においては、「原子力保安検査官等訓練設備整備事業」に統合し、「原子力検査官等研修事業」として要求</t>
  </si>
  <si>
    <t>平成31年度においては、「燃料設計審査分野の規制研究事業」と「燃料等安全高度化対策事業」を統合し、「燃料破損に関する規制高度化研究事業」として要求</t>
    <phoneticPr fontId="2"/>
  </si>
  <si>
    <t>旧事業名：原子力施設耐震・耐津波安全設計審査規制研究事業（～平成28年度）</t>
    <phoneticPr fontId="2"/>
  </si>
  <si>
    <t>平成31年度においては、「大規模噴火のプロセス等の知見整備に係る研究事業」として要求</t>
    <phoneticPr fontId="2"/>
  </si>
  <si>
    <t>平成29年度当初予算から事業名を「研修用プラントシミュレータ整備事業」から「プラントシミュレータ研修事業」に変更</t>
    <phoneticPr fontId="2"/>
  </si>
  <si>
    <t>旧事業名：原子力規制人材育成事業（～平成28年度）</t>
    <phoneticPr fontId="2"/>
  </si>
  <si>
    <t>旧事業名：原子力防災専門人材育成事業（～平成28年度）</t>
    <rPh sb="0" eb="1">
      <t>キュウ</t>
    </rPh>
    <rPh sb="1" eb="3">
      <t>ジギョウ</t>
    </rPh>
    <rPh sb="3" eb="4">
      <t>メイ</t>
    </rPh>
    <rPh sb="20" eb="22">
      <t>ヘイセイ</t>
    </rPh>
    <rPh sb="24" eb="26">
      <t>ネンド</t>
    </rPh>
    <phoneticPr fontId="8"/>
  </si>
  <si>
    <t>平成31年度においては、「環境放射線モニタリング国際動向調査等事業」と「放射能測定に必要な経費」と統合し、「環境放射線モニタリング技術調査等事業」として要求</t>
    <phoneticPr fontId="2"/>
  </si>
  <si>
    <t>平成31年度においては、「緊急時対策総合支援システム整備等事業」と統合</t>
    <phoneticPr fontId="2"/>
  </si>
  <si>
    <t>一般会計</t>
    <rPh sb="0" eb="2">
      <t>イッパン</t>
    </rPh>
    <rPh sb="2" eb="4">
      <t>カイケイ</t>
    </rPh>
    <phoneticPr fontId="7"/>
  </si>
  <si>
    <t>原子力規制委員会</t>
  </si>
  <si>
    <t>-</t>
  </si>
  <si>
    <t>（項）原子力安全規制対策費
（大事項）原子力の安全規制対策に必要な経費</t>
  </si>
  <si>
    <t>平成３０年度対象</t>
  </si>
  <si>
    <t>（項）原子力安全確保費
（大事項）原子力の安全確保に必要な経費</t>
    <rPh sb="3" eb="6">
      <t>ゲンシリョク</t>
    </rPh>
    <rPh sb="6" eb="8">
      <t>アンゼン</t>
    </rPh>
    <rPh sb="8" eb="10">
      <t>カクホ</t>
    </rPh>
    <rPh sb="10" eb="11">
      <t>ヒ</t>
    </rPh>
    <rPh sb="23" eb="25">
      <t>カクホ</t>
    </rPh>
    <phoneticPr fontId="7"/>
  </si>
  <si>
    <t>（項）原子力安全確保費
（大事項）原子力の安全確保に必要な経費</t>
    <phoneticPr fontId="2"/>
  </si>
  <si>
    <t>原子力規制庁</t>
    <rPh sb="0" eb="6">
      <t>ゲンシリョクキセイチョウ</t>
    </rPh>
    <phoneticPr fontId="9"/>
  </si>
  <si>
    <t>（項）原子力安全規制対策費
（大事項）原子力の安全規制対策に必要な経費</t>
    <rPh sb="3" eb="6">
      <t>ゲンシリョク</t>
    </rPh>
    <rPh sb="6" eb="8">
      <t>アンゼン</t>
    </rPh>
    <rPh sb="8" eb="10">
      <t>キセイ</t>
    </rPh>
    <rPh sb="10" eb="12">
      <t>タイサク</t>
    </rPh>
    <rPh sb="12" eb="13">
      <t>ヒ</t>
    </rPh>
    <phoneticPr fontId="8"/>
  </si>
  <si>
    <t>平成２８年度対象</t>
  </si>
  <si>
    <t>一般会計</t>
    <rPh sb="0" eb="2">
      <t>イッパン</t>
    </rPh>
    <rPh sb="2" eb="4">
      <t>カイケイ</t>
    </rPh>
    <phoneticPr fontId="8"/>
  </si>
  <si>
    <t>（項）原子力安全確保費
（大事項）原子力の安全確保に必要な経費</t>
    <rPh sb="3" eb="6">
      <t>ゲンシリョク</t>
    </rPh>
    <rPh sb="6" eb="8">
      <t>アンゼン</t>
    </rPh>
    <rPh sb="8" eb="10">
      <t>カクホ</t>
    </rPh>
    <rPh sb="10" eb="11">
      <t>ヒ</t>
    </rPh>
    <rPh sb="23" eb="25">
      <t>カクホ</t>
    </rPh>
    <phoneticPr fontId="8"/>
  </si>
  <si>
    <t>原子力規制委員会</t>
    <phoneticPr fontId="2"/>
  </si>
  <si>
    <t>新31</t>
  </si>
  <si>
    <t>（項）電源利用対策費
（大事項）電源利用対策に必要な経費</t>
    <rPh sb="3" eb="5">
      <t>デンゲン</t>
    </rPh>
    <rPh sb="5" eb="7">
      <t>リヨウ</t>
    </rPh>
    <rPh sb="7" eb="9">
      <t>タイサク</t>
    </rPh>
    <rPh sb="9" eb="10">
      <t>ヒ</t>
    </rPh>
    <rPh sb="16" eb="18">
      <t>デンゲン</t>
    </rPh>
    <rPh sb="18" eb="20">
      <t>リヨウ</t>
    </rPh>
    <rPh sb="20" eb="22">
      <t>タイサク</t>
    </rPh>
    <rPh sb="23" eb="25">
      <t>ヒツヨウ</t>
    </rPh>
    <rPh sb="26" eb="28">
      <t>ケイヒ</t>
    </rPh>
    <phoneticPr fontId="8"/>
  </si>
  <si>
    <t>（項）放射能調査研究費
（大事項）放射能調査研究に必要な経費</t>
    <rPh sb="3" eb="6">
      <t>ホウシャノウ</t>
    </rPh>
    <rPh sb="6" eb="8">
      <t>チョウサ</t>
    </rPh>
    <rPh sb="8" eb="11">
      <t>ケンキュウヒ</t>
    </rPh>
    <rPh sb="17" eb="20">
      <t>ホウシャノウ</t>
    </rPh>
    <rPh sb="20" eb="22">
      <t>チョウサ</t>
    </rPh>
    <rPh sb="22" eb="24">
      <t>ケンキュウ</t>
    </rPh>
    <rPh sb="25" eb="27">
      <t>ヒツヨウ</t>
    </rPh>
    <rPh sb="28" eb="30">
      <t>ケイヒ</t>
    </rPh>
    <phoneticPr fontId="8"/>
  </si>
  <si>
    <t>（項）原子力安全規制対策費
（大事項）原子力の安全規制対策に必要な経費
（項）事務取扱費
（大事項）原子力の安全規制対策に必要な経費</t>
    <phoneticPr fontId="2"/>
  </si>
  <si>
    <t>（項）事務取扱費
（大事項）原子力の安全規制対策に必要な経費</t>
    <phoneticPr fontId="2"/>
  </si>
  <si>
    <t>原子力の安全研究体制の充実・強化事業</t>
    <rPh sb="0" eb="3">
      <t>ゲンシリョク</t>
    </rPh>
    <rPh sb="4" eb="6">
      <t>アンゼン</t>
    </rPh>
    <rPh sb="6" eb="8">
      <t>ケンキュウ</t>
    </rPh>
    <rPh sb="8" eb="10">
      <t>タイセイ</t>
    </rPh>
    <rPh sb="11" eb="13">
      <t>ジュウジツ</t>
    </rPh>
    <rPh sb="14" eb="16">
      <t>キョウカ</t>
    </rPh>
    <rPh sb="16" eb="18">
      <t>ジギョウ</t>
    </rPh>
    <phoneticPr fontId="2"/>
  </si>
  <si>
    <t>エネルギー対策特別会計電源促進開発勘定</t>
    <rPh sb="5" eb="7">
      <t>タイサク</t>
    </rPh>
    <rPh sb="7" eb="9">
      <t>トクベツ</t>
    </rPh>
    <rPh sb="9" eb="11">
      <t>カイケイ</t>
    </rPh>
    <rPh sb="11" eb="13">
      <t>デンゲン</t>
    </rPh>
    <rPh sb="13" eb="15">
      <t>ソクシン</t>
    </rPh>
    <rPh sb="15" eb="17">
      <t>カイハツ</t>
    </rPh>
    <rPh sb="17" eb="19">
      <t>カンジョウ</t>
    </rPh>
    <phoneticPr fontId="2"/>
  </si>
  <si>
    <t>エネルギー対策特別会計電源開発促進勘定
一般会計</t>
    <phoneticPr fontId="2"/>
  </si>
  <si>
    <t>（項）原子力安全規制対策費
（大事項）原子力の安全規制対策に必要な経費
（項）原子力安全確保費
（大事項）原子力の安全確保に必要な経費</t>
    <rPh sb="3" eb="6">
      <t>ゲンシリョク</t>
    </rPh>
    <rPh sb="6" eb="8">
      <t>アンゼン</t>
    </rPh>
    <rPh sb="8" eb="10">
      <t>キセイ</t>
    </rPh>
    <rPh sb="10" eb="12">
      <t>タイサク</t>
    </rPh>
    <rPh sb="12" eb="13">
      <t>ヒ</t>
    </rPh>
    <phoneticPr fontId="8"/>
  </si>
  <si>
    <t>原子力安全情報に係る基盤整備・分析評価事業（再掲）</t>
    <rPh sb="0" eb="3">
      <t>ゲンシリョク</t>
    </rPh>
    <rPh sb="3" eb="5">
      <t>アンゼン</t>
    </rPh>
    <rPh sb="5" eb="7">
      <t>ジョウホウ</t>
    </rPh>
    <rPh sb="8" eb="9">
      <t>カカ</t>
    </rPh>
    <rPh sb="10" eb="12">
      <t>キバン</t>
    </rPh>
    <rPh sb="12" eb="14">
      <t>セイビ</t>
    </rPh>
    <rPh sb="15" eb="19">
      <t>ブンセキヒョウカ</t>
    </rPh>
    <rPh sb="19" eb="21">
      <t>ジギョウ</t>
    </rPh>
    <rPh sb="22" eb="24">
      <t>サイケイ</t>
    </rPh>
    <phoneticPr fontId="2"/>
  </si>
  <si>
    <t>東京電力福島第一原子力発電所の廃炉作業に係る安全研究事業（再掲）</t>
    <rPh sb="0" eb="2">
      <t>トウキョウ</t>
    </rPh>
    <rPh sb="2" eb="4">
      <t>デンリョク</t>
    </rPh>
    <rPh sb="4" eb="6">
      <t>フクシマ</t>
    </rPh>
    <rPh sb="6" eb="8">
      <t>ダイイチ</t>
    </rPh>
    <rPh sb="8" eb="11">
      <t>ゲンシリョク</t>
    </rPh>
    <rPh sb="11" eb="13">
      <t>ハツデン</t>
    </rPh>
    <rPh sb="13" eb="14">
      <t>ショ</t>
    </rPh>
    <rPh sb="15" eb="17">
      <t>ハイロ</t>
    </rPh>
    <rPh sb="17" eb="19">
      <t>サギョウ</t>
    </rPh>
    <rPh sb="20" eb="21">
      <t>カカ</t>
    </rPh>
    <rPh sb="22" eb="24">
      <t>アンゼン</t>
    </rPh>
    <rPh sb="24" eb="26">
      <t>ケンキュウ</t>
    </rPh>
    <rPh sb="26" eb="28">
      <t>ジギョウ</t>
    </rPh>
    <rPh sb="29" eb="31">
      <t>サイケイ</t>
    </rPh>
    <phoneticPr fontId="2"/>
  </si>
  <si>
    <t>事業内容の一部改善</t>
  </si>
  <si>
    <t>広報</t>
    <rPh sb="0" eb="2">
      <t>コウホウ</t>
    </rPh>
    <phoneticPr fontId="1"/>
  </si>
  <si>
    <t>国際</t>
    <rPh sb="0" eb="2">
      <t>コクサイ</t>
    </rPh>
    <phoneticPr fontId="1"/>
  </si>
  <si>
    <t>研審</t>
    <rPh sb="0" eb="1">
      <t>ケン</t>
    </rPh>
    <rPh sb="1" eb="2">
      <t>シン</t>
    </rPh>
    <phoneticPr fontId="1"/>
  </si>
  <si>
    <t>ＲＩ</t>
  </si>
  <si>
    <t>防企</t>
    <rPh sb="0" eb="1">
      <t>ボウ</t>
    </rPh>
    <rPh sb="1" eb="2">
      <t>キ</t>
    </rPh>
    <phoneticPr fontId="1"/>
  </si>
  <si>
    <t>検総</t>
    <rPh sb="0" eb="1">
      <t>ケン</t>
    </rPh>
    <rPh sb="1" eb="2">
      <t>ソウ</t>
    </rPh>
    <phoneticPr fontId="1"/>
  </si>
  <si>
    <t>規企</t>
    <rPh sb="0" eb="1">
      <t>キ</t>
    </rPh>
    <rPh sb="1" eb="2">
      <t>キ</t>
    </rPh>
    <phoneticPr fontId="1"/>
  </si>
  <si>
    <t>シス安</t>
    <rPh sb="2" eb="3">
      <t>アン</t>
    </rPh>
    <phoneticPr fontId="1"/>
  </si>
  <si>
    <t>放環</t>
    <rPh sb="0" eb="1">
      <t>ホウ</t>
    </rPh>
    <rPh sb="1" eb="2">
      <t>カン</t>
    </rPh>
    <phoneticPr fontId="1"/>
  </si>
  <si>
    <t>監視</t>
    <rPh sb="0" eb="2">
      <t>カンシ</t>
    </rPh>
    <phoneticPr fontId="1"/>
  </si>
  <si>
    <t>核廃</t>
    <rPh sb="0" eb="1">
      <t>カク</t>
    </rPh>
    <rPh sb="1" eb="2">
      <t>ハイ</t>
    </rPh>
    <phoneticPr fontId="1"/>
  </si>
  <si>
    <t>センター</t>
  </si>
  <si>
    <t>地震</t>
    <rPh sb="0" eb="2">
      <t>ジシン</t>
    </rPh>
    <phoneticPr fontId="1"/>
  </si>
  <si>
    <t>ＳＡ</t>
  </si>
  <si>
    <t>基盤</t>
    <rPh sb="0" eb="2">
      <t>キバン</t>
    </rPh>
    <phoneticPr fontId="1"/>
  </si>
  <si>
    <t>人事</t>
    <rPh sb="0" eb="2">
      <t>ジンジ</t>
    </rPh>
    <phoneticPr fontId="1"/>
  </si>
  <si>
    <t>ＰＰ</t>
  </si>
  <si>
    <t>ＳＧ</t>
  </si>
  <si>
    <t>情シ</t>
    <rPh sb="0" eb="1">
      <t>ジョウ</t>
    </rPh>
    <phoneticPr fontId="1"/>
  </si>
  <si>
    <t>防企・ＲＩ</t>
    <rPh sb="0" eb="1">
      <t>ボウ</t>
    </rPh>
    <rPh sb="1" eb="2">
      <t>キ</t>
    </rPh>
    <phoneticPr fontId="1"/>
  </si>
  <si>
    <t xml:space="preserve">
１　規制庁における論文化など、得られた知見を国内外に向けて広く開示・共有するための方策を検討すること。必要であれば、契約内容も再検討すること。</t>
    <phoneticPr fontId="2"/>
  </si>
  <si>
    <t>外部有識者所見を踏まえ、適切に対応すること。</t>
    <phoneticPr fontId="2"/>
  </si>
  <si>
    <t>外部有識者所見を踏まえ、適切に対応すること。</t>
    <phoneticPr fontId="2"/>
  </si>
  <si>
    <t>引き続き各県における資金の流れについて、担当課において把握し、国費支出の必要性・妥当性の検証に努めること。また、活動指標について、本事業における支出先それぞれの活動を評価できる内容となるよう、指標の細分化について検討すること。</t>
    <phoneticPr fontId="2"/>
  </si>
  <si>
    <t>外部有識者所見を踏まえ、適切に対応すること。</t>
    <phoneticPr fontId="2"/>
  </si>
  <si>
    <t>他の拠出金事業と同様に、本事業における成果や活動実績が分かりやすく把握できるように、成果目標や活動指標の整理・貢献についての記載を検討すること。</t>
    <phoneticPr fontId="2"/>
  </si>
  <si>
    <t>一者応札案件については、引き続き幅広く関連業者の応札参加を積極的に働き掛ける等の入札方法の改善を通じ競争性の確保に努めるとともに、コスト削減や効率化に向けた更なる検証･工夫を行うこと。</t>
    <phoneticPr fontId="2"/>
  </si>
  <si>
    <t>一者応札案件については、引き続き幅広く関連業者の応札参加を積極的に働き掛ける等の入札方法の改善を通じ競争性の確保に努めるとともに、コスト削減や効率化に向けた更なる検証･工夫を行うこと。</t>
    <phoneticPr fontId="2"/>
  </si>
  <si>
    <t>所見の概要(今年度）</t>
    <phoneticPr fontId="2"/>
  </si>
  <si>
    <t>外部有識者の所見</t>
    <rPh sb="0" eb="2">
      <t>ガイブ</t>
    </rPh>
    <rPh sb="2" eb="4">
      <t>ユウシキ</t>
    </rPh>
    <rPh sb="4" eb="5">
      <t>シャ</t>
    </rPh>
    <rPh sb="6" eb="8">
      <t>ショケン</t>
    </rPh>
    <phoneticPr fontId="2"/>
  </si>
  <si>
    <t>一者応札案件については、引き続き幅広く関連業者の応札参加を積極的に働き掛ける等の入札方法の改善を通じ競争性の確保に努めるとともに、コスト削減や効率化に向けた更なる検証･工夫を行うこと。</t>
  </si>
  <si>
    <t>一者応札案件については、引き続き幅広く関連業者の応札参加を積極的に働き掛ける等の入札方法の改善を通じ競争性の確保に努めるとともに、コスト削減や効率化に向けた更なる検証･工夫を行うこと。</t>
    <phoneticPr fontId="2"/>
  </si>
  <si>
    <t>執行率69％で十分な成果、効率的に執行できた。Ｒ３はそのベースで要求をすること。</t>
    <phoneticPr fontId="2"/>
  </si>
  <si>
    <t>随意契約については、一般競争入札を活用するように検討すること。やむを得ず随契になる場合においても、契約価格の妥当性確認や国費節約の観点から、随意契約における価格交渉を行うなどコスト削減や効率化に向けた更なる検証･工夫をすること。</t>
  </si>
  <si>
    <t>随意契約については、一般競争入札を活用するように検討すること。やむを得ず随契になる場合においても、契約価格の妥当性確認や国費節約の観点から、随意契約における価格交渉を行うなどコスト削減や効率化に向けた更なる検証･工夫をすること。</t>
    <phoneticPr fontId="2"/>
  </si>
  <si>
    <t>随意契約については一般競争入札を活用するように検討すること。やむを得ず随契になる場合においても、契約価格の妥当性確認や国費節約の観点から、随意契約における価格交渉を行うなどコスト削減や効率化に向けた更なる検証･工夫をすること。</t>
    <rPh sb="0" eb="4">
      <t>ズイイケイヤク</t>
    </rPh>
    <phoneticPr fontId="0"/>
  </si>
  <si>
    <t>一者応札案件については、引き続き幅広く関連業者の応札参加を積極的に働き掛ける等の入札方法の改善を通じ競争性の確保に努めるとともに、コスト削減や効率化に向けた更なる検証･工夫を行うこと。</t>
    <phoneticPr fontId="2"/>
  </si>
  <si>
    <t>事業の有効性において、委託調査の成果物は十分に活用されていると記載されているが、原子力発電施設等に対する核セキュリティの取組、原発テロ対策は、国民にとっても関心が高いことから、国民の安心につながるよう、より具体的に委託調査の成果の使い道について記載すること。</t>
  </si>
  <si>
    <t>随意契約については、一般競争入札を活用するように検討すること。やむを得ず随契になる場合においても、契約価格の妥当性確認や国費節約の観点から、随意契約における価格交渉を行うなどコスト削減や効率化に向けた更なる検証･工夫をすること。</t>
    <rPh sb="0" eb="2">
      <t>ズイイ</t>
    </rPh>
    <rPh sb="2" eb="4">
      <t>ケイヤク</t>
    </rPh>
    <phoneticPr fontId="2"/>
  </si>
  <si>
    <t>一者応札案件については、引き続き幅広く関連業者の応札参加を積極的に働き掛ける等の入札方法の改善を通じ競争性の確保に努めるとともに、コスト削減や効率化に向けた更なる検証･工夫を行うこと。</t>
    <phoneticPr fontId="2"/>
  </si>
  <si>
    <t xml:space="preserve">
再委託先の随契については一般競争に切り替える等、働きかけること。</t>
  </si>
  <si>
    <t>執行率66％で十分な成果、効率的に執行できた。Ｒ３はそのベースで要求をすること。
一者応札案件については、引き続き幅広く関連業者の応札参加を積極的に働き掛ける等の入札方法の改善を通じ競争性の確保に努めるとともに、コスト削減や効率化に向けた更なる検証･工夫を行うこと。</t>
    <phoneticPr fontId="2"/>
  </si>
  <si>
    <t>執行率が高い一方で、アウトカム(情報提供のあり方（オープン性・迅速さ）)が低調である。アウトカムを高めるための取組となるよう事業内容の見直しを引き続き行うこと。
一者応札案件については、引き続き幅広く関連業者の応札参加を積極的に働き掛ける等の入札方法の改善を通じ競争性の確保に努めるとともに、コスト削減や効率化に向けた更なる検証･工夫を行うこと。</t>
    <rPh sb="16" eb="20">
      <t>ジョウホウテイキョウ</t>
    </rPh>
    <rPh sb="23" eb="24">
      <t>カタ</t>
    </rPh>
    <rPh sb="29" eb="30">
      <t>セイ</t>
    </rPh>
    <rPh sb="31" eb="33">
      <t>ジンソク</t>
    </rPh>
    <phoneticPr fontId="2"/>
  </si>
  <si>
    <t>執行率が高い一方で、アウトカム(データベースのアクセス件数)が低調である。アウトカムを高めるための取組となるよう事業内容の見直しを引き続き行うこと。
一者応札案件については、引き続き幅広く関連業者の応札参加を積極的に働き掛ける等の入札方法の改善を通じ競争性の確保に努めるとともに、コスト削減や効率化に向けた更なる検証･工夫を行うこと。</t>
    <rPh sb="27" eb="29">
      <t>ケンスウ</t>
    </rPh>
    <phoneticPr fontId="2"/>
  </si>
  <si>
    <t>本事業における成果や活動実績が分かりやすく把握できるように、成果目標や活動指標の整理・貢献についての記載を検討すること。
情報収集及び調査等の一者応札案件については、引き続き幅広く関連業者の応札参加を積極的に働き掛ける等の入札方法の改善を通じ競争性の確保に努めるとともに、コスト削減や効率化に向けた更なる検証･工夫を行うこと。</t>
    <rPh sb="62" eb="66">
      <t>ジョウホウシュウシュウ</t>
    </rPh>
    <rPh sb="66" eb="67">
      <t>オヨ</t>
    </rPh>
    <rPh sb="68" eb="70">
      <t>チョウサ</t>
    </rPh>
    <rPh sb="70" eb="71">
      <t>トウ</t>
    </rPh>
    <phoneticPr fontId="2"/>
  </si>
  <si>
    <t>一者応札案件については、引き続き幅広く関連業者の応札参加を積極的に働き掛ける等の入札方法の改善を通じ競争性の確保に努めるとともに、コスト削減や効率化に向けた更なる検証･工夫を行うこと。</t>
    <phoneticPr fontId="2"/>
  </si>
  <si>
    <t>１　活動指標について、核物質防護に係る検査について、検査件数＝対象件数であることは理解したが、より検査の内容がわかるような示し方ができるよう、活動指標あるいはロジックモデルの工夫をしていただきたい。
２　ロジックモデルについて、アウトプットとアウトカムの関係がより明確になるよう工夫すべき。</t>
    <phoneticPr fontId="2"/>
  </si>
  <si>
    <t>１　システム構築業務やHP作成業務の委託を随意契約とした理由が不十分と言わざるを得ない。特にHPは、規制庁のHP内に設置する必要性がそもそも疑問である。
２　活動指標の検査実績情報の「入力データ数」について、R2年度の見込みを設定するなど、記載を適正化すること。
３　事業統合前の２つの事業のそれぞれについて、予算額や執行額がわかる資料を提出すること。</t>
    <phoneticPr fontId="23"/>
  </si>
  <si>
    <t xml:space="preserve">１　自衛隊との連携のフレームを早急に決めるべき。
２　活動指標の単位当たりコストについては、意味のあるもののみを出すべきではないか。
</t>
    <rPh sb="0" eb="3">
      <t>ジエイタイ</t>
    </rPh>
    <rPh sb="5" eb="7">
      <t>レンケイ</t>
    </rPh>
    <rPh sb="13" eb="15">
      <t>ソウキュウ</t>
    </rPh>
    <rPh sb="16" eb="17">
      <t>キ</t>
    </rPh>
    <phoneticPr fontId="2"/>
  </si>
  <si>
    <t>東京電力福島第一原子力発電所の廃炉作業に係る安全研究事業</t>
    <rPh sb="0" eb="2">
      <t>トウキョウ</t>
    </rPh>
    <rPh sb="2" eb="4">
      <t>デンリョク</t>
    </rPh>
    <rPh sb="4" eb="6">
      <t>フクシマ</t>
    </rPh>
    <rPh sb="6" eb="8">
      <t>ダイイチ</t>
    </rPh>
    <rPh sb="8" eb="11">
      <t>ゲンシリョク</t>
    </rPh>
    <rPh sb="11" eb="13">
      <t>ハツデン</t>
    </rPh>
    <rPh sb="13" eb="14">
      <t>ショ</t>
    </rPh>
    <rPh sb="15" eb="17">
      <t>ハイロ</t>
    </rPh>
    <rPh sb="17" eb="19">
      <t>サギョウ</t>
    </rPh>
    <rPh sb="20" eb="21">
      <t>カカ</t>
    </rPh>
    <rPh sb="22" eb="24">
      <t>アンゼン</t>
    </rPh>
    <rPh sb="24" eb="26">
      <t>ケンキュウ</t>
    </rPh>
    <rPh sb="26" eb="28">
      <t>ジギョウ</t>
    </rPh>
    <phoneticPr fontId="2"/>
  </si>
  <si>
    <t>原子力規制人材育成事業</t>
    <rPh sb="0" eb="3">
      <t>ゲンシリョク</t>
    </rPh>
    <rPh sb="3" eb="5">
      <t>キセイ</t>
    </rPh>
    <rPh sb="5" eb="7">
      <t>ジンザイ</t>
    </rPh>
    <rPh sb="7" eb="9">
      <t>イクセイ</t>
    </rPh>
    <rPh sb="9" eb="11">
      <t>ジギョウ</t>
    </rPh>
    <phoneticPr fontId="2"/>
  </si>
  <si>
    <t>（事業の目標設定について）
 募集するプログラムの全部又は一部を原子力「規制」人材（あるいは、端的に原子力規制庁への就職者）の育成に特化することにより、他省庁の事業との差別化を図るべきである。
 参加者に習得させるべき「原子力安全及び原子力規制に必要な知見」を具体化するなど、本事業において求める人材の特徴を明示するべき。
（プログラム提案の促進及び実施について）
 大学からのプログラム提案を待つのではなく、規制庁側から具体的なプログラムを提案し、規制庁職員の講師としての派遣など、規制庁がより主体的・積極的に本事業に関わる必要がある。
 原子力以外の分野からのプログラム提案がないことや執行率の低さなどの課題について、平成２９年レビュー時に認識していたにも関わらず、期限認識が甘く、改善策も抽象的である。単に大学をサポートする、進捗を把握するなどの抽象的な対策ではなく、他分野からのプログラム提案の優先採択を明示する、他分野の研究者の確保を補助条件とする、他学部の学生や高校生に対してオンライン講義を行う、広報と連携した情報提供活動を行うなど、具体的で根本的な対策を実行すべきである。
（事業評価の方法について）
 インプット指標に参加者層（特に学生）を加える、アクティビティ指標に原子力規制庁からの講師の派遣数や原子力規制庁の施設等への参加者受入れ回数を加えるなど、原子力規制庁とプログラム実施者との関係がわかるような活動指標を設定するべき。
 プログラム参加者の当該年度における就職状況だけでなく、プログラム参加者の「原子力安全及び原子力規制に必要な知見」の習得度合い、プログラム終了後の意識・行動の変化、原子力関連企業への就職後の規制への理解・認識度合いなどをフォローアップし、アウトカム指標として設定するべき。</t>
    <phoneticPr fontId="2"/>
  </si>
  <si>
    <t>（事業の目標設定について）
 募集するプログラムの全部又は一部を原子力「規制」人材（あるいは、端的に原子力規制庁への就職者）の育成に特化することにより、他省庁の事業との差別化を図るべきである。
 参加者に習得させるべき「原子力安全及び原子力規制に必要な知見」を具体化するなど、本事業において求める人材の特徴を明示するべき。
（プログラム提案の促進及び実施について）
 大学からのプログラム提案を待つのではなく、規制庁側から具体的なプログラムを提案し、規制庁職員の講師としての派遣など、規制庁がより主体的・積極的に本事業に関わる必要がある。
 原子力以外の分野からのプログラム提案がないことや執行率の低さなどの課題について、平成２９年レビュー時に認識していたにも関わらず、期限認識が甘く、改善策も抽象的である。単に大学をサポートする、進捗を把握するなどの抽象的な対策ではなく、他分野からのプログラム提案の優先採択を明示する、他分野の研究者の確保を補助条件とする、他学部の学生や高校生に対してオンライン講義を行う、広報と連携した情報提供活動を行うなど、具体的で根本的な対策を実行すべきである。
（事業評価の方法について）
 インプット指標に参加者層（特に学生）を加える、アクティビティ指標に原子力規制庁からの講師の派遣数や原子力規制庁の施設等への参加者受入れ回数を加えるなど、原子力規制庁とプログラム実施者との関係がわかるような活動指標を設定するべき。
 プログラム参加者の当該年度における就職状況だけでなく、プログラム参加者の「原子力安全及び原子力規制に必要な知見」の習得度合い、プログラム終了後の意識・行動の変化、原子力関連企業への就職後の規制への理解・認識度合いなどをフォローアップし、アウトカム指標として設定するべき。</t>
    <phoneticPr fontId="2"/>
  </si>
  <si>
    <t>（１Ｆ廃炉に係る事業者等との関係性について）
 本事業と東京電力による廃炉作業との役割分担や関連性は特に重要であるため、レビューシート等に明確かつわかりやすく示すべきである（例えば、本事業内容と「東京電力福島第一発電所の中期的リスクの低減目標マップ」（原子力規制委員会作成）及び「廃炉中長期実行プラン2020」（東京電力作成）の関係を明示するなど）。
 規制当局としての本事業の目的は理解するものの、東京電力などの研究との連携も勘案すべきである。
（事業の進捗等について）
 試験、解析、調査等の作業件数やその達成度をレビューシートに示すなど、活動指標の拡充が必要である。
 廃炉プロセスの不確実性から、事業計画や事業費に変動が生じることは理解できるものの、予算額と執行額の乖離、特に繰越しや遅延については、具体的かつ明確に説明した上で早期に解消し、廃炉スケジュールに支障を来さないよう最大限努力すべきである。
 研究の事業費、その完了と廃炉作業の進捗との関係についても情報提供すべき。
（事業の方向性等について）
 本事業で得られた知見の規制庁内部での蓄積、効果的な活用を十分に行うこと。</t>
    <phoneticPr fontId="0"/>
  </si>
  <si>
    <t xml:space="preserve">執行率73％で十分な成果、効率的に執行できた。Ｒ３はそのベースで要求をすること。
随意契約については、一般競争入札を活用するように検討すること。やむを得ず随契になる場合においても、契約価格の妥当性確認や国費節約の観点から、随意契約における価格交渉を行うなどコスト削減や効率化に向けた更なる検証･工夫をすること。
</t>
    <phoneticPr fontId="2"/>
  </si>
  <si>
    <t>執行等改善</t>
  </si>
  <si>
    <t>本事業では委託先からの再委託に係る費用の割合が大きく、その支出の合理性や必要性について国自らが精査し透明性を確保することが重要。その観点から引き続き精査を行い、コスト削減や効率化に努めること。</t>
    <phoneticPr fontId="2"/>
  </si>
  <si>
    <t>-</t>
    <phoneticPr fontId="2"/>
  </si>
  <si>
    <t>再委託の大部分を占める試料採取作業については、全国の原子力施設周辺の海域で試料採取する際に必要な船舶を借り上げる傭船料並びに操船，船上での試料の分取･調整、梱包、保管管理等に必要な費用であり、沿岸から沖合、外洋に至る広い範囲の洋上に多数の観測点を配置した当事業では、気象海象を見極めつつ、効率的に作業を実施しなければ所定の期間内に試料採取を完遂することができない。これらの調査工程に対応出来る調査船舶を所有し、かつ海洋調査に熟練した専門業者に外注することが必須であると認められた。
来年度以降についても、再委託にかかる支出の合理性や必要性について引き続き精査し、事業の透明性を確保する。</t>
    <rPh sb="234" eb="235">
      <t>ミト</t>
    </rPh>
    <rPh sb="252" eb="255">
      <t>サイイタク</t>
    </rPh>
    <phoneticPr fontId="2"/>
  </si>
  <si>
    <t>-</t>
    <phoneticPr fontId="2"/>
  </si>
  <si>
    <t>業務が専門的である等の事情はあるが、一者応札案件については、引き続き競争性の確保に努める。
コスト削減や効率化に向けて、観測点の整理等の更なる検証を行う。</t>
    <rPh sb="0" eb="2">
      <t>ギョウム</t>
    </rPh>
    <rPh sb="3" eb="6">
      <t>センモンテキ</t>
    </rPh>
    <rPh sb="9" eb="10">
      <t>トウ</t>
    </rPh>
    <rPh sb="11" eb="13">
      <t>ジジョウ</t>
    </rPh>
    <rPh sb="60" eb="63">
      <t>カンソクテン</t>
    </rPh>
    <rPh sb="64" eb="66">
      <t>セイリ</t>
    </rPh>
    <rPh sb="66" eb="67">
      <t>トウ</t>
    </rPh>
    <rPh sb="74" eb="75">
      <t>オコナ</t>
    </rPh>
    <phoneticPr fontId="2"/>
  </si>
  <si>
    <t>事業の内容や効率性等を考慮し、随意契約とすることが適当なものについては、価格算定根拠の確認や価格交渉を行う等コスト削減や効率化に努める。</t>
    <phoneticPr fontId="2"/>
  </si>
  <si>
    <t>-</t>
    <phoneticPr fontId="2"/>
  </si>
  <si>
    <t>現状通り</t>
  </si>
  <si>
    <t>-</t>
    <phoneticPr fontId="2"/>
  </si>
  <si>
    <t>一者応札案件については、引き続き幅広く関連業者の応札参加を積極的に働き掛けること等により、競争性の確保に努める。また、複数の案件を統合すること等により、コスト削減や効率化に向けた更なる検証･工夫を行う。</t>
  </si>
  <si>
    <t>得られた知見の論文化を促進します。また、委託事業については、得られる成果のうち規制庁が単独で又は委託先と共同で論文化できる範囲・条件を委託先と協議して決定する等の対応を行います。</t>
  </si>
  <si>
    <t>縮減</t>
  </si>
  <si>
    <t>事業の有効性・進捗等を管理し、事業内容を見直した。</t>
    <phoneticPr fontId="2"/>
  </si>
  <si>
    <t>-</t>
    <phoneticPr fontId="2"/>
  </si>
  <si>
    <t>R3年度概算要求はR元年度執行額をベースとし、事業最終年度の知見整理に必要な作業を実施するための要求とした。
国内外の関連業者等に対する応札参加の働きかけ、公募を利用することで競争性を確認すること等により競争性の確保には引き続き配慮し、コスト削減や効率化に努める。</t>
    <phoneticPr fontId="2"/>
  </si>
  <si>
    <t>使用済燃料等の輸送・貯蔵の分野における最新解析手法に係る評価手法の研究事業</t>
    <rPh sb="28" eb="30">
      <t>ヒョウカ</t>
    </rPh>
    <phoneticPr fontId="2"/>
  </si>
  <si>
    <t>平成31年度においては、「燃料デブリの臨界管理に係る評価手法の整備事業」と「東京電力福島第一原子力発電所事故の分析・評価事業」を統合し、「東京電力福島第一原子力発電所の廃炉作業に係る安全研究事業」として要求</t>
  </si>
  <si>
    <t>平成31年度においては、「燃料デブリの臨界管理に係る評価手法の整備事業」と「東京電力福島第一原子力発電所事故の分析・評価事業」を統合し、「東京電力福島第一原子力発電所の廃炉作業に係る安全研究事業」として要求</t>
    <phoneticPr fontId="2"/>
  </si>
  <si>
    <t>予算額と執行額の乖離、特に繰越しや遅延について解消し、廃炉スケジュールに支障を来さないよう、令和４年度中に燃料デブリを模擬した実験に向けての装置の改造を終了させ、これを使用した実験の実施に着手できるよう計画を大幅に見直した上で、令和３年度の事業実施に必要な予算を計上する。</t>
    <rPh sb="88" eb="90">
      <t>ジッケン</t>
    </rPh>
    <phoneticPr fontId="2"/>
  </si>
  <si>
    <t>予算額と執行額の乖離、特に繰越しや遅延について解消し、廃炉スケジュールに支障を来さないよう、令和４年度中に燃料デブリを模擬した実験に向けての装置の改造を終了させ、これを使用した実験の実施に着手できるよう計画を大幅に見直した上で、令和３年度の事業実施に必要な予算を計上する。</t>
    <phoneticPr fontId="2"/>
  </si>
  <si>
    <t>放射性物質の輸送・貯蔵に係る安全規制の高度化事業</t>
    <rPh sb="0" eb="3">
      <t>ホウシャセイ</t>
    </rPh>
    <rPh sb="3" eb="5">
      <t>ブッシツ</t>
    </rPh>
    <rPh sb="6" eb="8">
      <t>ユソウ</t>
    </rPh>
    <rPh sb="9" eb="11">
      <t>チョゾウ</t>
    </rPh>
    <rPh sb="12" eb="13">
      <t>カカ</t>
    </rPh>
    <rPh sb="14" eb="16">
      <t>アンゼン</t>
    </rPh>
    <rPh sb="16" eb="18">
      <t>キセイ</t>
    </rPh>
    <rPh sb="19" eb="22">
      <t>コウドカ</t>
    </rPh>
    <rPh sb="22" eb="24">
      <t>ジギョウ</t>
    </rPh>
    <phoneticPr fontId="0"/>
  </si>
  <si>
    <t>令和3年度</t>
    <rPh sb="0" eb="2">
      <t>レイワ</t>
    </rPh>
    <rPh sb="3" eb="5">
      <t>ネンド</t>
    </rPh>
    <phoneticPr fontId="0"/>
  </si>
  <si>
    <t>令和6年度</t>
    <rPh sb="0" eb="2">
      <t>レイワ</t>
    </rPh>
    <rPh sb="3" eb="5">
      <t>ネンド</t>
    </rPh>
    <phoneticPr fontId="0"/>
  </si>
  <si>
    <t>行政事業レビュー推進チームの所見を踏まえ、一者応札案件については、新規参入者にとって分かりやすい仕様書作りに務めるなど、引き続き関連事業者へ発注内容への理解活動等による入札方法の改善を通じ競争性の確保に努めるとともに、コスト削減や効率化に向けた更なる検証･工夫に努める。</t>
    <rPh sb="0" eb="2">
      <t>ギョウセイ</t>
    </rPh>
    <rPh sb="2" eb="4">
      <t>ジギョウ</t>
    </rPh>
    <rPh sb="8" eb="10">
      <t>スイシン</t>
    </rPh>
    <rPh sb="14" eb="16">
      <t>ショケン</t>
    </rPh>
    <rPh sb="17" eb="18">
      <t>フ</t>
    </rPh>
    <rPh sb="64" eb="66">
      <t>カンレン</t>
    </rPh>
    <rPh sb="66" eb="69">
      <t>ジギョウシャ</t>
    </rPh>
    <rPh sb="70" eb="72">
      <t>ハッチュウ</t>
    </rPh>
    <rPh sb="72" eb="74">
      <t>ナイヨウ</t>
    </rPh>
    <rPh sb="76" eb="78">
      <t>リカイ</t>
    </rPh>
    <rPh sb="78" eb="80">
      <t>カツドウ</t>
    </rPh>
    <rPh sb="80" eb="81">
      <t>トウ</t>
    </rPh>
    <rPh sb="84" eb="86">
      <t>ニュウサツ</t>
    </rPh>
    <rPh sb="131" eb="132">
      <t>ツト</t>
    </rPh>
    <phoneticPr fontId="0"/>
  </si>
  <si>
    <t>廃止措置等に関する規制運用技術研究事業</t>
  </si>
  <si>
    <t>原子力規制庁</t>
    <rPh sb="0" eb="6">
      <t>ゲンシリョクキセイチョウ</t>
    </rPh>
    <phoneticPr fontId="0"/>
  </si>
  <si>
    <t>バックエンド分野の規制技術高度化研究事業</t>
    <rPh sb="6" eb="8">
      <t>ブンヤ</t>
    </rPh>
    <rPh sb="9" eb="11">
      <t>キセイ</t>
    </rPh>
    <rPh sb="11" eb="13">
      <t>ギジュツ</t>
    </rPh>
    <rPh sb="13" eb="16">
      <t>コウドカ</t>
    </rPh>
    <rPh sb="16" eb="18">
      <t>ケンキュウ</t>
    </rPh>
    <rPh sb="18" eb="20">
      <t>ジギョウ</t>
    </rPh>
    <phoneticPr fontId="0"/>
  </si>
  <si>
    <t>一者応札に関しては、引き続き仕様書の具体化や十分な入札公告期間の確保に留意すること、及び入札可能性調査の導入等の方策を講じることにより、今後も継続して競争性の確保に努めるとともに、これまでに培った知見を活用することにより、コストの削減及び効率化を図る。</t>
  </si>
  <si>
    <t>随意契約については、一般競争入札を活用するように検討する。また、一部の委託業務について、専門的な技術の必要性から随意契約を実施しているが、契約価格の妥当性確認や国費節約の観点から、価格交渉を実施し、コスト削減や効率化に向けて検証していく。</t>
    <phoneticPr fontId="2"/>
  </si>
  <si>
    <t>一者応札案件については、仕様書の具体化、入札公告期間の十分な確保、幅広く関連業者の応札参加を積極的に働き掛けること等により、競争性の確保に努める。また、コスト削減や効率化に向けた更なる検証･工夫を行う。</t>
    <phoneticPr fontId="2"/>
  </si>
  <si>
    <t>一者応札案件については、仕様書の具体化、入札公告期間の十分な確保、幅広く関連業者の応札参加を積極的に働き掛けること等により、競争性の確保に努める。また、コスト削減や効率化に向けた更なる検証･工夫を行う。</t>
    <phoneticPr fontId="2"/>
  </si>
  <si>
    <t>１　令和元年度を含め、執行率が低いことから、予算要求に際して、要求額をより精査すべき。
２　レビューシートの「事業所管部局による点検・改善」欄の不用率に関する評価は不適当。
３　成果指標について、会議のステイタスや議論の質などについて、定性的でもよいので記載を検討すべき。</t>
    <phoneticPr fontId="2"/>
  </si>
  <si>
    <t>１　委託費の安全性調査について、これまで執行がないことを踏まえ、あり方を検討すべき。
２　活動指標に検査実施件数が示されているが、検査対象施設数など、必要な検査の規模を示す指標を併せて示す工夫が必要。
３　原子炉主任技術者試験の活動指標に合格者数を示すべき。</t>
    <phoneticPr fontId="2"/>
  </si>
  <si>
    <t>放射性同位元素使用施設等の安全規制</t>
    <phoneticPr fontId="1"/>
  </si>
  <si>
    <t>随意契約については、一般競争入札を活用するように検討すること。やむを得ず随契になる場合においても、契約価格の妥当性確認や国費節約の観点から、随意契約における価格交渉を行うなどコスト削減や効率化に向けた更なる検証･工夫をすること。</t>
    <phoneticPr fontId="2"/>
  </si>
  <si>
    <t>一者応札案件については、引き続き幅広く関連業者の応札参加を積極的に働き掛ける等の入札方法の改善を通じ競争性の確保に努めるとともに、コスト削減や効率化に向けた更なる検証･工夫を行うこと。</t>
    <phoneticPr fontId="2"/>
  </si>
  <si>
    <t>一者応札案件については、引き続き幅広く関連業者の応札参加を積極的に働き掛ける等の入札方法の改善を通じ競争性の確保に努めるとともに、コスト削減や効率化に向けた更なる検証･工夫を行うこと。</t>
    <phoneticPr fontId="2"/>
  </si>
  <si>
    <t>外部有識者所見を踏まえ、適切に対応すること。</t>
    <phoneticPr fontId="2"/>
  </si>
  <si>
    <t>１　活動指標について、例えば、経費を論文数で割るというのは単位当たりコストの指標として不適切。また、従事人数を成果指標や活動指標に取り入れるべき。
２　人材育成だけでなく、規制への反映など、研究としての成果をしっかり評価するべきである。
３　限られた職員の活用という観点から、研究分野のみならず、国際機関への派遣なども含め、さまざまな分野で規制庁全体として横断的に人材育成方針を定め、テーマの設定や事業の実施を検討してはどうか。</t>
    <phoneticPr fontId="2"/>
  </si>
  <si>
    <t>随意契約については一般競争入札を活用するように検討すること。やむを得ず随契になる場合においても、契約価格の妥当性確認や国費節約の観点から、随意契約における価格交渉を行うなどコスト削減や効率化に向けた更なる検証･工夫をすること。</t>
    <phoneticPr fontId="2"/>
  </si>
  <si>
    <t>Ｊ－ＭＯＸの建設工事の進捗が遅れていることから、当該施設の進捗等を踏まえた予算要求を行うこと。</t>
    <phoneticPr fontId="2"/>
  </si>
  <si>
    <t>他の拠出金事業と同様に、本事業における成果や活動実績が分かりやすく把握できるように、成果目標や活動指標の整理・貢献についての記載を検討すること。</t>
    <phoneticPr fontId="2"/>
  </si>
  <si>
    <t>執行率65％で十分な成果、効率的に執行できた。Ｒ３はそのベースで要求をすること。
一者応札案件については、引き続き幅広く関連業者の応札参加を積極的に働き掛ける等の入札方法の改善を通じ競争性の確保に努めるとともに、コスト削減や効率化に向けた更なる検証･工夫を行うこと。</t>
    <phoneticPr fontId="2"/>
  </si>
  <si>
    <t>引き続き各県における資金の流れについて、担当課において把握し、国費支出の必要性・妥当性の検証に努めること。また、活動指標について、本事業における支出先それぞれの活動を評価できる内容となるよう、指標の細分化について検討すること。</t>
    <phoneticPr fontId="2"/>
  </si>
  <si>
    <t>１　成果指標について、例えば、モニタリングポストの認知度など、利用者・国民から見た評価手法を検討すべき。
２　全規制事務所で緊急時モニタリングセンターの資機材整備が行われるよう努力すべき。</t>
    <phoneticPr fontId="2"/>
  </si>
  <si>
    <t>外部有識者所見を踏まえ、適切に対応すること</t>
    <phoneticPr fontId="2"/>
  </si>
  <si>
    <t xml:space="preserve">執行率65％で十分な成果、効率的に執行できた。Ｒ３はそのベースで要求をすること。
アウトカムとしての成果は0だが、自己点検の事業の有効性はすべて「○」である。見直しに至らないまでも貢献があれば事例などを明記すべき。
</t>
    <phoneticPr fontId="2"/>
  </si>
  <si>
    <t>外部有識者所見を踏まえ、適切に対応すること。</t>
    <phoneticPr fontId="2"/>
  </si>
  <si>
    <t>単価の変更及び必要額の見直し</t>
    <rPh sb="0" eb="2">
      <t>タンカ</t>
    </rPh>
    <rPh sb="3" eb="5">
      <t>ヘンコウ</t>
    </rPh>
    <rPh sb="5" eb="6">
      <t>オヨ</t>
    </rPh>
    <rPh sb="7" eb="10">
      <t>ヒツヨウガク</t>
    </rPh>
    <rPh sb="11" eb="13">
      <t>ミナオ</t>
    </rPh>
    <phoneticPr fontId="0"/>
  </si>
  <si>
    <t>一者応札となった案件については今後も応札参加の働きかけ、コスト削減、効率化等の更なる検証・工夫を実施する。</t>
  </si>
  <si>
    <t>-</t>
    <phoneticPr fontId="2"/>
  </si>
  <si>
    <t>地方自治体による調達については、平成２９年度の公開プロセスでの指摘をふまえ、行政事業レビューに調達方法（競争入札、随意契約等）別の資金を記載し、資金の流れが明確になるよう改善し、原子力規制庁のWEBサイトで情報提供を実施したところである。今後も各県の資金の流れについて国費支出の必要性・妥当性の検証を行っていく。</t>
  </si>
  <si>
    <t>-</t>
    <phoneticPr fontId="2"/>
  </si>
  <si>
    <t>「資金の流れ」において、２１４百万円（平成３０年度繰り越し額）と記載していた箇所を、令和元年度の執行額である２０７百万円と記載（修正）する。</t>
    <rPh sb="1" eb="3">
      <t>シキン</t>
    </rPh>
    <rPh sb="4" eb="5">
      <t>ナガ</t>
    </rPh>
    <rPh sb="15" eb="17">
      <t>ヒャクマン</t>
    </rPh>
    <rPh sb="17" eb="18">
      <t>エン</t>
    </rPh>
    <rPh sb="19" eb="21">
      <t>ヘイセイ</t>
    </rPh>
    <rPh sb="23" eb="25">
      <t>ネンド</t>
    </rPh>
    <rPh sb="25" eb="26">
      <t>ク</t>
    </rPh>
    <rPh sb="27" eb="28">
      <t>コ</t>
    </rPh>
    <rPh sb="29" eb="30">
      <t>ガク</t>
    </rPh>
    <rPh sb="32" eb="34">
      <t>キサイ</t>
    </rPh>
    <rPh sb="38" eb="40">
      <t>カショ</t>
    </rPh>
    <rPh sb="42" eb="44">
      <t>レイワ</t>
    </rPh>
    <rPh sb="44" eb="47">
      <t>ガンネンド</t>
    </rPh>
    <rPh sb="48" eb="50">
      <t>シッコウ</t>
    </rPh>
    <rPh sb="50" eb="51">
      <t>ガク</t>
    </rPh>
    <rPh sb="57" eb="58">
      <t>ヒャク</t>
    </rPh>
    <rPh sb="58" eb="60">
      <t>マンエン</t>
    </rPh>
    <rPh sb="61" eb="63">
      <t>キサイ</t>
    </rPh>
    <rPh sb="64" eb="66">
      <t>シュウセイ</t>
    </rPh>
    <phoneticPr fontId="2"/>
  </si>
  <si>
    <t>終了予定</t>
  </si>
  <si>
    <t>-</t>
    <phoneticPr fontId="2"/>
  </si>
  <si>
    <t>再委託案件に一者応札が多いことについては、その支出の合理性や必要性について厳に精査を行う。</t>
    <phoneticPr fontId="2"/>
  </si>
  <si>
    <t>随意契約の委託先であるJAEAと密に連絡を取り合いつつコスト削減をするなどして、効率的な事業実施に努めることとした。</t>
    <phoneticPr fontId="2"/>
  </si>
  <si>
    <t>引き続き、当該施設の進捗等を踏まえた現実的な計画を立て、今後の予算要求時の見積りを厳格に行ってまいりたい。</t>
    <phoneticPr fontId="2"/>
  </si>
  <si>
    <t>引き続き効果的・効率的な事業実施に努めることとした。</t>
    <phoneticPr fontId="2"/>
  </si>
  <si>
    <t>（１Ｆ廃炉に係る事業者等との関係性について）
 本事業と東京電力による廃炉作業との役割分担や関連性は特に重要であるため、レビューシート等に明確かつわかりやすく示すべきである（例えば、本事業内容と「東京電力福島第一発電所の中期的リスクの低減目標マップ」（原子力規制委員会作成）及び「廃炉中長期実行プラン2020」（東京電力作成）の関係を明示するなど）。
 規制当局としての本事業の目的は理解するものの、東京電力などの研究との連携も勘案すべきである。
（事業の進捗等について）
 試験、解析、調査等の作業件数やその達成度をレビューシートに示すなど、活動指標の拡充が必要である。
 廃炉プロセスの不確実性から、事業計画や事業費に変動が生じることは理解できるものの、予算額と執行額の乖離、特に繰越しや遅延については、具体的かつ明確に説明した上で早期に解消し、廃炉スケジュールに支障を来さないよう最大限努力すべきである。
 研究の事業費、その完了と廃炉作業の進捗との関係についても情報提供すべき。
（事業の方向性等について）
 本事業で得られた知見の規制庁内部での蓄積、効果的な活用を十分に行うこと。</t>
    <phoneticPr fontId="2"/>
  </si>
  <si>
    <t>成果指標として当該国際機関における日本人職員数を追加し、本事業における成果が分かりやすく把握できるようにした。</t>
    <phoneticPr fontId="2"/>
  </si>
  <si>
    <t>１　単位当たりコストの指標から論文数を除外した。また、活動指標には、従事者数を追加設定した。
２　人材育成だけでなく、研究としての成果を検証し、規制への反映を目指す。
３　研究分野における人材育成については、原子力規制委員会において定めた人材育成の基本方針に基づき実施している。今後も本方針に基づき、テーマの設定や事業の実施を検討していく。</t>
    <phoneticPr fontId="2"/>
  </si>
  <si>
    <t>支出先の選定に当たっては、可能な限り一般競争入札（総合評価落札方式）により競争性の確保に努めている。一部の対象業務が専門性の高いものであったため、随意契約となったものがあるが、随意契約にあたっては複数回の価格交渉を行った。また、システムのアプリケーション及びハードウェア等の構成を熟知しており、また支出先から提示された実績、実施体制及び実施計画から妥当と判断した。なお、今後は、現在随意契約によって実施しているものについても、入札可能性調査を検討する。</t>
    <phoneticPr fontId="2"/>
  </si>
  <si>
    <t>予算要求に関する指摘に対しては、事業内容を見直したうえで旅費を中心に要求額を精査、縮減を図った。
不用率に関する評価に係る指摘をふまえ、「○」を「△」に修正した。
成果指標に係る指摘をふまえ、ロジックモデルに具体的事例を記載した。</t>
    <phoneticPr fontId="2"/>
  </si>
  <si>
    <t>本事業は、義務的拠出金という性格から、OECD/NEAの多様な活動を包含するものであるところ、その活動成果等について分かりやすい成果目標等の記載について引き続き検討する。</t>
    <phoneticPr fontId="2"/>
  </si>
  <si>
    <t>事業を通じて得られた情報や成果について、我が国との関係等を分かりやすい形で説明できるよう成果目標等の記載について引き続き検討する。</t>
    <phoneticPr fontId="2"/>
  </si>
  <si>
    <t>・所見については、外部有識者会合で一部回答済。
・契約については、なお一層競争性に配慮した契約方式の検討を行う。</t>
    <phoneticPr fontId="2"/>
  </si>
  <si>
    <t>現行のデータベースのアクセス数の目標は、平成28年度の数値を参考に定めたものであるが、平成28年度はデータ登録のために相当程度のアクセスが必要であったが、平成29年度以降はデータ登録のアクセスの大部分は不要となり、アクセス総数も大きく減少することとなっている。一方でデータベース利用の潜在的ニーズはあるものの使いにくいことが障害となっており、今後、利便性を向上させてアクセス数を増やすための全庁的取り組みを始めるべく検討を行っている。一者応札案件については、業者への声かけや仕様書の一層の明確化、参入しやすい業務内容の検討など、引き続き幅広く関連業者の応札参加を積極的に働き掛ける等の入札方法の改善を通じ競争性の確保に努めるとともに、コスト削減や効率化に向けた更なる検証･工夫を図る。</t>
    <phoneticPr fontId="2"/>
  </si>
  <si>
    <t>仕様書の具体化や入札公告期間の十分な確保等に留意する。新規業者が参入しやすいよう、公告時までに前年度までの成果物を確認できることで引き続き競争性が保たれるようにする。また、委託業務における自治体聞き取り調査等について、低コスト化を図る。</t>
    <phoneticPr fontId="2"/>
  </si>
  <si>
    <t>一者応札案件については、入札方法の改善を通じ競争性の確保に努めるとともに、、コスト削減や効率化に向けた更なる検証･工夫を行う。</t>
    <phoneticPr fontId="2"/>
  </si>
  <si>
    <t>委託については、総合的にコストの上昇及び品質低下をもたらさないよう配慮しながら、入札可能性調査を実施して広く応札可能業者を調査する等の方策を講じることにより、競争性の確保に努めており、委託契約内の外注においては、一者応札（随意契約）による入札が行われたとき、委託先に確認を行うなどして、以後の契約における競争性を向上させるための改善等を検討し、委託先に対して指導しており、引き続きこれらの取組を進めるとともに、競争性の向上を図ることとする。</t>
    <phoneticPr fontId="2"/>
  </si>
  <si>
    <t>委託については、総合的にコストの上昇及び品質低下をもたらさないよう配慮しながら、入札可能性調査を実施して広く応札可能業者を調査する等の方策を講じることにより、競争性の確保に努める。委託契約内の外注においては、一者応札（随意契約）による入札が行われたとき、委託先に確認を行うなどして、以後の契約における競争性を向上させるための改善等を検討し、委託先に対して指導しており、引き続きこれらの取組を進めるとともに、競争性の向上を図ることとする。</t>
    <phoneticPr fontId="2"/>
  </si>
  <si>
    <t>令和３年度の要求として、規制基準類の改訂要否を検討するための速やかな試験研究のための増額を考慮する。
随意契約については、一般競争入札を活用するように検討する。やむを得ず随契になる場合においても、契約価格の妥当性確認や国費節約の観点から、随意契約における価格交渉を行うなどコスト削減や効率化に向けた更なる検証･工夫をする。</t>
    <phoneticPr fontId="2"/>
  </si>
  <si>
    <t>一者応札案件については、業者への声かけや仕様書の一層の明確化、参入しやすい業務内容の検討など、引き続き幅広く関連業者の応札参加を積極的に働き掛ける等の入札方法の改善を通じ競争性の確保に努めるとともに、コスト削減や効率化に向けた更なる検証･工夫を図る。</t>
    <phoneticPr fontId="2"/>
  </si>
  <si>
    <t>一者応札案件については、引き続き幅広く関連業者の応札参加を積極的に働き掛ける等の入札方法の改善を通じ競争性の確保に努めるとともに、コスト削減や効率化に向けた更なる検証･工夫をするよう工夫をする。</t>
    <phoneticPr fontId="2"/>
  </si>
  <si>
    <t>「プログラム参加者の当該年度における就職状況だけでなく、原子力安全及び原子力規制に必要な知見の習得度合い、プログラム終了後の意識・行動の変化、原子力関連企業への就職後の規制への理解・認識度合いなどをフォローアップし、アウトカム指標として設定すべき、また、広報と連携した情報提供活動を行うなど具体的で抜本的な対策を実行すべき」との指摘があった。このため、本事業の存在をより幅広い分野の方々に知っていただくために効果的な取組や事業の効果を測定するためのアンケート手法の調査・開発などについて民間のコンサルを活用して検討・実施するための経費を計上しつつ、過去の執行率を踏まえて、全体としての要求額は昨年同額とした。</t>
    <phoneticPr fontId="2"/>
  </si>
  <si>
    <t>外部有識者の所見を踏まえ、ロジックモデルの記載について以下の修正をした。
・アウトプットにおける活動指標を細分化し、それぞれの実績（件数）を示した。
・さらに、これら細分化したアウトプットと、細分化したアウトカムとの関連性を明確にした。</t>
    <phoneticPr fontId="2"/>
  </si>
  <si>
    <t>事業の有効性の欄において、委託調査等の成果物は、審査規準の策定等、我が国の核物質防護対策の改善に係る検討材料として活用している旨、記載した。</t>
    <phoneticPr fontId="2"/>
  </si>
  <si>
    <t>環境放射線モニタリング国際動向調査については、新型コロナウィルスの影響により予定していた現地での活動の一部が実施できず必要最低限の成果に留まったが、現地での調査は本事業に不可欠であり、令和2年度ベースでの要求をする必要がある。
一者応札となった「放射能測定法シリーズの改訂等」については関連業者に幅広く応札参加の働きかけを例年実施しているところであるが、引き続き競争性の確保に努め、コスト削減、効率化等の更なる検証・工夫を実施する。</t>
    <phoneticPr fontId="2"/>
  </si>
  <si>
    <t>一者応札となった緊急時モニタリングセンターに係る訓練については、一般競争入札を行う際、実績のある事業者を含め幅広く入札説明会への参加の呼びかけを行い、競争性を担保する。
また、モニタリング実務研修及び緊急時モニタリングセンターに係る訓練を併せて実施することを検討するなど、コスト削減及び効率化を図る。</t>
    <phoneticPr fontId="2"/>
  </si>
  <si>
    <t>所見を踏まえ、緊急時放射線モニタリング情報共有・公表システムの認知度を成果指標に用いるなどの評価手法を検討する。また、規制事務所への緊急時モニタリングセンターの資機材の整備を着実に進める。</t>
    <phoneticPr fontId="2"/>
  </si>
  <si>
    <t>１　活動指標について、研修への参加人数を示すべき。
２　成果目標について、研修により指定病院の対応力がどう向上したかわかるような指標はできないか。
３　研修による能力の向上を測る手段（試験やアンケートなど）を実施し、その結果を成果目標に組み入れる工夫が必要。
４　研修・訓練について内閣府との連携をしっかり行えるようにするべき。
５　平成27年度の公開プロセスで指摘された事項への対応を示すべき｡</t>
    <phoneticPr fontId="2"/>
  </si>
  <si>
    <t xml:space="preserve">
外部有識者所見を踏まえ、適切に対応すること。</t>
    <phoneticPr fontId="2"/>
  </si>
  <si>
    <t>反映内容</t>
    <phoneticPr fontId="2"/>
  </si>
  <si>
    <t>年度内に改善を検討</t>
  </si>
  <si>
    <t>－</t>
    <phoneticPr fontId="2"/>
  </si>
  <si>
    <t>－</t>
    <phoneticPr fontId="2"/>
  </si>
  <si>
    <t>成果目標や活動指標の整理・貢献についての記載に関しては、今後検討する。
情報収集及び調査等の案件については、幅広く関連業者が応札参加をするように引き続き周知を行う。</t>
    <phoneticPr fontId="2"/>
  </si>
  <si>
    <t>入札可能性調査の実施を検討する。随意契約となった場合についても、その内容や必要性について精査し、コスト削減、効率化に努める。</t>
    <phoneticPr fontId="2"/>
  </si>
  <si>
    <t>予定通り終了</t>
  </si>
  <si>
    <t>令和元年度は、主に屋内退避による防護効果に関する実証研究による知見の蓄積を行うこととしていたため、アウトカムの設定を行っていないが、活動実績は見込みに見合ったものであった。国際基準等の動向実態調査については、職員の国際会議への参加により得られた情報が流用可能であったため、新たな調査は実施せず効率化を図った。また、当該年度に得られた情報には、原子力災害対策指針に反映すべきものがないことを確認した。令和3年度要求では、直近の執行状況を考慮し、令和元年度執行ベースの要求となっている。</t>
    <phoneticPr fontId="2"/>
  </si>
  <si>
    <t>研修による能力の向上を測る手段のほか、コロナ禍でも対応できる研修の在り方等について、年度内に検討を行い、来年度以降の指標に反映できるようにする。</t>
    <phoneticPr fontId="2"/>
  </si>
  <si>
    <t>所見を踏まえ、昨年度に引き続き、原子力総合防災訓練において防衛省と連携した航空機モニタリングを実施することにより、緊急時における航空機モニタリング運用技術の確立を図る。
また、活動指標の単位当たりのコストについては意味のある数字とするため、バックグラウンド調査のためのフライト実施区域数当たりの執行額を用いることとし、修正した。</t>
    <phoneticPr fontId="2"/>
  </si>
  <si>
    <t>本事業は、R3年度より原子力規制検査の体制整備事業に統合されるが、今後も幅広く関連業者の応札参加を積極的に働き掛ける等の入札方法の改善を行い、競争性の確保に努める。また、発注に際しては、コスト削減や効率化を念頭に置き作業を行う。</t>
    <phoneticPr fontId="2"/>
  </si>
  <si>
    <t>「プログラム参加者の当該年度における就職状況だけでなく、原子力安全及び原子力規制に必要な知見の習得度合い、プログラム終了後の意識・行動の変化、原子力関連企業への就職後の規制への理解・認識度合いなどをフォローアップし、アウトカム指標として設定すべき、また、広報と連携した情報提供活動を行うなど具体的で抜本的な対策を実行すべき」との指摘があった。このため、本事業の存在をより幅広い分野の方々に知っていただくために効果的な取組や事業の効果を測定するためのアンケート手法の調査・開発などについて民間のコンサルを活用して検討・実施するための経費を計上しつつ、過去の執行率を踏まえて、全体としての要求額は昨年同額とした。</t>
    <phoneticPr fontId="2"/>
  </si>
  <si>
    <t>-</t>
    <phoneticPr fontId="2"/>
  </si>
  <si>
    <t>-</t>
    <phoneticPr fontId="2"/>
  </si>
  <si>
    <t>-</t>
    <phoneticPr fontId="2"/>
  </si>
  <si>
    <t>-</t>
    <phoneticPr fontId="2"/>
  </si>
  <si>
    <t>・「総合評価・分析事業」のアンケート調査項目については、アウトカムの根拠となる指標となるよう平成30年度に追加を行った。今度も、過去からの継続性を維持しつつも、適切な指標となるよう随時見直しを行う。
・「総合評価・分析事業」等を中心に、アウトカムを高める取組として効果的なもの何であるかを検討する。
・一者応札案件については、引き続き幅広く関連業者の応札参加を積極的に働き掛けこと等により、競争性の確保に努める。また、複数の案件を統合すること等により、コスト削減や効率化に向けた更なる検証･工夫を行う。</t>
    <phoneticPr fontId="2"/>
  </si>
  <si>
    <t>原子力規制委員会</t>
    <rPh sb="0" eb="3">
      <t>ゲンシリョク</t>
    </rPh>
    <rPh sb="3" eb="5">
      <t>キセイ</t>
    </rPh>
    <rPh sb="5" eb="8">
      <t>イインカイ</t>
    </rPh>
    <phoneticPr fontId="2"/>
  </si>
  <si>
    <t>令和4年度</t>
    <rPh sb="0" eb="2">
      <t>レイワ</t>
    </rPh>
    <rPh sb="3" eb="5">
      <t>ネンド</t>
    </rPh>
    <phoneticPr fontId="0"/>
  </si>
  <si>
    <t>資金の流れの欄において、執行額849百万円の内訳の記載をしたが、委託先の執行額が委託金額を超過したため、合算に整合がとれていない。</t>
    <rPh sb="32" eb="34">
      <t>イタク</t>
    </rPh>
    <rPh sb="34" eb="35">
      <t>サキ</t>
    </rPh>
    <rPh sb="36" eb="38">
      <t>シッコウ</t>
    </rPh>
    <rPh sb="38" eb="39">
      <t>ガク</t>
    </rPh>
    <rPh sb="40" eb="43">
      <t>イタクキン</t>
    </rPh>
    <rPh sb="43" eb="44">
      <t>ガク</t>
    </rPh>
    <rPh sb="45" eb="47">
      <t>チョウカ</t>
    </rPh>
    <rPh sb="52" eb="54">
      <t>ガッサン</t>
    </rPh>
    <rPh sb="55" eb="57">
      <t>セイゴウ</t>
    </rPh>
    <phoneticPr fontId="0"/>
  </si>
  <si>
    <t>令和2年度</t>
    <rPh sb="0" eb="2">
      <t>レイワ</t>
    </rPh>
    <rPh sb="3" eb="5">
      <t>ネンド</t>
    </rPh>
    <phoneticPr fontId="5"/>
  </si>
  <si>
    <t>令和6年度</t>
    <rPh sb="0" eb="2">
      <t>レイワ</t>
    </rPh>
    <rPh sb="3" eb="5">
      <t>ネンド</t>
    </rPh>
    <phoneticPr fontId="5"/>
  </si>
  <si>
    <t>令和5年度</t>
    <rPh sb="0" eb="2">
      <t>レイワ</t>
    </rPh>
    <rPh sb="3" eb="5">
      <t>ネンド</t>
    </rPh>
    <phoneticPr fontId="5"/>
  </si>
  <si>
    <t>令和3年度</t>
    <rPh sb="0" eb="2">
      <t>レイワ</t>
    </rPh>
    <rPh sb="3" eb="5">
      <t>ネンド</t>
    </rPh>
    <phoneticPr fontId="4"/>
  </si>
  <si>
    <t>令和5年度</t>
    <rPh sb="0" eb="2">
      <t>レイワ</t>
    </rPh>
    <rPh sb="3" eb="5">
      <t>ネンド</t>
    </rPh>
    <phoneticPr fontId="4"/>
  </si>
  <si>
    <t>令和2年度</t>
    <rPh sb="0" eb="2">
      <t>レイワ</t>
    </rPh>
    <rPh sb="3" eb="5">
      <t>ネンド</t>
    </rPh>
    <phoneticPr fontId="6"/>
  </si>
  <si>
    <t>令和5年度</t>
    <rPh sb="0" eb="2">
      <t>レイワ</t>
    </rPh>
    <rPh sb="3" eb="5">
      <t>ネンド</t>
    </rPh>
    <phoneticPr fontId="6"/>
  </si>
  <si>
    <t>令和元年度</t>
    <rPh sb="0" eb="2">
      <t>レイワ</t>
    </rPh>
    <rPh sb="2" eb="5">
      <t>ガンネンド</t>
    </rPh>
    <phoneticPr fontId="6"/>
  </si>
  <si>
    <t>令和3年度</t>
    <rPh sb="0" eb="2">
      <t>レイワ</t>
    </rPh>
    <rPh sb="3" eb="5">
      <t>ネンド</t>
    </rPh>
    <phoneticPr fontId="6"/>
  </si>
  <si>
    <t>令和4年度</t>
    <rPh sb="0" eb="2">
      <t>レイワ</t>
    </rPh>
    <rPh sb="3" eb="5">
      <t>ネンド</t>
    </rPh>
    <phoneticPr fontId="6"/>
  </si>
  <si>
    <t>令和6年度</t>
    <rPh sb="0" eb="2">
      <t>レイワ</t>
    </rPh>
    <rPh sb="3" eb="5">
      <t>ネンド</t>
    </rPh>
    <phoneticPr fontId="6"/>
  </si>
  <si>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2"/>
  </si>
  <si>
    <t>施策名：原子力の安全確保に向けた技術・人材の基盤の構築</t>
    <phoneticPr fontId="2"/>
  </si>
  <si>
    <t>施策名：原子力の安全確保に向けた技術・人材の基盤の構築</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</si>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</sst>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
    <numFmt numFmtId="177" formatCode="0000"/>
    <numFmt numFmtId="178" formatCode="_ * #,##0_ ;_ * &quot;▲&quot;#,##0_ ;_ * &quot;-&quot;_ ;_ @_ "/>
    <numFmt numFmtId="179" formatCode="000"/>
    <numFmt numFmtId="180" formatCode="00"/>
  </numFmts>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10"/>
      <name val="ＭＳ ゴシック"/>
      <family val="3"/>
      <charset val="128"/>
    </font>
    <font>
      <sz val="6"/>
      <name val="ＭＳ Ｐゴシック"/>
      <family val="2"/>
      <charset val="128"/>
      <scheme val="minor"/>
    </font>
    <font>
      <sz val="10.5"/>
      <name val="ＭＳ Ｐゴシック"/>
      <family val="3"/>
      <charset val="128"/>
    </font>
    <font>
      <sz val="8"/>
      <name val="ＭＳ ゴシック"/>
      <family val="3"/>
      <charset val="128"/>
    </font>
    <font>
      <b/>
      <sz val="9"/>
      <name val="ＭＳ ゴシック"/>
      <family val="3"/>
      <charset val="128"/>
    </font>
    <font>
      <b/>
      <sz val="11"/>
      <name val="ＭＳ Ｐゴシック"/>
      <family val="3"/>
      <charset val="128"/>
    </font>
    <font>
      <sz val="9"/>
      <color rgb="FFFF0000"/>
      <name val="ＭＳ ゴシック"/>
      <family val="3"/>
      <charset val="128"/>
    </font>
    <font>
      <sz val="9"/>
      <color rgb="FFFF0000"/>
      <name val="ＭＳ Ｐゴシック"/>
      <family val="3"/>
      <charset val="128"/>
    </font>
    <font>
      <sz val="11"/>
      <color rgb="FF0000FF"/>
      <name val="ＭＳ Ｐゴシック"/>
      <family val="3"/>
      <charset val="128"/>
    </font>
    <font>
      <sz val="9"/>
      <color rgb="FFFF0000"/>
      <name val="ＭＳ Ｐゴシック"/>
      <family val="2"/>
      <charset val="128"/>
      <scheme val="minor"/>
    </font>
    <font>
      <sz val="9"/>
      <color rgb="FFFF0000"/>
      <name val="ＭＳ Ｐゴシック"/>
      <family val="3"/>
      <charset val="128"/>
      <scheme val="minor"/>
    </font>
    <font>
      <sz val="9"/>
      <color rgb="FFFF0000"/>
      <name val="ＭＳ Ｐゴシック"/>
      <family val="3"/>
      <charset val="128"/>
      <scheme val="major"/>
    </font>
    <font>
      <b/>
      <sz val="9"/>
      <name val="ＭＳ Ｐゴシック"/>
      <family val="3"/>
      <charset val="128"/>
    </font>
    <font>
      <b/>
      <sz val="9"/>
      <name val="ＭＳ Ｐゴシック"/>
      <family val="3"/>
      <charset val="128"/>
      <scheme val="minor"/>
    </font>
    <font>
      <b/>
      <sz val="9"/>
      <color rgb="FF0070C0"/>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right/>
      <top style="double">
        <color indexed="64"/>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right style="medium">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alignment vertical="center"/>
    </xf>
  </cellStyleXfs>
  <cellXfs count="739">
    <xf numFmtId="0" fontId="0" fillId="0" borderId="0" xfId="0"/>
    <xf numFmtId="0" fontId="3" fillId="0" borderId="0" xfId="0" applyFont="1" applyBorder="1"/>
    <xf numFmtId="0" fontId="3" fillId="0" borderId="0" xfId="0" applyFont="1"/>
    <xf numFmtId="0" fontId="3" fillId="0" borderId="1" xfId="0" applyFont="1" applyBorder="1"/>
    <xf numFmtId="177" fontId="3" fillId="0" borderId="2" xfId="0" applyNumberFormat="1" applyFont="1" applyBorder="1" applyAlignment="1">
      <alignment horizontal="center" vertical="center"/>
    </xf>
    <xf numFmtId="0" fontId="3" fillId="0" borderId="3" xfId="0" applyFont="1" applyBorder="1" applyAlignment="1">
      <alignment vertical="center" wrapText="1"/>
    </xf>
    <xf numFmtId="177" fontId="3" fillId="0" borderId="4" xfId="0" applyNumberFormat="1" applyFont="1" applyBorder="1" applyAlignment="1">
      <alignment horizontal="center" vertical="center"/>
    </xf>
    <xf numFmtId="177" fontId="3" fillId="0" borderId="0" xfId="0" applyNumberFormat="1" applyFont="1" applyBorder="1" applyAlignment="1">
      <alignment vertical="center"/>
    </xf>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right"/>
    </xf>
    <xf numFmtId="0" fontId="5" fillId="0" borderId="1" xfId="0" applyFont="1" applyBorder="1"/>
    <xf numFmtId="0" fontId="5" fillId="0" borderId="0" xfId="0" applyFont="1" applyAlignment="1">
      <alignment vertical="center"/>
    </xf>
    <xf numFmtId="0" fontId="6" fillId="0" borderId="0" xfId="0" applyFont="1" applyBorder="1"/>
    <xf numFmtId="176" fontId="3" fillId="0" borderId="0" xfId="0" applyNumberFormat="1" applyFont="1"/>
    <xf numFmtId="0" fontId="8" fillId="0" borderId="0" xfId="0" applyFont="1" applyAlignment="1">
      <alignment vertical="center"/>
    </xf>
    <xf numFmtId="176" fontId="3" fillId="0" borderId="0" xfId="0" applyNumberFormat="1" applyFont="1" applyAlignment="1"/>
    <xf numFmtId="0" fontId="3" fillId="0" borderId="0" xfId="0" applyFont="1" applyAlignment="1"/>
    <xf numFmtId="177" fontId="3" fillId="0" borderId="0" xfId="0" applyNumberFormat="1" applyFont="1" applyBorder="1" applyAlignment="1"/>
    <xf numFmtId="0" fontId="3" fillId="0" borderId="6" xfId="0" applyNumberFormat="1" applyFont="1" applyBorder="1" applyAlignment="1">
      <alignment vertical="center" wrapText="1"/>
    </xf>
    <xf numFmtId="0" fontId="3" fillId="0" borderId="8" xfId="0" applyNumberFormat="1" applyFont="1" applyBorder="1" applyAlignment="1">
      <alignment vertical="center" wrapText="1"/>
    </xf>
    <xf numFmtId="0" fontId="7" fillId="0" borderId="0" xfId="0" applyFont="1"/>
    <xf numFmtId="0" fontId="5" fillId="0" borderId="0" xfId="0" applyFont="1"/>
    <xf numFmtId="0" fontId="3" fillId="0" borderId="9"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12"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3" fillId="0" borderId="14" xfId="0" applyNumberFormat="1" applyFont="1" applyBorder="1" applyAlignment="1">
      <alignment horizontal="center" vertical="center" wrapText="1"/>
    </xf>
    <xf numFmtId="0" fontId="3" fillId="0" borderId="15" xfId="0" applyFont="1" applyBorder="1" applyAlignment="1">
      <alignment vertical="center" wrapText="1"/>
    </xf>
    <xf numFmtId="0" fontId="3" fillId="0" borderId="0" xfId="0" applyFont="1" applyAlignment="1">
      <alignment horizontal="right"/>
    </xf>
    <xf numFmtId="178" fontId="3" fillId="2" borderId="0" xfId="0" applyNumberFormat="1" applyFont="1" applyFill="1" applyBorder="1" applyAlignment="1">
      <alignment vertical="center" shrinkToFit="1"/>
    </xf>
    <xf numFmtId="178" fontId="3" fillId="2" borderId="6" xfId="0" applyNumberFormat="1" applyFont="1" applyFill="1" applyBorder="1" applyAlignment="1">
      <alignment vertical="center" shrinkToFit="1"/>
    </xf>
    <xf numFmtId="0" fontId="3" fillId="2" borderId="6" xfId="0" applyNumberFormat="1" applyFont="1" applyFill="1" applyBorder="1" applyAlignment="1">
      <alignment vertical="center" wrapText="1"/>
    </xf>
    <xf numFmtId="178" fontId="3" fillId="2" borderId="16" xfId="0" applyNumberFormat="1" applyFont="1" applyFill="1" applyBorder="1" applyAlignment="1">
      <alignment vertical="center" shrinkToFi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xf numFmtId="0" fontId="3" fillId="2" borderId="16" xfId="0" applyNumberFormat="1" applyFont="1" applyFill="1" applyBorder="1" applyAlignment="1">
      <alignment vertical="center" wrapText="1"/>
    </xf>
    <xf numFmtId="0" fontId="3" fillId="0" borderId="0" xfId="0" applyFont="1" applyBorder="1" applyAlignment="1"/>
    <xf numFmtId="0" fontId="8" fillId="0" borderId="0" xfId="0" applyFont="1"/>
    <xf numFmtId="177" fontId="3" fillId="0" borderId="0" xfId="0" applyNumberFormat="1" applyFont="1" applyBorder="1" applyAlignment="1">
      <alignment horizontal="left"/>
    </xf>
    <xf numFmtId="177" fontId="3" fillId="2" borderId="2" xfId="0" applyNumberFormat="1" applyFont="1" applyFill="1" applyBorder="1" applyAlignment="1">
      <alignment horizontal="center" vertical="center"/>
    </xf>
    <xf numFmtId="0" fontId="3" fillId="2" borderId="9" xfId="0" applyNumberFormat="1" applyFont="1" applyFill="1" applyBorder="1" applyAlignment="1">
      <alignment vertical="center" wrapText="1"/>
    </xf>
    <xf numFmtId="0" fontId="3" fillId="2" borderId="19" xfId="0" applyNumberFormat="1" applyFont="1" applyFill="1" applyBorder="1" applyAlignment="1">
      <alignment vertical="center" wrapText="1"/>
    </xf>
    <xf numFmtId="0" fontId="3" fillId="2" borderId="1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vertical="center" wrapText="1"/>
    </xf>
    <xf numFmtId="177" fontId="3" fillId="2" borderId="20" xfId="0" applyNumberFormat="1" applyFont="1" applyFill="1" applyBorder="1" applyAlignment="1">
      <alignment horizontal="center" vertical="center"/>
    </xf>
    <xf numFmtId="0" fontId="3" fillId="2" borderId="21" xfId="0" applyNumberFormat="1" applyFont="1" applyFill="1" applyBorder="1" applyAlignment="1">
      <alignment vertical="center" wrapText="1"/>
    </xf>
    <xf numFmtId="0" fontId="3" fillId="2" borderId="21" xfId="0" applyFont="1" applyFill="1" applyBorder="1" applyAlignment="1">
      <alignment vertical="center" wrapText="1"/>
    </xf>
    <xf numFmtId="178" fontId="3" fillId="2" borderId="22" xfId="0" applyNumberFormat="1" applyFont="1" applyFill="1" applyBorder="1" applyAlignment="1">
      <alignment horizontal="center" vertical="center"/>
    </xf>
    <xf numFmtId="178" fontId="3" fillId="2" borderId="23" xfId="0" applyNumberFormat="1" applyFont="1" applyFill="1" applyBorder="1" applyAlignment="1">
      <alignment horizontal="center" vertical="center"/>
    </xf>
    <xf numFmtId="0" fontId="10" fillId="0" borderId="0" xfId="0" applyFont="1" applyBorder="1"/>
    <xf numFmtId="179" fontId="12" fillId="0" borderId="24" xfId="0" applyNumberFormat="1" applyFont="1" applyBorder="1" applyAlignment="1">
      <alignment horizontal="center" vertical="center"/>
    </xf>
    <xf numFmtId="178" fontId="12" fillId="0" borderId="5" xfId="0" applyNumberFormat="1" applyFont="1" applyBorder="1" applyAlignment="1">
      <alignment vertical="center" shrinkToFit="1"/>
    </xf>
    <xf numFmtId="178" fontId="12" fillId="2" borderId="0" xfId="0" applyNumberFormat="1" applyFont="1" applyFill="1" applyBorder="1" applyAlignment="1">
      <alignment vertical="center" shrinkToFit="1"/>
    </xf>
    <xf numFmtId="178" fontId="12" fillId="2" borderId="5" xfId="0" applyNumberFormat="1" applyFont="1" applyFill="1" applyBorder="1" applyAlignment="1">
      <alignment vertical="center" shrinkToFit="1"/>
    </xf>
    <xf numFmtId="0" fontId="12" fillId="2" borderId="25" xfId="0" applyNumberFormat="1" applyFont="1" applyFill="1" applyBorder="1" applyAlignment="1">
      <alignment horizontal="center" vertical="center" wrapText="1"/>
    </xf>
    <xf numFmtId="0" fontId="12" fillId="2" borderId="26" xfId="0" applyNumberFormat="1" applyFont="1" applyFill="1" applyBorder="1" applyAlignment="1">
      <alignment vertical="center" wrapText="1"/>
    </xf>
    <xf numFmtId="179" fontId="12" fillId="0" borderId="2" xfId="0" applyNumberFormat="1" applyFont="1" applyBorder="1" applyAlignment="1">
      <alignment horizontal="center" vertical="center"/>
    </xf>
    <xf numFmtId="178" fontId="12" fillId="0" borderId="6" xfId="0" applyNumberFormat="1" applyFont="1" applyBorder="1" applyAlignment="1">
      <alignment vertical="center" shrinkToFit="1"/>
    </xf>
    <xf numFmtId="178" fontId="12" fillId="2" borderId="3" xfId="0" applyNumberFormat="1" applyFont="1" applyFill="1" applyBorder="1" applyAlignment="1">
      <alignment vertical="center" shrinkToFit="1"/>
    </xf>
    <xf numFmtId="178" fontId="12" fillId="2" borderId="6" xfId="0" applyNumberFormat="1" applyFont="1" applyFill="1" applyBorder="1" applyAlignment="1">
      <alignment vertical="center" shrinkToFit="1"/>
    </xf>
    <xf numFmtId="3" fontId="12" fillId="2" borderId="6" xfId="0" applyNumberFormat="1" applyFont="1" applyFill="1" applyBorder="1" applyAlignment="1">
      <alignment vertical="center" wrapText="1"/>
    </xf>
    <xf numFmtId="0" fontId="12" fillId="2" borderId="6" xfId="0" applyNumberFormat="1" applyFont="1" applyFill="1" applyBorder="1" applyAlignment="1">
      <alignment horizontal="center" vertical="center" wrapText="1"/>
    </xf>
    <xf numFmtId="0" fontId="12" fillId="2" borderId="6" xfId="0" applyNumberFormat="1" applyFont="1" applyFill="1" applyBorder="1" applyAlignment="1">
      <alignment vertical="center" wrapText="1"/>
    </xf>
    <xf numFmtId="178" fontId="3" fillId="0" borderId="30" xfId="0" applyNumberFormat="1" applyFont="1" applyBorder="1" applyAlignment="1">
      <alignment vertical="center" shrinkToFit="1"/>
    </xf>
    <xf numFmtId="3" fontId="3" fillId="2" borderId="33" xfId="0" applyNumberFormat="1" applyFont="1" applyFill="1" applyBorder="1" applyAlignment="1">
      <alignment horizontal="center" vertical="center" wrapText="1"/>
    </xf>
    <xf numFmtId="0" fontId="12" fillId="0" borderId="34" xfId="0" applyNumberFormat="1" applyFont="1" applyBorder="1" applyAlignment="1">
      <alignment vertical="center" wrapText="1"/>
    </xf>
    <xf numFmtId="0" fontId="12" fillId="0" borderId="35" xfId="0" applyNumberFormat="1" applyFont="1" applyBorder="1" applyAlignment="1">
      <alignment vertical="center" wrapText="1"/>
    </xf>
    <xf numFmtId="3" fontId="3" fillId="0" borderId="37" xfId="0" applyNumberFormat="1" applyFont="1" applyBorder="1" applyAlignment="1">
      <alignment horizontal="center" vertical="center" shrinkToFit="1"/>
    </xf>
    <xf numFmtId="0" fontId="7" fillId="0" borderId="0" xfId="0" applyFont="1" applyBorder="1" applyAlignment="1">
      <alignment horizontal="center"/>
    </xf>
    <xf numFmtId="0" fontId="3" fillId="0" borderId="0" xfId="0" applyFont="1" applyBorder="1" applyAlignment="1">
      <alignment horizontal="right"/>
    </xf>
    <xf numFmtId="0" fontId="12" fillId="3" borderId="38"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right" vertical="center" wrapText="1"/>
    </xf>
    <xf numFmtId="0" fontId="12" fillId="3" borderId="1" xfId="0" applyFont="1" applyFill="1" applyBorder="1" applyAlignment="1">
      <alignment horizontal="right" vertical="center" wrapText="1"/>
    </xf>
    <xf numFmtId="0" fontId="12" fillId="2" borderId="39" xfId="0" applyFont="1" applyFill="1" applyBorder="1" applyAlignment="1">
      <alignment horizontal="center" vertical="center"/>
    </xf>
    <xf numFmtId="178" fontId="3" fillId="2" borderId="33" xfId="0" applyNumberFormat="1" applyFont="1" applyFill="1" applyBorder="1" applyAlignment="1">
      <alignment vertical="center" shrinkToFit="1"/>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wrapText="1"/>
    </xf>
    <xf numFmtId="0" fontId="3" fillId="4" borderId="41" xfId="0" applyFont="1" applyFill="1" applyBorder="1" applyAlignment="1">
      <alignment horizontal="left" vertical="center"/>
    </xf>
    <xf numFmtId="0" fontId="3" fillId="4" borderId="41" xfId="0" applyFont="1" applyFill="1" applyBorder="1" applyAlignment="1">
      <alignment horizontal="center" vertical="center"/>
    </xf>
    <xf numFmtId="0" fontId="0" fillId="4" borderId="41" xfId="0" applyFont="1" applyFill="1" applyBorder="1" applyAlignment="1">
      <alignment horizontal="center" vertical="center"/>
    </xf>
    <xf numFmtId="0" fontId="3" fillId="4" borderId="3" xfId="0" applyFont="1" applyFill="1" applyBorder="1" applyAlignment="1">
      <alignment horizontal="center" vertical="center" wrapText="1"/>
    </xf>
    <xf numFmtId="3" fontId="12" fillId="2" borderId="42" xfId="0" applyNumberFormat="1" applyFont="1" applyFill="1" applyBorder="1" applyAlignment="1">
      <alignment vertical="center" wrapText="1"/>
    </xf>
    <xf numFmtId="178" fontId="3" fillId="2" borderId="27" xfId="0" applyNumberFormat="1" applyFont="1" applyFill="1" applyBorder="1" applyAlignment="1">
      <alignment vertical="center" shrinkToFit="1"/>
    </xf>
    <xf numFmtId="0" fontId="3" fillId="4" borderId="2" xfId="0" applyFont="1" applyFill="1" applyBorder="1" applyAlignment="1">
      <alignment horizontal="center" vertical="center"/>
    </xf>
    <xf numFmtId="0" fontId="3" fillId="4" borderId="3" xfId="0" applyFont="1" applyFill="1" applyBorder="1" applyAlignment="1">
      <alignment horizontal="left" vertical="center"/>
    </xf>
    <xf numFmtId="0" fontId="3" fillId="4" borderId="3" xfId="0" applyFont="1" applyFill="1" applyBorder="1" applyAlignment="1">
      <alignment horizontal="center" vertical="center"/>
    </xf>
    <xf numFmtId="0" fontId="0" fillId="4" borderId="3" xfId="0" applyFont="1" applyFill="1" applyBorder="1" applyAlignment="1">
      <alignment horizontal="center" vertical="center"/>
    </xf>
    <xf numFmtId="177" fontId="3" fillId="2" borderId="29" xfId="0" applyNumberFormat="1" applyFont="1" applyFill="1" applyBorder="1" applyAlignment="1">
      <alignment horizontal="center" vertical="center"/>
    </xf>
    <xf numFmtId="0" fontId="3" fillId="2" borderId="27" xfId="0" applyNumberFormat="1" applyFont="1" applyFill="1" applyBorder="1" applyAlignment="1">
      <alignment vertical="center" wrapText="1"/>
    </xf>
    <xf numFmtId="0" fontId="3" fillId="2" borderId="43" xfId="0" applyNumberFormat="1" applyFont="1" applyFill="1" applyBorder="1" applyAlignment="1">
      <alignment vertical="center" wrapText="1"/>
    </xf>
    <xf numFmtId="0" fontId="3" fillId="2" borderId="43" xfId="0" applyFont="1" applyFill="1" applyBorder="1" applyAlignment="1">
      <alignment horizontal="center" vertical="center" wrapText="1"/>
    </xf>
    <xf numFmtId="0" fontId="3" fillId="0" borderId="35" xfId="0" applyFont="1" applyBorder="1" applyAlignment="1">
      <alignment horizontal="center" vertical="center"/>
    </xf>
    <xf numFmtId="0" fontId="3" fillId="4" borderId="13" xfId="0" applyFont="1" applyFill="1" applyBorder="1" applyAlignment="1">
      <alignment horizontal="center" vertical="center"/>
    </xf>
    <xf numFmtId="0" fontId="3" fillId="0" borderId="0" xfId="0" applyFont="1" applyBorder="1" applyAlignment="1">
      <alignment horizontal="center" vertical="center"/>
    </xf>
    <xf numFmtId="0" fontId="14" fillId="4" borderId="41" xfId="0" applyFont="1" applyFill="1" applyBorder="1" applyAlignment="1">
      <alignment horizontal="center" vertical="center" wrapText="1"/>
    </xf>
    <xf numFmtId="0" fontId="3" fillId="0" borderId="44" xfId="0" applyFont="1" applyBorder="1" applyAlignment="1">
      <alignment horizontal="center" vertical="center"/>
    </xf>
    <xf numFmtId="0" fontId="3" fillId="0" borderId="35" xfId="0" applyFont="1" applyFill="1" applyBorder="1" applyAlignment="1">
      <alignment horizontal="center" vertical="center"/>
    </xf>
    <xf numFmtId="0" fontId="3" fillId="2" borderId="19" xfId="0" applyFont="1" applyFill="1" applyBorder="1" applyAlignment="1">
      <alignment vertical="center" wrapText="1"/>
    </xf>
    <xf numFmtId="0" fontId="3" fillId="4" borderId="46" xfId="0" applyFont="1" applyFill="1" applyBorder="1" applyAlignment="1">
      <alignment horizontal="center" vertical="center"/>
    </xf>
    <xf numFmtId="0" fontId="0" fillId="0" borderId="0" xfId="0" applyFont="1" applyBorder="1" applyAlignment="1"/>
    <xf numFmtId="177" fontId="3"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0" fontId="3" fillId="2" borderId="0" xfId="0" applyFont="1" applyFill="1" applyBorder="1" applyAlignment="1">
      <alignment horizontal="center" vertical="center"/>
    </xf>
    <xf numFmtId="178" fontId="3" fillId="2" borderId="0" xfId="0" applyNumberFormat="1" applyFont="1" applyFill="1" applyBorder="1" applyAlignment="1">
      <alignment horizontal="center" vertical="center" shrinkToFit="1"/>
    </xf>
    <xf numFmtId="3" fontId="3" fillId="2"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shrinkToFit="1"/>
    </xf>
    <xf numFmtId="177" fontId="3" fillId="0" borderId="0" xfId="0" applyNumberFormat="1" applyFont="1" applyBorder="1" applyAlignment="1">
      <alignment horizontal="left" vertical="center"/>
    </xf>
    <xf numFmtId="0" fontId="3" fillId="0" borderId="0" xfId="0" applyNumberFormat="1" applyFont="1" applyBorder="1" applyAlignment="1">
      <alignment horizontal="center" vertical="center"/>
    </xf>
    <xf numFmtId="178" fontId="4" fillId="0" borderId="0" xfId="0" applyNumberFormat="1" applyFont="1" applyBorder="1" applyAlignment="1">
      <alignment vertical="center" shrinkToFit="1"/>
    </xf>
    <xf numFmtId="178" fontId="4" fillId="2" borderId="0" xfId="0" applyNumberFormat="1" applyFont="1" applyFill="1" applyBorder="1" applyAlignment="1">
      <alignment vertical="center" shrinkToFit="1"/>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0" fontId="3" fillId="0" borderId="16" xfId="0" applyFont="1" applyBorder="1" applyAlignment="1">
      <alignment horizontal="center" vertical="center"/>
    </xf>
    <xf numFmtId="0" fontId="9" fillId="5" borderId="38"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right" vertical="center" wrapText="1"/>
    </xf>
    <xf numFmtId="0" fontId="9" fillId="5" borderId="1" xfId="0" applyFont="1" applyFill="1" applyBorder="1" applyAlignment="1">
      <alignment horizontal="right" vertical="center" wrapText="1"/>
    </xf>
    <xf numFmtId="0" fontId="9" fillId="4" borderId="40" xfId="0" applyFont="1" applyFill="1" applyBorder="1" applyAlignment="1">
      <alignment horizontal="center" vertical="center"/>
    </xf>
    <xf numFmtId="0" fontId="9" fillId="4" borderId="41" xfId="0" applyFont="1" applyFill="1" applyBorder="1" applyAlignment="1">
      <alignment horizontal="left" vertical="center"/>
    </xf>
    <xf numFmtId="0" fontId="9" fillId="4" borderId="41" xfId="0" applyFont="1" applyFill="1" applyBorder="1" applyAlignment="1">
      <alignment horizontal="center" vertical="center"/>
    </xf>
    <xf numFmtId="0" fontId="9" fillId="4" borderId="41" xfId="0" applyFont="1" applyFill="1" applyBorder="1" applyAlignment="1">
      <alignment horizontal="center" vertical="center" wrapText="1"/>
    </xf>
    <xf numFmtId="0" fontId="9" fillId="4" borderId="41" xfId="0" applyFont="1" applyFill="1" applyBorder="1" applyAlignment="1">
      <alignment horizontal="right" vertical="center" wrapText="1"/>
    </xf>
    <xf numFmtId="0" fontId="9" fillId="4" borderId="47" xfId="0" applyFont="1" applyFill="1" applyBorder="1" applyAlignment="1">
      <alignment horizontal="center" vertical="center" wrapText="1"/>
    </xf>
    <xf numFmtId="0" fontId="14" fillId="4" borderId="41" xfId="0" applyFont="1" applyFill="1" applyBorder="1" applyAlignment="1">
      <alignment horizontal="center" vertical="center"/>
    </xf>
    <xf numFmtId="0" fontId="9" fillId="4" borderId="46" xfId="0" applyFont="1" applyFill="1" applyBorder="1" applyAlignment="1">
      <alignment horizontal="center" vertical="center"/>
    </xf>
    <xf numFmtId="178" fontId="9" fillId="2" borderId="19" xfId="0" applyNumberFormat="1" applyFont="1" applyFill="1" applyBorder="1" applyAlignment="1">
      <alignment vertical="center" shrinkToFit="1"/>
    </xf>
    <xf numFmtId="0" fontId="9" fillId="2" borderId="25" xfId="0" applyNumberFormat="1" applyFont="1" applyFill="1" applyBorder="1" applyAlignment="1">
      <alignment horizontal="center" vertical="center" wrapText="1"/>
    </xf>
    <xf numFmtId="0" fontId="9" fillId="2" borderId="26" xfId="0" applyNumberFormat="1" applyFont="1" applyFill="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center" vertical="center"/>
    </xf>
    <xf numFmtId="0" fontId="9" fillId="0" borderId="35" xfId="0" applyFont="1" applyBorder="1" applyAlignment="1">
      <alignment horizontal="center" vertical="center"/>
    </xf>
    <xf numFmtId="179" fontId="9" fillId="0" borderId="2" xfId="0" applyNumberFormat="1" applyFont="1" applyBorder="1" applyAlignment="1">
      <alignment horizontal="center" vertical="center"/>
    </xf>
    <xf numFmtId="0" fontId="9" fillId="0" borderId="6" xfId="0" applyNumberFormat="1" applyFont="1" applyBorder="1" applyAlignment="1">
      <alignment vertical="center" wrapText="1"/>
    </xf>
    <xf numFmtId="178" fontId="9" fillId="0" borderId="6" xfId="0" applyNumberFormat="1" applyFont="1" applyBorder="1" applyAlignment="1">
      <alignment vertical="center" shrinkToFit="1"/>
    </xf>
    <xf numFmtId="178" fontId="9" fillId="2" borderId="3" xfId="0" applyNumberFormat="1" applyFont="1" applyFill="1" applyBorder="1" applyAlignment="1">
      <alignment vertical="center" shrinkToFit="1"/>
    </xf>
    <xf numFmtId="178" fontId="9" fillId="2" borderId="6" xfId="0" applyNumberFormat="1" applyFont="1" applyFill="1" applyBorder="1" applyAlignment="1">
      <alignment vertical="center" shrinkToFit="1"/>
    </xf>
    <xf numFmtId="3" fontId="9" fillId="2" borderId="6" xfId="0" applyNumberFormat="1" applyFont="1" applyFill="1" applyBorder="1" applyAlignment="1">
      <alignment vertical="center" wrapText="1"/>
    </xf>
    <xf numFmtId="178" fontId="9" fillId="2" borderId="9" xfId="0" applyNumberFormat="1" applyFont="1" applyFill="1" applyBorder="1" applyAlignment="1">
      <alignment vertical="center" shrinkToFit="1"/>
    </xf>
    <xf numFmtId="0" fontId="9" fillId="2" borderId="6" xfId="0" applyNumberFormat="1" applyFont="1" applyFill="1" applyBorder="1" applyAlignment="1">
      <alignment horizontal="center" vertical="center" wrapText="1"/>
    </xf>
    <xf numFmtId="0" fontId="9" fillId="2" borderId="6" xfId="0" applyNumberFormat="1" applyFont="1" applyFill="1" applyBorder="1" applyAlignment="1">
      <alignment vertical="center" wrapText="1"/>
    </xf>
    <xf numFmtId="0" fontId="9" fillId="0" borderId="9" xfId="0" applyNumberFormat="1" applyFont="1" applyBorder="1" applyAlignment="1">
      <alignment vertical="center" wrapText="1"/>
    </xf>
    <xf numFmtId="0" fontId="9" fillId="0" borderId="6" xfId="0" applyFont="1" applyBorder="1" applyAlignment="1">
      <alignment horizontal="center" vertical="center" wrapText="1"/>
    </xf>
    <xf numFmtId="0" fontId="9" fillId="0" borderId="9" xfId="0" applyFont="1" applyBorder="1" applyAlignment="1">
      <alignment vertical="center" wrapText="1"/>
    </xf>
    <xf numFmtId="0" fontId="9" fillId="0" borderId="9" xfId="0" applyFont="1" applyBorder="1" applyAlignment="1">
      <alignment horizontal="center" vertical="center" wrapText="1"/>
    </xf>
    <xf numFmtId="179" fontId="9" fillId="4" borderId="2" xfId="0" applyNumberFormat="1" applyFont="1" applyFill="1" applyBorder="1" applyAlignment="1">
      <alignment horizontal="center" vertical="center"/>
    </xf>
    <xf numFmtId="0" fontId="9" fillId="4" borderId="3" xfId="0" applyNumberFormat="1" applyFont="1" applyFill="1" applyBorder="1" applyAlignment="1">
      <alignment vertical="center" wrapText="1"/>
    </xf>
    <xf numFmtId="178" fontId="9" fillId="4" borderId="3" xfId="0" applyNumberFormat="1" applyFont="1" applyFill="1" applyBorder="1" applyAlignment="1">
      <alignment vertical="center" shrinkToFit="1"/>
    </xf>
    <xf numFmtId="0"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13" xfId="0" applyFont="1" applyFill="1" applyBorder="1" applyAlignment="1">
      <alignment horizontal="center" vertical="center"/>
    </xf>
    <xf numFmtId="0" fontId="9" fillId="0" borderId="16" xfId="0" applyNumberFormat="1" applyFont="1" applyBorder="1" applyAlignment="1">
      <alignment vertical="center" wrapText="1"/>
    </xf>
    <xf numFmtId="178" fontId="9" fillId="0" borderId="16" xfId="0" applyNumberFormat="1" applyFont="1" applyBorder="1" applyAlignment="1">
      <alignment vertical="center" shrinkToFit="1"/>
    </xf>
    <xf numFmtId="178" fontId="9" fillId="2" borderId="16" xfId="0" applyNumberFormat="1" applyFont="1" applyFill="1" applyBorder="1" applyAlignment="1">
      <alignment vertical="center" shrinkToFit="1"/>
    </xf>
    <xf numFmtId="0" fontId="9" fillId="0" borderId="21" xfId="0" applyNumberFormat="1" applyFont="1" applyBorder="1" applyAlignment="1">
      <alignment vertical="center" wrapText="1"/>
    </xf>
    <xf numFmtId="0" fontId="9" fillId="0" borderId="21" xfId="0" applyFont="1" applyBorder="1" applyAlignment="1">
      <alignment vertical="center" wrapText="1"/>
    </xf>
    <xf numFmtId="0" fontId="9" fillId="0" borderId="43" xfId="0" applyFont="1" applyBorder="1" applyAlignment="1">
      <alignment horizontal="center" vertical="center" wrapText="1"/>
    </xf>
    <xf numFmtId="0" fontId="9" fillId="0" borderId="27" xfId="0" applyFont="1" applyBorder="1" applyAlignment="1">
      <alignment horizontal="center" vertical="center"/>
    </xf>
    <xf numFmtId="0" fontId="9" fillId="0" borderId="36" xfId="0" applyFont="1" applyBorder="1" applyAlignment="1">
      <alignment horizontal="center" vertical="center"/>
    </xf>
    <xf numFmtId="177" fontId="9" fillId="0" borderId="49" xfId="0" applyNumberFormat="1" applyFont="1" applyBorder="1" applyAlignment="1">
      <alignment horizontal="center" vertical="center"/>
    </xf>
    <xf numFmtId="178" fontId="9" fillId="2" borderId="50" xfId="0" applyNumberFormat="1" applyFont="1" applyFill="1" applyBorder="1" applyAlignment="1">
      <alignment vertical="center" shrinkToFit="1"/>
    </xf>
    <xf numFmtId="178" fontId="9" fillId="2" borderId="22" xfId="0" applyNumberFormat="1" applyFont="1" applyFill="1" applyBorder="1" applyAlignment="1">
      <alignment vertical="center" shrinkToFit="1"/>
    </xf>
    <xf numFmtId="178" fontId="9" fillId="2" borderId="17" xfId="0" applyNumberFormat="1" applyFont="1" applyFill="1" applyBorder="1" applyAlignment="1">
      <alignment vertical="center" shrinkToFit="1"/>
    </xf>
    <xf numFmtId="177" fontId="9" fillId="0" borderId="26" xfId="0" applyNumberFormat="1" applyFont="1" applyBorder="1" applyAlignment="1">
      <alignment horizontal="center" vertical="center"/>
    </xf>
    <xf numFmtId="177" fontId="9" fillId="0" borderId="51" xfId="0" applyNumberFormat="1" applyFont="1" applyBorder="1" applyAlignment="1">
      <alignment horizontal="center" vertical="center"/>
    </xf>
    <xf numFmtId="178" fontId="9" fillId="0" borderId="23" xfId="0" applyNumberFormat="1" applyFont="1" applyBorder="1" applyAlignment="1">
      <alignment vertical="center" shrinkToFit="1"/>
    </xf>
    <xf numFmtId="178" fontId="9" fillId="2" borderId="23" xfId="0" applyNumberFormat="1" applyFont="1" applyFill="1" applyBorder="1" applyAlignment="1">
      <alignment vertical="center" shrinkToFit="1"/>
    </xf>
    <xf numFmtId="178" fontId="9" fillId="2" borderId="18" xfId="0" applyNumberFormat="1" applyFont="1" applyFill="1" applyBorder="1" applyAlignment="1">
      <alignment vertical="center" shrinkToFit="1"/>
    </xf>
    <xf numFmtId="178" fontId="9" fillId="0" borderId="25" xfId="0" applyNumberFormat="1" applyFont="1" applyBorder="1" applyAlignment="1">
      <alignment vertical="center" shrinkToFit="1"/>
    </xf>
    <xf numFmtId="178" fontId="9" fillId="2" borderId="53" xfId="0" applyNumberFormat="1" applyFont="1" applyFill="1" applyBorder="1" applyAlignment="1">
      <alignment vertical="center" shrinkToFit="1"/>
    </xf>
    <xf numFmtId="178" fontId="9" fillId="2" borderId="25" xfId="0" applyNumberFormat="1" applyFont="1" applyFill="1" applyBorder="1" applyAlignment="1">
      <alignment vertical="center" shrinkToFit="1"/>
    </xf>
    <xf numFmtId="178" fontId="9" fillId="2" borderId="54" xfId="0" applyNumberFormat="1" applyFont="1" applyFill="1" applyBorder="1" applyAlignment="1">
      <alignment vertical="center" shrinkToFit="1"/>
    </xf>
    <xf numFmtId="177" fontId="9" fillId="0" borderId="12" xfId="0" applyNumberFormat="1" applyFont="1" applyBorder="1" applyAlignment="1">
      <alignment horizontal="center" vertical="center"/>
    </xf>
    <xf numFmtId="178" fontId="9" fillId="2" borderId="21" xfId="0" applyNumberFormat="1" applyFont="1" applyFill="1" applyBorder="1" applyAlignment="1">
      <alignment vertical="center" shrinkToFit="1"/>
    </xf>
    <xf numFmtId="178" fontId="9" fillId="0" borderId="7" xfId="0" applyNumberFormat="1" applyFont="1" applyBorder="1" applyAlignment="1">
      <alignment vertical="center" shrinkToFit="1"/>
    </xf>
    <xf numFmtId="178" fontId="9" fillId="2" borderId="7" xfId="0" applyNumberFormat="1" applyFont="1" applyFill="1" applyBorder="1" applyAlignment="1">
      <alignment vertical="center" shrinkToFit="1"/>
    </xf>
    <xf numFmtId="178" fontId="9" fillId="2" borderId="55" xfId="0" applyNumberFormat="1" applyFont="1" applyFill="1" applyBorder="1" applyAlignment="1">
      <alignment vertical="center" shrinkToFit="1"/>
    </xf>
    <xf numFmtId="0" fontId="9" fillId="4" borderId="47" xfId="0" applyFont="1" applyFill="1" applyBorder="1" applyAlignment="1">
      <alignment horizontal="center" vertical="center"/>
    </xf>
    <xf numFmtId="177" fontId="9" fillId="0" borderId="2" xfId="0" applyNumberFormat="1" applyFont="1" applyBorder="1" applyAlignment="1">
      <alignment horizontal="center" vertical="center"/>
    </xf>
    <xf numFmtId="178" fontId="9" fillId="2" borderId="27" xfId="0" applyNumberFormat="1" applyFont="1" applyFill="1" applyBorder="1" applyAlignment="1">
      <alignment vertical="center" shrinkToFit="1"/>
    </xf>
    <xf numFmtId="177" fontId="9" fillId="0" borderId="20" xfId="0" applyNumberFormat="1" applyFont="1" applyBorder="1" applyAlignment="1">
      <alignment horizontal="center" vertical="center"/>
    </xf>
    <xf numFmtId="0" fontId="9" fillId="0" borderId="16" xfId="0" applyFont="1" applyBorder="1" applyAlignment="1">
      <alignment horizontal="center" vertical="center"/>
    </xf>
    <xf numFmtId="0" fontId="9" fillId="0" borderId="44" xfId="0" applyFont="1" applyBorder="1" applyAlignment="1">
      <alignment horizontal="center" vertical="center"/>
    </xf>
    <xf numFmtId="178" fontId="9" fillId="0" borderId="22" xfId="0" applyNumberFormat="1" applyFont="1" applyBorder="1" applyAlignment="1">
      <alignment horizontal="center" vertical="center"/>
    </xf>
    <xf numFmtId="178" fontId="9" fillId="2" borderId="22" xfId="0" applyNumberFormat="1" applyFont="1" applyFill="1" applyBorder="1" applyAlignment="1">
      <alignment horizontal="center" vertical="center"/>
    </xf>
    <xf numFmtId="178" fontId="9" fillId="0" borderId="23" xfId="0" applyNumberFormat="1" applyFont="1" applyBorder="1" applyAlignment="1">
      <alignment horizontal="center" vertical="center"/>
    </xf>
    <xf numFmtId="178" fontId="9" fillId="2" borderId="23" xfId="0" applyNumberFormat="1" applyFont="1" applyFill="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3" fillId="0" borderId="0" xfId="0" applyFont="1" applyFill="1" applyAlignment="1"/>
    <xf numFmtId="0" fontId="3" fillId="0" borderId="0" xfId="0" applyFont="1" applyFill="1" applyBorder="1" applyAlignment="1"/>
    <xf numFmtId="0" fontId="3" fillId="0" borderId="0" xfId="0" applyFont="1" applyFill="1"/>
    <xf numFmtId="0" fontId="9" fillId="6" borderId="9" xfId="0" applyFont="1" applyFill="1" applyBorder="1" applyAlignment="1">
      <alignment vertical="center" wrapText="1"/>
    </xf>
    <xf numFmtId="0" fontId="9" fillId="6" borderId="9" xfId="0" applyFont="1" applyFill="1" applyBorder="1" applyAlignment="1">
      <alignment horizontal="center" vertical="center" wrapText="1"/>
    </xf>
    <xf numFmtId="0" fontId="9" fillId="6" borderId="6" xfId="0" applyFont="1" applyFill="1" applyBorder="1" applyAlignment="1">
      <alignment horizontal="center" vertical="center"/>
    </xf>
    <xf numFmtId="0" fontId="9" fillId="6" borderId="35" xfId="0" applyFont="1" applyFill="1" applyBorder="1" applyAlignment="1">
      <alignment horizontal="center" vertical="center"/>
    </xf>
    <xf numFmtId="0" fontId="9" fillId="6" borderId="19" xfId="0" applyFont="1" applyFill="1" applyBorder="1" applyAlignment="1">
      <alignment horizontal="center" vertical="center" wrapText="1"/>
    </xf>
    <xf numFmtId="0" fontId="3" fillId="0" borderId="0" xfId="0" applyFont="1" applyAlignment="1">
      <alignment horizontal="left" vertical="center"/>
    </xf>
    <xf numFmtId="0" fontId="3" fillId="0" borderId="6"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0" fontId="3" fillId="0" borderId="0" xfId="0" applyNumberFormat="1" applyFont="1" applyBorder="1" applyAlignment="1">
      <alignment horizontal="left" vertical="center"/>
    </xf>
    <xf numFmtId="0" fontId="3" fillId="0" borderId="0" xfId="0" applyFont="1" applyBorder="1" applyAlignment="1">
      <alignment horizontal="left" vertical="center"/>
    </xf>
    <xf numFmtId="0" fontId="3" fillId="0" borderId="6" xfId="0" applyNumberFormat="1" applyFont="1" applyBorder="1" applyAlignment="1">
      <alignment horizontal="left" vertical="center" wrapText="1" shrinkToFit="1"/>
    </xf>
    <xf numFmtId="0" fontId="3" fillId="0" borderId="8" xfId="0" applyNumberFormat="1" applyFont="1" applyBorder="1" applyAlignment="1">
      <alignment horizontal="left" vertical="center" wrapText="1" shrinkToFit="1"/>
    </xf>
    <xf numFmtId="3" fontId="9" fillId="2" borderId="6" xfId="0" applyNumberFormat="1" applyFont="1" applyFill="1" applyBorder="1" applyAlignment="1">
      <alignment horizontal="left" vertical="top" wrapText="1"/>
    </xf>
    <xf numFmtId="3" fontId="9" fillId="2" borderId="16" xfId="0" applyNumberFormat="1" applyFont="1" applyFill="1" applyBorder="1" applyAlignment="1">
      <alignment horizontal="left" vertical="top" wrapText="1"/>
    </xf>
    <xf numFmtId="3" fontId="3" fillId="2" borderId="6" xfId="0" applyNumberFormat="1" applyFont="1" applyFill="1" applyBorder="1" applyAlignment="1">
      <alignment horizontal="left" vertical="top" wrapText="1"/>
    </xf>
    <xf numFmtId="3" fontId="3" fillId="2" borderId="27" xfId="0" applyNumberFormat="1" applyFont="1" applyFill="1" applyBorder="1" applyAlignment="1">
      <alignment horizontal="left" vertical="top" wrapText="1"/>
    </xf>
    <xf numFmtId="0" fontId="3" fillId="4" borderId="3" xfId="0" applyFont="1" applyFill="1" applyBorder="1" applyAlignment="1">
      <alignment horizontal="left" vertical="top" wrapText="1"/>
    </xf>
    <xf numFmtId="3" fontId="3" fillId="2" borderId="16" xfId="0" applyNumberFormat="1" applyFont="1" applyFill="1" applyBorder="1" applyAlignment="1">
      <alignment horizontal="left" vertical="top" wrapText="1"/>
    </xf>
    <xf numFmtId="177" fontId="3" fillId="0" borderId="0" xfId="0" applyNumberFormat="1" applyFont="1" applyFill="1" applyBorder="1" applyAlignment="1">
      <alignment horizontal="left" vertical="center"/>
    </xf>
    <xf numFmtId="177" fontId="12" fillId="0" borderId="0" xfId="0" applyNumberFormat="1" applyFont="1" applyFill="1" applyBorder="1" applyAlignment="1">
      <alignment horizontal="center" vertical="center"/>
    </xf>
    <xf numFmtId="178" fontId="3"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3" fillId="0" borderId="0" xfId="0" applyNumberFormat="1" applyFont="1" applyFill="1" applyBorder="1" applyAlignment="1">
      <alignment horizontal="center" vertical="center" shrinkToFit="1"/>
    </xf>
    <xf numFmtId="3"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shrinkToFit="1"/>
    </xf>
    <xf numFmtId="177" fontId="3" fillId="0" borderId="0" xfId="0" applyNumberFormat="1" applyFont="1" applyFill="1" applyBorder="1" applyAlignment="1"/>
    <xf numFmtId="177" fontId="3" fillId="0" borderId="0" xfId="0" applyNumberFormat="1" applyFont="1" applyFill="1" applyBorder="1" applyAlignment="1">
      <alignment horizontal="left"/>
    </xf>
    <xf numFmtId="3" fontId="3" fillId="0" borderId="0" xfId="0" applyNumberFormat="1" applyFont="1" applyFill="1" applyBorder="1" applyAlignment="1">
      <alignment vertical="center" shrinkToFit="1"/>
    </xf>
    <xf numFmtId="0" fontId="3" fillId="0" borderId="0" xfId="0" applyFont="1" applyFill="1" applyBorder="1" applyAlignment="1">
      <alignment vertical="center"/>
    </xf>
    <xf numFmtId="178" fontId="15" fillId="0" borderId="8" xfId="0" applyNumberFormat="1" applyFont="1" applyBorder="1" applyAlignment="1">
      <alignment vertical="center" shrinkToFit="1"/>
    </xf>
    <xf numFmtId="178" fontId="15" fillId="2" borderId="8" xfId="0" applyNumberFormat="1" applyFont="1" applyFill="1" applyBorder="1" applyAlignment="1">
      <alignment vertical="center" shrinkToFit="1"/>
    </xf>
    <xf numFmtId="0" fontId="7" fillId="0" borderId="0" xfId="0" applyFont="1" applyBorder="1" applyAlignment="1">
      <alignment horizontal="center"/>
    </xf>
    <xf numFmtId="0" fontId="0" fillId="0" borderId="0" xfId="0" applyBorder="1" applyAlignment="1"/>
    <xf numFmtId="0" fontId="9" fillId="6" borderId="27" xfId="0" applyFont="1" applyFill="1" applyBorder="1" applyAlignment="1">
      <alignment vertical="center" wrapText="1"/>
    </xf>
    <xf numFmtId="0" fontId="14" fillId="5" borderId="7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3" fillId="0" borderId="1" xfId="0" applyFont="1" applyBorder="1" applyAlignment="1"/>
    <xf numFmtId="0" fontId="3" fillId="0" borderId="9" xfId="0" applyFont="1" applyBorder="1" applyAlignment="1">
      <alignment horizontal="center" vertical="center"/>
    </xf>
    <xf numFmtId="0" fontId="3" fillId="0" borderId="9" xfId="0" applyFont="1" applyFill="1" applyBorder="1" applyAlignment="1">
      <alignment horizontal="center" vertical="center"/>
    </xf>
    <xf numFmtId="0" fontId="3" fillId="0" borderId="21" xfId="0" applyFont="1" applyBorder="1" applyAlignment="1">
      <alignment horizontal="center" vertical="center"/>
    </xf>
    <xf numFmtId="0" fontId="1" fillId="0" borderId="0" xfId="1">
      <alignment vertical="center"/>
    </xf>
    <xf numFmtId="0" fontId="1" fillId="0" borderId="0" xfId="1" applyAlignment="1">
      <alignment horizontal="center" vertical="center"/>
    </xf>
    <xf numFmtId="0" fontId="1" fillId="0" borderId="6" xfId="1" applyBorder="1" applyAlignment="1">
      <alignment horizontal="center" vertical="center"/>
    </xf>
    <xf numFmtId="49" fontId="1" fillId="0" borderId="6" xfId="1" applyNumberFormat="1" applyBorder="1" applyAlignment="1">
      <alignment horizontal="center" vertical="center"/>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3" fillId="0" borderId="20" xfId="0" applyFont="1" applyBorder="1" applyAlignment="1">
      <alignment horizontal="center" vertical="center"/>
    </xf>
    <xf numFmtId="0" fontId="3" fillId="6" borderId="28" xfId="0" applyFont="1" applyFill="1" applyBorder="1" applyAlignment="1">
      <alignment vertical="center" wrapText="1"/>
    </xf>
    <xf numFmtId="0" fontId="3" fillId="6" borderId="28" xfId="0" applyFont="1" applyFill="1" applyBorder="1" applyAlignment="1">
      <alignment horizontal="center" vertical="center" wrapText="1"/>
    </xf>
    <xf numFmtId="177" fontId="0" fillId="6" borderId="3" xfId="0" applyNumberFormat="1" applyFont="1" applyFill="1" applyBorder="1" applyAlignment="1" applyProtection="1">
      <alignment vertical="center" wrapText="1"/>
      <protection locked="0"/>
    </xf>
    <xf numFmtId="180" fontId="0" fillId="6" borderId="11" xfId="0" applyNumberFormat="1" applyFont="1" applyFill="1" applyBorder="1" applyAlignment="1" applyProtection="1">
      <alignment vertical="center" wrapText="1"/>
      <protection locked="0"/>
    </xf>
    <xf numFmtId="0" fontId="3" fillId="0" borderId="9" xfId="0" applyFont="1" applyFill="1" applyBorder="1" applyAlignment="1">
      <alignment vertical="center" wrapText="1"/>
    </xf>
    <xf numFmtId="0" fontId="3" fillId="0" borderId="28" xfId="0" applyFont="1" applyFill="1" applyBorder="1" applyAlignment="1">
      <alignment vertical="center" wrapText="1"/>
    </xf>
    <xf numFmtId="0" fontId="3" fillId="0" borderId="28"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0" fontId="0" fillId="0" borderId="11" xfId="0" applyNumberFormat="1" applyFont="1" applyFill="1" applyBorder="1" applyAlignment="1" applyProtection="1">
      <alignment vertical="center" wrapText="1"/>
      <protection locked="0"/>
    </xf>
    <xf numFmtId="0" fontId="9" fillId="0" borderId="27" xfId="0" applyFont="1" applyFill="1" applyBorder="1" applyAlignment="1">
      <alignment vertical="center" wrapText="1"/>
    </xf>
    <xf numFmtId="0" fontId="3" fillId="0" borderId="0" xfId="0" applyFont="1" applyAlignment="1">
      <alignment vertical="center"/>
    </xf>
    <xf numFmtId="177" fontId="17" fillId="0" borderId="0" xfId="0" applyNumberFormat="1" applyFont="1" applyFill="1" applyBorder="1" applyAlignment="1" applyProtection="1">
      <alignment vertical="center" wrapText="1"/>
      <protection locked="0"/>
    </xf>
    <xf numFmtId="0" fontId="5" fillId="0" borderId="1" xfId="0" applyFont="1" applyBorder="1" applyAlignment="1">
      <alignment vertical="center"/>
    </xf>
    <xf numFmtId="178" fontId="9" fillId="2" borderId="28" xfId="0" applyNumberFormat="1" applyFont="1" applyFill="1" applyBorder="1" applyAlignment="1">
      <alignment vertical="center" shrinkToFit="1"/>
    </xf>
    <xf numFmtId="0" fontId="9" fillId="2" borderId="27" xfId="0" applyNumberFormat="1" applyFont="1" applyFill="1" applyBorder="1" applyAlignment="1">
      <alignment horizontal="center" vertical="center" wrapText="1"/>
    </xf>
    <xf numFmtId="0" fontId="9" fillId="2" borderId="27" xfId="0" applyNumberFormat="1" applyFont="1" applyFill="1" applyBorder="1" applyAlignment="1">
      <alignment vertical="center" wrapText="1"/>
    </xf>
    <xf numFmtId="0" fontId="9" fillId="4" borderId="53" xfId="0" applyNumberFormat="1" applyFont="1" applyFill="1" applyBorder="1" applyAlignment="1">
      <alignment vertical="center" wrapText="1"/>
    </xf>
    <xf numFmtId="178" fontId="9" fillId="4" borderId="53" xfId="0" applyNumberFormat="1" applyFont="1" applyFill="1" applyBorder="1" applyAlignment="1">
      <alignment vertical="center" shrinkToFit="1"/>
    </xf>
    <xf numFmtId="0" fontId="9" fillId="4" borderId="53" xfId="0" applyNumberFormat="1" applyFont="1" applyFill="1" applyBorder="1" applyAlignment="1">
      <alignment horizontal="center" vertical="center" wrapText="1"/>
    </xf>
    <xf numFmtId="0" fontId="9" fillId="4" borderId="53" xfId="0" applyFont="1" applyFill="1" applyBorder="1" applyAlignment="1">
      <alignment horizontal="center" vertical="center" wrapText="1"/>
    </xf>
    <xf numFmtId="0" fontId="9" fillId="4" borderId="53" xfId="0" applyFont="1" applyFill="1" applyBorder="1" applyAlignment="1">
      <alignment horizontal="center" vertical="center"/>
    </xf>
    <xf numFmtId="0" fontId="9" fillId="4" borderId="132" xfId="0" applyFont="1" applyFill="1" applyBorder="1" applyAlignment="1">
      <alignment horizontal="center" vertical="center"/>
    </xf>
    <xf numFmtId="179" fontId="9" fillId="0" borderId="29" xfId="0" applyNumberFormat="1" applyFont="1" applyBorder="1" applyAlignment="1">
      <alignment horizontal="center" vertical="center"/>
    </xf>
    <xf numFmtId="0" fontId="9" fillId="0" borderId="27" xfId="0" applyNumberFormat="1" applyFont="1" applyBorder="1" applyAlignment="1">
      <alignment vertical="center" wrapText="1"/>
    </xf>
    <xf numFmtId="0" fontId="9" fillId="0" borderId="43" xfId="0" applyNumberFormat="1" applyFont="1" applyBorder="1" applyAlignment="1">
      <alignment vertical="center" wrapText="1"/>
    </xf>
    <xf numFmtId="0" fontId="9" fillId="0" borderId="27" xfId="0" applyFont="1" applyBorder="1" applyAlignment="1">
      <alignment horizontal="center" vertical="center" wrapText="1"/>
    </xf>
    <xf numFmtId="0" fontId="3" fillId="0" borderId="43" xfId="0" applyFont="1" applyFill="1" applyBorder="1" applyAlignment="1">
      <alignment vertical="center" wrapText="1"/>
    </xf>
    <xf numFmtId="177" fontId="0" fillId="0" borderId="28" xfId="0" applyNumberFormat="1" applyFont="1" applyFill="1" applyBorder="1" applyAlignment="1" applyProtection="1">
      <alignment vertical="center" wrapText="1"/>
      <protection locked="0"/>
    </xf>
    <xf numFmtId="180" fontId="0" fillId="0" borderId="65" xfId="0" applyNumberFormat="1" applyFont="1" applyFill="1" applyBorder="1" applyAlignment="1" applyProtection="1">
      <alignment vertical="center" wrapText="1"/>
      <protection locked="0"/>
    </xf>
    <xf numFmtId="179" fontId="9" fillId="0" borderId="61" xfId="0" applyNumberFormat="1" applyFont="1" applyBorder="1" applyAlignment="1">
      <alignment horizontal="center" vertical="center"/>
    </xf>
    <xf numFmtId="0" fontId="9" fillId="0" borderId="25" xfId="0" applyNumberFormat="1" applyFont="1" applyBorder="1" applyAlignment="1">
      <alignment vertical="center" wrapText="1"/>
    </xf>
    <xf numFmtId="0" fontId="9" fillId="2" borderId="25" xfId="0" applyNumberFormat="1" applyFont="1" applyFill="1" applyBorder="1" applyAlignment="1">
      <alignment vertical="center" wrapText="1"/>
    </xf>
    <xf numFmtId="0" fontId="9" fillId="0" borderId="54" xfId="0" applyNumberFormat="1" applyFont="1" applyBorder="1" applyAlignment="1">
      <alignment vertical="center" wrapText="1"/>
    </xf>
    <xf numFmtId="0" fontId="9" fillId="0" borderId="25" xfId="0" applyFont="1" applyBorder="1" applyAlignment="1">
      <alignment horizontal="center" vertical="center" wrapText="1"/>
    </xf>
    <xf numFmtId="0" fontId="9" fillId="0" borderId="54" xfId="0" applyFont="1" applyBorder="1" applyAlignment="1">
      <alignment horizontal="center" vertical="center" wrapText="1"/>
    </xf>
    <xf numFmtId="0" fontId="3" fillId="0" borderId="54"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177" fontId="0" fillId="0" borderId="53" xfId="0" applyNumberFormat="1" applyFont="1" applyFill="1" applyBorder="1" applyAlignment="1" applyProtection="1">
      <alignment vertical="center" wrapText="1"/>
      <protection locked="0"/>
    </xf>
    <xf numFmtId="180" fontId="0" fillId="0" borderId="127" xfId="0" applyNumberFormat="1" applyFont="1" applyFill="1" applyBorder="1" applyAlignment="1" applyProtection="1">
      <alignment vertical="center" wrapText="1"/>
      <protection locked="0"/>
    </xf>
    <xf numFmtId="0" fontId="9" fillId="0" borderId="5" xfId="0" applyFont="1" applyFill="1" applyBorder="1" applyAlignment="1">
      <alignment vertical="center" wrapText="1"/>
    </xf>
    <xf numFmtId="0" fontId="9" fillId="0" borderId="25" xfId="0" applyFont="1" applyBorder="1" applyAlignment="1">
      <alignment horizontal="center" vertical="center"/>
    </xf>
    <xf numFmtId="0" fontId="9" fillId="0" borderId="133" xfId="0" applyFont="1" applyBorder="1" applyAlignment="1">
      <alignment horizontal="center" vertical="center"/>
    </xf>
    <xf numFmtId="179" fontId="19" fillId="3" borderId="3" xfId="0" applyNumberFormat="1" applyFont="1" applyFill="1" applyBorder="1" applyAlignment="1">
      <alignment horizontal="center" vertical="center"/>
    </xf>
    <xf numFmtId="0" fontId="19" fillId="3" borderId="3" xfId="0" applyNumberFormat="1" applyFont="1" applyFill="1" applyBorder="1" applyAlignment="1">
      <alignment vertical="center" wrapText="1"/>
    </xf>
    <xf numFmtId="178" fontId="19" fillId="3" borderId="3" xfId="0" applyNumberFormat="1" applyFont="1" applyFill="1" applyBorder="1" applyAlignment="1">
      <alignment vertical="center" shrinkToFit="1"/>
    </xf>
    <xf numFmtId="0" fontId="19" fillId="3" borderId="3" xfId="0" applyNumberFormat="1" applyFont="1" applyFill="1" applyBorder="1" applyAlignment="1">
      <alignment horizontal="center" vertical="center" wrapText="1"/>
    </xf>
    <xf numFmtId="0" fontId="19" fillId="3" borderId="3" xfId="0" applyFont="1" applyFill="1" applyBorder="1" applyAlignment="1">
      <alignment horizontal="center" vertical="center" wrapText="1"/>
    </xf>
    <xf numFmtId="0" fontId="5" fillId="3" borderId="3" xfId="0" applyFont="1" applyFill="1" applyBorder="1" applyAlignment="1">
      <alignment vertical="center" wrapText="1"/>
    </xf>
    <xf numFmtId="0" fontId="5" fillId="3" borderId="3" xfId="0" applyFont="1" applyFill="1" applyBorder="1" applyAlignment="1">
      <alignment horizontal="center" vertical="center" wrapText="1"/>
    </xf>
    <xf numFmtId="177" fontId="20" fillId="3" borderId="3" xfId="0" applyNumberFormat="1" applyFont="1" applyFill="1" applyBorder="1" applyAlignment="1" applyProtection="1">
      <alignment vertical="center" wrapText="1"/>
      <protection locked="0"/>
    </xf>
    <xf numFmtId="180" fontId="20" fillId="3" borderId="3" xfId="0" applyNumberFormat="1" applyFont="1" applyFill="1" applyBorder="1" applyAlignment="1" applyProtection="1">
      <alignment vertical="center" wrapText="1"/>
      <protection locked="0"/>
    </xf>
    <xf numFmtId="0" fontId="19" fillId="3" borderId="3" xfId="0" applyFont="1" applyFill="1" applyBorder="1" applyAlignment="1">
      <alignment vertical="center" wrapText="1"/>
    </xf>
    <xf numFmtId="0" fontId="19" fillId="3" borderId="3" xfId="0" applyFont="1" applyFill="1" applyBorder="1" applyAlignment="1">
      <alignment horizontal="center" vertical="center"/>
    </xf>
    <xf numFmtId="0" fontId="9" fillId="0" borderId="27" xfId="0" applyFont="1" applyBorder="1" applyAlignment="1">
      <alignment vertical="center" wrapText="1"/>
    </xf>
    <xf numFmtId="0" fontId="9" fillId="0" borderId="43" xfId="0" applyFont="1" applyBorder="1" applyAlignment="1">
      <alignment vertical="center" wrapText="1"/>
    </xf>
    <xf numFmtId="177" fontId="3" fillId="0" borderId="40" xfId="0" applyNumberFormat="1" applyFont="1" applyFill="1" applyBorder="1" applyAlignment="1">
      <alignment horizontal="center" vertical="center"/>
    </xf>
    <xf numFmtId="0" fontId="3" fillId="0" borderId="42" xfId="0" applyNumberFormat="1" applyFont="1" applyFill="1" applyBorder="1" applyAlignment="1">
      <alignment horizontal="left" vertical="center" wrapText="1" shrinkToFit="1"/>
    </xf>
    <xf numFmtId="0" fontId="3" fillId="0" borderId="42" xfId="0" applyNumberFormat="1" applyFont="1" applyFill="1" applyBorder="1" applyAlignment="1">
      <alignment horizontal="left" vertical="center" wrapText="1"/>
    </xf>
    <xf numFmtId="178" fontId="15" fillId="0" borderId="42" xfId="0" applyNumberFormat="1" applyFont="1" applyFill="1" applyBorder="1" applyAlignment="1">
      <alignment vertical="center" shrinkToFit="1"/>
    </xf>
    <xf numFmtId="0" fontId="3" fillId="0" borderId="41" xfId="0" applyFont="1" applyFill="1" applyBorder="1" applyAlignment="1">
      <alignment vertical="center" wrapText="1"/>
    </xf>
    <xf numFmtId="0" fontId="3" fillId="0" borderId="47" xfId="0" applyNumberFormat="1" applyFont="1" applyFill="1" applyBorder="1" applyAlignment="1">
      <alignment horizontal="center" vertical="center" wrapText="1"/>
    </xf>
    <xf numFmtId="0" fontId="3" fillId="0" borderId="42" xfId="0" applyNumberFormat="1" applyFont="1" applyFill="1" applyBorder="1" applyAlignment="1">
      <alignment vertical="center" wrapText="1"/>
    </xf>
    <xf numFmtId="0" fontId="3" fillId="0" borderId="62" xfId="0" applyNumberFormat="1" applyFont="1" applyFill="1" applyBorder="1" applyAlignment="1">
      <alignment horizontal="center" vertical="center" wrapText="1"/>
    </xf>
    <xf numFmtId="0" fontId="3" fillId="0" borderId="46" xfId="0" applyNumberFormat="1" applyFont="1" applyFill="1" applyBorder="1" applyAlignment="1">
      <alignment horizontal="center" vertical="center" wrapText="1"/>
    </xf>
    <xf numFmtId="0" fontId="3" fillId="0" borderId="0" xfId="0" applyFont="1" applyFill="1" applyAlignment="1">
      <alignment vertical="center"/>
    </xf>
    <xf numFmtId="177" fontId="3" fillId="0" borderId="2" xfId="0" applyNumberFormat="1" applyFont="1" applyFill="1" applyBorder="1" applyAlignment="1">
      <alignment horizontal="center" vertical="center"/>
    </xf>
    <xf numFmtId="0" fontId="3" fillId="0" borderId="6" xfId="0" applyNumberFormat="1" applyFont="1" applyFill="1" applyBorder="1" applyAlignment="1">
      <alignment horizontal="left" vertical="center" wrapText="1" shrinkToFit="1"/>
    </xf>
    <xf numFmtId="0" fontId="3" fillId="0" borderId="6" xfId="0" applyNumberFormat="1" applyFont="1" applyFill="1" applyBorder="1" applyAlignment="1">
      <alignment horizontal="left" vertical="center" wrapText="1"/>
    </xf>
    <xf numFmtId="178" fontId="15" fillId="0" borderId="5" xfId="0" applyNumberFormat="1" applyFont="1" applyFill="1" applyBorder="1" applyAlignment="1">
      <alignment vertical="center" shrinkToFit="1"/>
    </xf>
    <xf numFmtId="178" fontId="15" fillId="0" borderId="0" xfId="0" applyNumberFormat="1" applyFont="1" applyFill="1" applyBorder="1" applyAlignment="1">
      <alignment vertical="center" shrinkToFit="1"/>
    </xf>
    <xf numFmtId="178" fontId="15" fillId="0" borderId="6" xfId="0" applyNumberFormat="1" applyFont="1" applyFill="1" applyBorder="1" applyAlignment="1">
      <alignment vertical="center" shrinkToFit="1"/>
    </xf>
    <xf numFmtId="0" fontId="3" fillId="0" borderId="3" xfId="0" applyFont="1" applyFill="1" applyBorder="1" applyAlignment="1">
      <alignment vertical="center" wrapText="1"/>
    </xf>
    <xf numFmtId="0" fontId="3" fillId="0" borderId="9" xfId="0" quotePrefix="1" applyNumberFormat="1" applyFont="1" applyFill="1" applyBorder="1" applyAlignment="1">
      <alignment horizontal="center" vertical="center" wrapText="1"/>
    </xf>
    <xf numFmtId="0" fontId="3" fillId="0" borderId="6" xfId="0" applyNumberFormat="1" applyFont="1" applyFill="1" applyBorder="1" applyAlignment="1">
      <alignment vertical="center" wrapText="1"/>
    </xf>
    <xf numFmtId="0" fontId="3" fillId="0" borderId="11" xfId="0" quotePrefix="1"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178" fontId="15" fillId="0" borderId="3" xfId="0" applyNumberFormat="1" applyFont="1" applyFill="1" applyBorder="1" applyAlignment="1">
      <alignment vertical="center" shrinkToFit="1"/>
    </xf>
    <xf numFmtId="0" fontId="3" fillId="0" borderId="9"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9" fillId="0" borderId="9" xfId="0" applyNumberFormat="1" applyFont="1" applyFill="1" applyBorder="1" applyAlignment="1">
      <alignment vertical="center" wrapText="1"/>
    </xf>
    <xf numFmtId="177" fontId="9" fillId="0" borderId="2" xfId="0" applyNumberFormat="1" applyFont="1" applyFill="1" applyBorder="1" applyAlignment="1">
      <alignment horizontal="center" vertical="center"/>
    </xf>
    <xf numFmtId="178" fontId="9" fillId="0" borderId="27" xfId="0" applyNumberFormat="1" applyFont="1" applyBorder="1" applyAlignment="1">
      <alignment vertical="center" shrinkToFit="1"/>
    </xf>
    <xf numFmtId="178" fontId="9" fillId="0" borderId="22" xfId="0" applyNumberFormat="1" applyFont="1" applyBorder="1" applyAlignment="1">
      <alignment vertical="center" shrinkToFit="1"/>
    </xf>
    <xf numFmtId="178" fontId="9" fillId="0" borderId="6" xfId="0" applyNumberFormat="1" applyFont="1" applyFill="1" applyBorder="1" applyAlignment="1">
      <alignment vertical="center" shrinkToFit="1"/>
    </xf>
    <xf numFmtId="0" fontId="3" fillId="0" borderId="22" xfId="0" applyNumberFormat="1" applyFont="1" applyBorder="1" applyAlignment="1">
      <alignment horizontal="left" vertical="center"/>
    </xf>
    <xf numFmtId="0" fontId="3" fillId="0" borderId="23" xfId="0" applyNumberFormat="1" applyFont="1" applyBorder="1" applyAlignment="1">
      <alignment horizontal="left" vertical="center" shrinkToFit="1"/>
    </xf>
    <xf numFmtId="178" fontId="15" fillId="0" borderId="22" xfId="0" applyNumberFormat="1" applyFont="1" applyBorder="1" applyAlignment="1">
      <alignment vertical="center" shrinkToFit="1"/>
    </xf>
    <xf numFmtId="178" fontId="15" fillId="0" borderId="23" xfId="0" applyNumberFormat="1" applyFont="1" applyBorder="1" applyAlignment="1">
      <alignment vertical="center" shrinkToFit="1"/>
    </xf>
    <xf numFmtId="3" fontId="19" fillId="3" borderId="3" xfId="0" applyNumberFormat="1" applyFont="1" applyFill="1" applyBorder="1" applyAlignment="1">
      <alignment vertical="center" wrapText="1"/>
    </xf>
    <xf numFmtId="3" fontId="19" fillId="0" borderId="6" xfId="0" applyNumberFormat="1" applyFont="1" applyFill="1" applyBorder="1" applyAlignment="1">
      <alignment vertical="center" wrapText="1"/>
    </xf>
    <xf numFmtId="0" fontId="25" fillId="0" borderId="9" xfId="0" applyFont="1" applyBorder="1" applyAlignment="1">
      <alignment horizontal="left" vertical="center" wrapText="1"/>
    </xf>
    <xf numFmtId="0" fontId="26" fillId="0" borderId="9" xfId="0" applyFont="1" applyBorder="1" applyAlignment="1">
      <alignment horizontal="left" vertical="center" wrapText="1"/>
    </xf>
    <xf numFmtId="0" fontId="25" fillId="0" borderId="9" xfId="0" applyFont="1" applyFill="1" applyBorder="1" applyAlignment="1">
      <alignment horizontal="left" vertical="center" wrapText="1"/>
    </xf>
    <xf numFmtId="178" fontId="9" fillId="4" borderId="9" xfId="0" applyNumberFormat="1" applyFont="1" applyFill="1" applyBorder="1" applyAlignment="1">
      <alignment vertical="center" shrinkToFit="1"/>
    </xf>
    <xf numFmtId="0" fontId="27" fillId="0" borderId="6" xfId="0" applyFont="1" applyFill="1" applyBorder="1" applyAlignment="1">
      <alignment horizontal="left" vertical="center" wrapText="1"/>
    </xf>
    <xf numFmtId="0" fontId="22" fillId="0" borderId="6" xfId="0" applyFont="1" applyBorder="1" applyAlignment="1">
      <alignment horizontal="left" vertical="center" wrapText="1"/>
    </xf>
    <xf numFmtId="0" fontId="28" fillId="0" borderId="6" xfId="0" applyFont="1" applyFill="1" applyBorder="1" applyAlignment="1">
      <alignment horizontal="left" vertical="center" wrapText="1"/>
    </xf>
    <xf numFmtId="0" fontId="25" fillId="0" borderId="6" xfId="0" applyFont="1" applyBorder="1" applyAlignment="1">
      <alignment horizontal="left" vertical="center" wrapText="1"/>
    </xf>
    <xf numFmtId="178" fontId="19" fillId="0" borderId="6" xfId="0" applyNumberFormat="1" applyFont="1" applyFill="1" applyBorder="1" applyAlignment="1">
      <alignment vertical="center" wrapText="1" shrinkToFit="1"/>
    </xf>
    <xf numFmtId="0" fontId="24" fillId="0" borderId="6" xfId="0" applyFont="1" applyBorder="1" applyAlignment="1">
      <alignment horizontal="left" vertical="center" wrapText="1"/>
    </xf>
    <xf numFmtId="178" fontId="9" fillId="2" borderId="42" xfId="0" applyNumberFormat="1" applyFont="1" applyFill="1" applyBorder="1" applyAlignment="1">
      <alignment vertical="center" shrinkToFit="1"/>
    </xf>
    <xf numFmtId="0" fontId="19" fillId="2" borderId="16" xfId="0" quotePrefix="1" applyNumberFormat="1" applyFont="1" applyFill="1" applyBorder="1" applyAlignment="1">
      <alignment horizontal="left" vertical="center" wrapText="1" shrinkToFit="1"/>
    </xf>
    <xf numFmtId="0" fontId="19" fillId="2" borderId="27" xfId="0" applyNumberFormat="1" applyFont="1" applyFill="1" applyBorder="1" applyAlignment="1">
      <alignment vertical="center" wrapText="1" shrinkToFit="1"/>
    </xf>
    <xf numFmtId="0" fontId="27" fillId="0" borderId="6" xfId="0" applyFont="1" applyBorder="1" applyAlignment="1">
      <alignment horizontal="left" vertical="center" wrapText="1"/>
    </xf>
    <xf numFmtId="3" fontId="19" fillId="2" borderId="11" xfId="0" applyNumberFormat="1" applyFont="1" applyFill="1" applyBorder="1" applyAlignment="1">
      <alignment vertical="center" wrapText="1"/>
    </xf>
    <xf numFmtId="3" fontId="19" fillId="4" borderId="11" xfId="0" applyNumberFormat="1" applyFont="1" applyFill="1" applyBorder="1" applyAlignment="1">
      <alignment vertical="center" wrapText="1"/>
    </xf>
    <xf numFmtId="0" fontId="9" fillId="0" borderId="27" xfId="0" applyNumberFormat="1" applyFont="1" applyFill="1" applyBorder="1" applyAlignment="1">
      <alignment vertical="center" wrapText="1"/>
    </xf>
    <xf numFmtId="179" fontId="9" fillId="0" borderId="2" xfId="0" applyNumberFormat="1" applyFont="1" applyFill="1" applyBorder="1" applyAlignment="1">
      <alignment horizontal="center" vertical="center"/>
    </xf>
    <xf numFmtId="0" fontId="9" fillId="0" borderId="6" xfId="0" applyNumberFormat="1" applyFont="1" applyFill="1" applyBorder="1" applyAlignment="1">
      <alignment vertical="center" wrapText="1"/>
    </xf>
    <xf numFmtId="179" fontId="9" fillId="0" borderId="29" xfId="0" applyNumberFormat="1" applyFont="1" applyFill="1" applyBorder="1" applyAlignment="1">
      <alignment horizontal="center" vertical="center"/>
    </xf>
    <xf numFmtId="179" fontId="9" fillId="0" borderId="6" xfId="0" applyNumberFormat="1" applyFont="1" applyFill="1" applyBorder="1" applyAlignment="1">
      <alignment horizontal="center" vertical="center"/>
    </xf>
    <xf numFmtId="179" fontId="9" fillId="3" borderId="61" xfId="0" applyNumberFormat="1" applyFont="1" applyFill="1" applyBorder="1" applyAlignment="1">
      <alignment horizontal="center" vertical="center"/>
    </xf>
    <xf numFmtId="0" fontId="9" fillId="3" borderId="53" xfId="0" applyNumberFormat="1" applyFont="1" applyFill="1" applyBorder="1" applyAlignment="1">
      <alignment vertical="center" wrapText="1"/>
    </xf>
    <xf numFmtId="0" fontId="9" fillId="3" borderId="53" xfId="0" applyNumberFormat="1" applyFont="1" applyFill="1" applyBorder="1" applyAlignment="1">
      <alignment vertical="center"/>
    </xf>
    <xf numFmtId="0" fontId="9" fillId="3" borderId="3" xfId="0" applyNumberFormat="1" applyFont="1" applyFill="1" applyBorder="1" applyAlignment="1">
      <alignment vertical="center"/>
    </xf>
    <xf numFmtId="0" fontId="9" fillId="4" borderId="3" xfId="0" applyNumberFormat="1" applyFont="1" applyFill="1" applyBorder="1" applyAlignment="1">
      <alignment vertical="center"/>
    </xf>
    <xf numFmtId="178" fontId="9" fillId="0" borderId="27" xfId="0" applyNumberFormat="1" applyFont="1" applyFill="1" applyBorder="1" applyAlignment="1">
      <alignment vertical="center" shrinkToFit="1"/>
    </xf>
    <xf numFmtId="178" fontId="9" fillId="0" borderId="5" xfId="0" applyNumberFormat="1" applyFont="1" applyFill="1" applyBorder="1" applyAlignment="1">
      <alignment vertical="center" shrinkToFit="1"/>
    </xf>
    <xf numFmtId="178" fontId="9" fillId="3" borderId="53" xfId="0" applyNumberFormat="1" applyFont="1" applyFill="1" applyBorder="1" applyAlignment="1">
      <alignment vertical="center" shrinkToFit="1"/>
    </xf>
    <xf numFmtId="0" fontId="9" fillId="0" borderId="43" xfId="0" applyNumberFormat="1" applyFont="1" applyFill="1" applyBorder="1" applyAlignment="1">
      <alignment vertical="center" wrapText="1"/>
    </xf>
    <xf numFmtId="0" fontId="9" fillId="0" borderId="19" xfId="0" applyNumberFormat="1" applyFont="1" applyFill="1" applyBorder="1" applyAlignment="1">
      <alignment vertical="center" wrapText="1"/>
    </xf>
    <xf numFmtId="0" fontId="9" fillId="0" borderId="0" xfId="0" applyFont="1" applyAlignment="1">
      <alignment vertical="center"/>
    </xf>
    <xf numFmtId="0" fontId="9"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3" fontId="4" fillId="2" borderId="6" xfId="0" applyNumberFormat="1" applyFont="1" applyFill="1" applyBorder="1" applyAlignment="1">
      <alignment vertical="center" wrapText="1"/>
    </xf>
    <xf numFmtId="3" fontId="4" fillId="2" borderId="5" xfId="0" applyNumberFormat="1" applyFont="1" applyFill="1" applyBorder="1" applyAlignment="1">
      <alignment vertical="center" wrapText="1"/>
    </xf>
    <xf numFmtId="178" fontId="29" fillId="2" borderId="6" xfId="0" applyNumberFormat="1" applyFont="1" applyFill="1" applyBorder="1" applyAlignment="1">
      <alignment vertical="center" shrinkToFit="1"/>
    </xf>
    <xf numFmtId="0" fontId="3" fillId="2" borderId="54" xfId="0" applyNumberFormat="1" applyFont="1" applyFill="1" applyBorder="1" applyAlignment="1">
      <alignment vertical="center" wrapText="1"/>
    </xf>
    <xf numFmtId="0" fontId="3" fillId="2" borderId="54" xfId="0" applyFont="1" applyFill="1" applyBorder="1" applyAlignment="1">
      <alignment horizontal="center" vertical="center" wrapText="1"/>
    </xf>
    <xf numFmtId="0" fontId="3" fillId="2" borderId="54" xfId="0" applyFont="1" applyFill="1" applyBorder="1" applyAlignment="1">
      <alignment vertical="center" wrapText="1"/>
    </xf>
    <xf numFmtId="178" fontId="12" fillId="0" borderId="6" xfId="0" applyNumberFormat="1" applyFont="1" applyFill="1" applyBorder="1" applyAlignment="1">
      <alignment vertical="center" shrinkToFit="1"/>
    </xf>
    <xf numFmtId="178" fontId="12" fillId="0" borderId="3" xfId="0" applyNumberFormat="1" applyFont="1" applyFill="1" applyBorder="1" applyAlignment="1">
      <alignment vertical="center" shrinkToFit="1"/>
    </xf>
    <xf numFmtId="0" fontId="12" fillId="0" borderId="6" xfId="0" applyNumberFormat="1" applyFont="1" applyFill="1" applyBorder="1" applyAlignment="1">
      <alignment horizontal="center" vertical="center" wrapText="1"/>
    </xf>
    <xf numFmtId="0" fontId="12" fillId="0" borderId="6" xfId="0" applyNumberFormat="1" applyFont="1" applyFill="1" applyBorder="1" applyAlignment="1">
      <alignment vertical="center" wrapText="1"/>
    </xf>
    <xf numFmtId="178" fontId="9" fillId="2" borderId="6" xfId="0" applyNumberFormat="1" applyFont="1" applyFill="1" applyBorder="1" applyAlignment="1">
      <alignment horizontal="right" vertical="center" shrinkToFit="1"/>
    </xf>
    <xf numFmtId="178" fontId="12" fillId="0" borderId="6" xfId="0" applyNumberFormat="1" applyFont="1" applyFill="1" applyBorder="1" applyAlignment="1">
      <alignment horizontal="right" vertical="center" shrinkToFit="1"/>
    </xf>
    <xf numFmtId="0" fontId="9" fillId="2" borderId="17" xfId="0" applyFont="1" applyFill="1" applyBorder="1" applyAlignment="1">
      <alignment horizontal="center" vertical="center"/>
    </xf>
    <xf numFmtId="0" fontId="14" fillId="5" borderId="74" xfId="0" applyFont="1" applyFill="1" applyBorder="1" applyAlignment="1">
      <alignment horizontal="center" vertical="center" wrapText="1"/>
    </xf>
    <xf numFmtId="0" fontId="9" fillId="2" borderId="18" xfId="0" applyFont="1" applyFill="1" applyBorder="1" applyAlignment="1">
      <alignment horizontal="center" vertical="center"/>
    </xf>
    <xf numFmtId="178" fontId="9" fillId="2" borderId="25" xfId="0" applyNumberFormat="1" applyFont="1" applyFill="1" applyBorder="1" applyAlignment="1">
      <alignment horizontal="right" vertical="center" shrinkToFit="1"/>
    </xf>
    <xf numFmtId="178" fontId="9" fillId="2" borderId="3" xfId="0" applyNumberFormat="1" applyFont="1" applyFill="1" applyBorder="1" applyAlignment="1">
      <alignment horizontal="right" vertical="center" shrinkToFit="1"/>
    </xf>
    <xf numFmtId="0" fontId="3" fillId="4" borderId="0" xfId="0" applyFont="1" applyFill="1" applyBorder="1" applyAlignment="1">
      <alignment horizontal="center" vertical="center"/>
    </xf>
    <xf numFmtId="178" fontId="15" fillId="0" borderId="6" xfId="0" applyNumberFormat="1" applyFont="1" applyFill="1" applyBorder="1" applyAlignment="1">
      <alignment horizontal="center" vertical="center" shrinkToFit="1"/>
    </xf>
    <xf numFmtId="178" fontId="9" fillId="0" borderId="3" xfId="0" applyNumberFormat="1" applyFont="1" applyFill="1" applyBorder="1" applyAlignment="1">
      <alignment vertical="center" shrinkToFit="1"/>
    </xf>
    <xf numFmtId="178" fontId="9" fillId="0" borderId="9" xfId="0" applyNumberFormat="1" applyFont="1" applyFill="1" applyBorder="1" applyAlignment="1">
      <alignment vertical="center" shrinkToFit="1"/>
    </xf>
    <xf numFmtId="178" fontId="19" fillId="0" borderId="3" xfId="0" applyNumberFormat="1" applyFont="1" applyFill="1" applyBorder="1" applyAlignment="1">
      <alignment vertical="center" shrinkToFit="1"/>
    </xf>
    <xf numFmtId="178" fontId="19" fillId="0" borderId="9" xfId="0" applyNumberFormat="1" applyFont="1" applyFill="1" applyBorder="1" applyAlignment="1">
      <alignment vertical="center" shrinkToFit="1"/>
    </xf>
    <xf numFmtId="178" fontId="9" fillId="0" borderId="28" xfId="0" applyNumberFormat="1" applyFont="1" applyFill="1" applyBorder="1" applyAlignment="1">
      <alignment vertical="center" shrinkToFit="1"/>
    </xf>
    <xf numFmtId="178" fontId="9" fillId="0" borderId="43" xfId="0" applyNumberFormat="1" applyFont="1" applyFill="1" applyBorder="1" applyAlignment="1">
      <alignment vertical="center" shrinkToFit="1"/>
    </xf>
    <xf numFmtId="178" fontId="19" fillId="0" borderId="28" xfId="0" applyNumberFormat="1" applyFont="1" applyFill="1" applyBorder="1" applyAlignment="1">
      <alignment vertical="center" shrinkToFit="1"/>
    </xf>
    <xf numFmtId="178" fontId="19" fillId="0" borderId="43" xfId="0" applyNumberFormat="1" applyFont="1" applyFill="1" applyBorder="1" applyAlignment="1">
      <alignment vertical="center" shrinkToFit="1"/>
    </xf>
    <xf numFmtId="178" fontId="19" fillId="0" borderId="53" xfId="0" applyNumberFormat="1" applyFont="1" applyFill="1" applyBorder="1" applyAlignment="1">
      <alignment vertical="center" shrinkToFit="1"/>
    </xf>
    <xf numFmtId="178" fontId="19" fillId="0" borderId="54" xfId="0" applyNumberFormat="1" applyFont="1" applyFill="1" applyBorder="1" applyAlignment="1">
      <alignment vertical="center" shrinkToFit="1"/>
    </xf>
    <xf numFmtId="178" fontId="9" fillId="0" borderId="6" xfId="0" applyNumberFormat="1" applyFont="1" applyFill="1" applyBorder="1" applyAlignment="1">
      <alignment horizontal="right" vertical="center" shrinkToFit="1"/>
    </xf>
    <xf numFmtId="3" fontId="19" fillId="0" borderId="11" xfId="0" applyNumberFormat="1" applyFont="1" applyFill="1" applyBorder="1" applyAlignment="1">
      <alignment vertical="center" wrapText="1"/>
    </xf>
    <xf numFmtId="3" fontId="19" fillId="0" borderId="65" xfId="0" applyNumberFormat="1" applyFont="1" applyFill="1" applyBorder="1" applyAlignment="1">
      <alignment vertical="center" wrapText="1"/>
    </xf>
    <xf numFmtId="0" fontId="19" fillId="0" borderId="11" xfId="0" applyNumberFormat="1" applyFont="1" applyFill="1" applyBorder="1" applyAlignment="1">
      <alignment vertical="center" wrapText="1"/>
    </xf>
    <xf numFmtId="3" fontId="9" fillId="0" borderId="6" xfId="0" applyNumberFormat="1" applyFont="1" applyFill="1" applyBorder="1" applyAlignment="1">
      <alignment horizontal="center" vertical="center" wrapText="1"/>
    </xf>
    <xf numFmtId="3" fontId="9" fillId="0" borderId="27" xfId="0" applyNumberFormat="1"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3" fontId="9" fillId="0" borderId="25" xfId="0" applyNumberFormat="1" applyFont="1" applyFill="1" applyBorder="1" applyAlignment="1">
      <alignment horizontal="center" vertical="center" wrapText="1"/>
    </xf>
    <xf numFmtId="178" fontId="9" fillId="3" borderId="3" xfId="0" applyNumberFormat="1" applyFont="1" applyFill="1" applyBorder="1" applyAlignment="1">
      <alignment vertical="center" shrinkToFit="1"/>
    </xf>
    <xf numFmtId="3" fontId="9" fillId="3" borderId="3"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9" xfId="0" applyFont="1" applyFill="1" applyBorder="1" applyAlignment="1">
      <alignment vertical="center" wrapText="1"/>
    </xf>
    <xf numFmtId="0" fontId="9" fillId="0" borderId="6"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27"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13"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9" xfId="0" applyFont="1" applyFill="1" applyBorder="1" applyAlignment="1">
      <alignment vertical="center" wrapText="1"/>
    </xf>
    <xf numFmtId="0" fontId="9" fillId="0" borderId="19" xfId="0" applyFont="1" applyFill="1" applyBorder="1" applyAlignment="1">
      <alignment horizontal="center" vertical="center" wrapText="1"/>
    </xf>
    <xf numFmtId="179" fontId="9" fillId="0" borderId="24" xfId="0" applyNumberFormat="1" applyFont="1" applyFill="1" applyBorder="1" applyAlignment="1">
      <alignment horizontal="center" vertical="center"/>
    </xf>
    <xf numFmtId="0" fontId="9" fillId="0" borderId="5" xfId="0" applyNumberFormat="1" applyFont="1" applyFill="1" applyBorder="1" applyAlignment="1">
      <alignment vertical="center" wrapText="1"/>
    </xf>
    <xf numFmtId="178" fontId="19" fillId="0" borderId="0" xfId="0" applyNumberFormat="1" applyFont="1" applyFill="1" applyBorder="1" applyAlignment="1">
      <alignment vertical="center" shrinkToFit="1"/>
    </xf>
    <xf numFmtId="178" fontId="19" fillId="0" borderId="19" xfId="0" applyNumberFormat="1" applyFont="1" applyFill="1" applyBorder="1" applyAlignment="1">
      <alignment vertical="center" shrinkToFit="1"/>
    </xf>
    <xf numFmtId="178" fontId="19" fillId="0" borderId="9" xfId="0" applyNumberFormat="1" applyFont="1" applyFill="1" applyBorder="1" applyAlignment="1">
      <alignment vertical="center" wrapText="1"/>
    </xf>
    <xf numFmtId="3" fontId="19" fillId="3" borderId="3" xfId="0" applyNumberFormat="1" applyFont="1" applyFill="1" applyBorder="1" applyAlignment="1">
      <alignment horizontal="center" vertical="center" wrapText="1"/>
    </xf>
    <xf numFmtId="3" fontId="9" fillId="2" borderId="6" xfId="0" applyNumberFormat="1" applyFont="1" applyFill="1" applyBorder="1" applyAlignment="1">
      <alignment horizontal="center" vertical="center" wrapText="1"/>
    </xf>
    <xf numFmtId="3" fontId="9" fillId="4" borderId="9" xfId="0" applyNumberFormat="1" applyFont="1" applyFill="1" applyBorder="1" applyAlignment="1">
      <alignment horizontal="center" vertical="center" wrapText="1"/>
    </xf>
    <xf numFmtId="178" fontId="9" fillId="0" borderId="6" xfId="0" applyNumberFormat="1" applyFont="1" applyBorder="1" applyAlignment="1">
      <alignment horizontal="left" vertical="center" shrinkToFit="1"/>
    </xf>
    <xf numFmtId="0" fontId="3" fillId="0" borderId="1" xfId="0" applyFont="1" applyBorder="1" applyAlignment="1">
      <alignment horizontal="right"/>
    </xf>
    <xf numFmtId="0" fontId="0" fillId="0" borderId="1" xfId="0" applyBorder="1" applyAlignment="1">
      <alignment horizontal="right"/>
    </xf>
    <xf numFmtId="0" fontId="9" fillId="5" borderId="63" xfId="0" applyFont="1" applyFill="1" applyBorder="1" applyAlignment="1">
      <alignment horizontal="center" vertical="center" wrapText="1"/>
    </xf>
    <xf numFmtId="0" fontId="14" fillId="0" borderId="34" xfId="0" applyFont="1" applyBorder="1" applyAlignment="1">
      <alignment horizontal="center" vertical="center" wrapText="1"/>
    </xf>
    <xf numFmtId="0" fontId="14" fillId="0" borderId="64" xfId="0" applyFont="1" applyBorder="1" applyAlignment="1">
      <alignment horizontal="center" vertical="center" wrapText="1"/>
    </xf>
    <xf numFmtId="0" fontId="9" fillId="5" borderId="43" xfId="0" applyFont="1" applyFill="1" applyBorder="1" applyAlignment="1">
      <alignment horizontal="center" vertical="center" wrapText="1"/>
    </xf>
    <xf numFmtId="0" fontId="9" fillId="5" borderId="65" xfId="0" applyFont="1" applyFill="1" applyBorder="1" applyAlignment="1">
      <alignment horizontal="center" vertical="center" wrapText="1"/>
    </xf>
    <xf numFmtId="0" fontId="9" fillId="5" borderId="55" xfId="0" applyFont="1" applyFill="1" applyBorder="1" applyAlignment="1">
      <alignment horizontal="center" vertical="center" wrapText="1"/>
    </xf>
    <xf numFmtId="0" fontId="9" fillId="5" borderId="51"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177" fontId="9" fillId="0" borderId="24" xfId="0" applyNumberFormat="1" applyFont="1" applyBorder="1" applyAlignment="1">
      <alignment horizontal="center" vertical="center"/>
    </xf>
    <xf numFmtId="177" fontId="9" fillId="0" borderId="26" xfId="0" applyNumberFormat="1" applyFont="1" applyBorder="1" applyAlignment="1">
      <alignment horizontal="center" vertical="center"/>
    </xf>
    <xf numFmtId="177" fontId="9" fillId="0" borderId="4" xfId="0" applyNumberFormat="1" applyFont="1" applyBorder="1" applyAlignment="1">
      <alignment horizontal="center" vertical="center"/>
    </xf>
    <xf numFmtId="177" fontId="9" fillId="0" borderId="12" xfId="0" applyNumberFormat="1" applyFont="1" applyBorder="1" applyAlignment="1">
      <alignment horizontal="center" vertical="center"/>
    </xf>
    <xf numFmtId="0" fontId="9" fillId="2" borderId="17" xfId="0" applyFont="1" applyFill="1" applyBorder="1" applyAlignment="1">
      <alignment horizontal="center" vertical="center"/>
    </xf>
    <xf numFmtId="0" fontId="9" fillId="2" borderId="50" xfId="0" applyFont="1" applyFill="1" applyBorder="1" applyAlignment="1">
      <alignment horizontal="center" vertical="center"/>
    </xf>
    <xf numFmtId="0" fontId="14" fillId="0" borderId="81" xfId="0" applyFont="1" applyBorder="1" applyAlignment="1"/>
    <xf numFmtId="0" fontId="14" fillId="0" borderId="82" xfId="0" applyFont="1" applyBorder="1" applyAlignment="1"/>
    <xf numFmtId="0" fontId="9" fillId="0" borderId="68" xfId="0" applyFont="1" applyBorder="1" applyAlignment="1">
      <alignment horizontal="center" vertical="center"/>
    </xf>
    <xf numFmtId="0" fontId="14" fillId="0" borderId="69" xfId="0" applyFont="1" applyBorder="1" applyAlignment="1">
      <alignment horizontal="center" vertical="center"/>
    </xf>
    <xf numFmtId="3" fontId="9" fillId="0" borderId="78" xfId="0" applyNumberFormat="1" applyFont="1" applyBorder="1" applyAlignment="1">
      <alignment horizontal="center" vertical="center" shrinkToFit="1"/>
    </xf>
    <xf numFmtId="3" fontId="9" fillId="0" borderId="79" xfId="0" applyNumberFormat="1" applyFont="1" applyBorder="1" applyAlignment="1">
      <alignment horizontal="center" vertical="center" shrinkToFit="1"/>
    </xf>
    <xf numFmtId="0" fontId="9" fillId="2" borderId="21"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41" xfId="0" applyFont="1" applyFill="1" applyBorder="1" applyAlignment="1">
      <alignment horizontal="center" vertical="center"/>
    </xf>
    <xf numFmtId="0" fontId="9" fillId="0" borderId="78" xfId="0" applyFont="1" applyBorder="1" applyAlignment="1">
      <alignment horizontal="center" vertical="center"/>
    </xf>
    <xf numFmtId="0" fontId="9" fillId="0" borderId="79" xfId="0" applyFont="1" applyBorder="1" applyAlignment="1">
      <alignment horizontal="center" vertical="center"/>
    </xf>
    <xf numFmtId="0" fontId="14" fillId="0" borderId="79" xfId="0" applyFont="1" applyBorder="1" applyAlignment="1">
      <alignment horizontal="center" vertical="center"/>
    </xf>
    <xf numFmtId="3" fontId="9" fillId="2" borderId="68" xfId="0" applyNumberFormat="1" applyFont="1" applyFill="1" applyBorder="1" applyAlignment="1">
      <alignment horizontal="center" vertical="center" wrapText="1"/>
    </xf>
    <xf numFmtId="3" fontId="9" fillId="2" borderId="69" xfId="0" applyNumberFormat="1" applyFont="1" applyFill="1" applyBorder="1" applyAlignment="1">
      <alignment horizontal="center" vertical="center" wrapText="1"/>
    </xf>
    <xf numFmtId="177" fontId="9" fillId="0" borderId="80" xfId="0" applyNumberFormat="1" applyFont="1" applyBorder="1" applyAlignment="1">
      <alignment horizontal="center" vertical="center"/>
    </xf>
    <xf numFmtId="177" fontId="9" fillId="0" borderId="49" xfId="0" applyNumberFormat="1" applyFont="1" applyBorder="1" applyAlignment="1">
      <alignment horizontal="center" vertical="center"/>
    </xf>
    <xf numFmtId="177" fontId="9" fillId="0" borderId="76" xfId="0" applyNumberFormat="1" applyFont="1" applyBorder="1" applyAlignment="1">
      <alignment horizontal="center" vertical="center"/>
    </xf>
    <xf numFmtId="177" fontId="9" fillId="0" borderId="51" xfId="0" applyNumberFormat="1" applyFont="1" applyBorder="1" applyAlignment="1">
      <alignment horizontal="center" vertical="center"/>
    </xf>
    <xf numFmtId="178" fontId="9" fillId="2" borderId="78" xfId="0" applyNumberFormat="1" applyFont="1" applyFill="1" applyBorder="1" applyAlignment="1">
      <alignment horizontal="center" vertical="center" shrinkToFit="1"/>
    </xf>
    <xf numFmtId="178" fontId="9" fillId="2" borderId="79" xfId="0" applyNumberFormat="1" applyFont="1" applyFill="1" applyBorder="1" applyAlignment="1">
      <alignment horizontal="center" vertical="center" shrinkToFit="1"/>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7" fillId="0" borderId="0" xfId="0" applyFont="1" applyBorder="1" applyAlignment="1">
      <alignment horizontal="center"/>
    </xf>
    <xf numFmtId="0" fontId="9" fillId="5" borderId="75" xfId="0" applyFont="1" applyFill="1" applyBorder="1" applyAlignment="1">
      <alignment horizontal="center" vertical="center" wrapText="1"/>
    </xf>
    <xf numFmtId="0" fontId="9" fillId="5" borderId="24" xfId="0" applyFont="1" applyFill="1" applyBorder="1" applyAlignment="1">
      <alignment horizontal="center" vertical="center"/>
    </xf>
    <xf numFmtId="0" fontId="9" fillId="5" borderId="76" xfId="0" applyFont="1" applyFill="1" applyBorder="1" applyAlignment="1">
      <alignment horizontal="center" vertical="center"/>
    </xf>
    <xf numFmtId="0" fontId="9" fillId="5" borderId="38"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41"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77"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9" fillId="5" borderId="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45" xfId="0" applyFont="1" applyFill="1" applyBorder="1" applyAlignment="1">
      <alignment horizontal="center" vertical="center" wrapText="1"/>
    </xf>
    <xf numFmtId="3" fontId="9" fillId="0" borderId="68" xfId="0" applyNumberFormat="1" applyFont="1" applyBorder="1" applyAlignment="1">
      <alignment horizontal="center" vertical="center" shrinkToFit="1"/>
    </xf>
    <xf numFmtId="3" fontId="9" fillId="0" borderId="69" xfId="0" applyNumberFormat="1" applyFont="1" applyBorder="1" applyAlignment="1">
      <alignment horizontal="center" vertical="center" shrinkToFit="1"/>
    </xf>
    <xf numFmtId="0" fontId="14" fillId="5" borderId="18" xfId="0" applyFont="1" applyFill="1" applyBorder="1" applyAlignment="1">
      <alignment horizontal="center" vertical="center" wrapText="1"/>
    </xf>
    <xf numFmtId="0" fontId="14" fillId="5" borderId="52" xfId="0" applyFont="1" applyFill="1" applyBorder="1" applyAlignment="1">
      <alignment horizontal="center" vertical="center" wrapText="1"/>
    </xf>
    <xf numFmtId="0" fontId="14" fillId="5" borderId="74" xfId="0" applyFont="1" applyFill="1" applyBorder="1" applyAlignment="1">
      <alignment horizontal="center"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9" fillId="0" borderId="70" xfId="0" applyFont="1" applyBorder="1" applyAlignment="1">
      <alignment horizontal="center" vertical="center"/>
    </xf>
    <xf numFmtId="0" fontId="0" fillId="0" borderId="121" xfId="0" applyBorder="1" applyAlignment="1">
      <alignment horizontal="center" vertical="center"/>
    </xf>
    <xf numFmtId="0" fontId="0" fillId="0" borderId="118" xfId="0" applyBorder="1" applyAlignment="1">
      <alignment horizontal="center" vertical="center"/>
    </xf>
    <xf numFmtId="0" fontId="9" fillId="0" borderId="71" xfId="0" applyFont="1" applyBorder="1" applyAlignment="1">
      <alignment horizontal="center" vertical="center"/>
    </xf>
    <xf numFmtId="0" fontId="0" fillId="0" borderId="122" xfId="0" applyBorder="1" applyAlignment="1">
      <alignment horizontal="center" vertical="center"/>
    </xf>
    <xf numFmtId="0" fontId="0" fillId="0" borderId="119" xfId="0" applyBorder="1" applyAlignment="1">
      <alignment horizontal="center" vertical="center"/>
    </xf>
    <xf numFmtId="0" fontId="14" fillId="5" borderId="77"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84"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9" fillId="2" borderId="18"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69" xfId="0" applyFont="1" applyBorder="1" applyAlignment="1">
      <alignment horizontal="center" vertical="center"/>
    </xf>
    <xf numFmtId="0" fontId="9" fillId="5" borderId="47" xfId="0" applyFont="1" applyFill="1" applyBorder="1" applyAlignment="1">
      <alignment horizontal="center" vertical="center" wrapText="1"/>
    </xf>
    <xf numFmtId="0" fontId="14" fillId="0" borderId="41" xfId="0" applyFont="1" applyBorder="1" applyAlignment="1">
      <alignment horizontal="center" vertical="center" wrapText="1"/>
    </xf>
    <xf numFmtId="0" fontId="14" fillId="0" borderId="62" xfId="0" applyFont="1" applyBorder="1" applyAlignment="1">
      <alignment horizontal="center" vertical="center" wrapText="1"/>
    </xf>
    <xf numFmtId="0" fontId="9" fillId="5" borderId="62" xfId="0" applyFont="1" applyFill="1" applyBorder="1" applyAlignment="1">
      <alignment horizontal="center" vertical="center" wrapText="1"/>
    </xf>
    <xf numFmtId="0" fontId="3" fillId="0" borderId="0" xfId="0" applyFont="1" applyAlignment="1">
      <alignment vertical="top" wrapText="1"/>
    </xf>
    <xf numFmtId="0" fontId="0" fillId="0" borderId="0" xfId="0" applyAlignment="1">
      <alignment vertical="top" wrapText="1"/>
    </xf>
    <xf numFmtId="178" fontId="9" fillId="2" borderId="68" xfId="0" applyNumberFormat="1" applyFont="1" applyFill="1" applyBorder="1" applyAlignment="1">
      <alignment horizontal="center" vertical="center" shrinkToFit="1"/>
    </xf>
    <xf numFmtId="178" fontId="9" fillId="2" borderId="69" xfId="0" applyNumberFormat="1" applyFont="1" applyFill="1" applyBorder="1" applyAlignment="1">
      <alignment horizontal="center" vertical="center" shrinkToFit="1"/>
    </xf>
    <xf numFmtId="0" fontId="14" fillId="0" borderId="72" xfId="0" applyFont="1" applyBorder="1" applyAlignment="1"/>
    <xf numFmtId="0" fontId="14" fillId="0" borderId="73" xfId="0" applyFont="1" applyBorder="1" applyAlignment="1"/>
    <xf numFmtId="0" fontId="14" fillId="5" borderId="38" xfId="0" applyFont="1" applyFill="1" applyBorder="1" applyAlignment="1">
      <alignment horizontal="center" vertical="center"/>
    </xf>
    <xf numFmtId="0" fontId="14" fillId="0" borderId="5" xfId="0" applyFont="1" applyBorder="1" applyAlignment="1">
      <alignment vertical="center"/>
    </xf>
    <xf numFmtId="0" fontId="14" fillId="0" borderId="7" xfId="0" applyFont="1" applyBorder="1" applyAlignment="1">
      <alignment vertical="center"/>
    </xf>
    <xf numFmtId="0" fontId="14" fillId="5" borderId="38" xfId="0" applyFont="1" applyFill="1" applyBorder="1" applyAlignment="1">
      <alignment horizontal="left" vertical="center" wrapText="1"/>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123" xfId="0" applyBorder="1" applyAlignment="1">
      <alignment horizontal="center" vertical="center"/>
    </xf>
    <xf numFmtId="0" fontId="0" fillId="0" borderId="125" xfId="0" applyBorder="1" applyAlignment="1">
      <alignment horizontal="center" vertical="center"/>
    </xf>
    <xf numFmtId="0" fontId="0" fillId="0" borderId="124" xfId="0" applyBorder="1" applyAlignment="1">
      <alignment horizontal="center" vertical="center"/>
    </xf>
    <xf numFmtId="0" fontId="0" fillId="0" borderId="126" xfId="0" applyBorder="1" applyAlignment="1">
      <alignment horizontal="center" vertical="center"/>
    </xf>
    <xf numFmtId="3" fontId="9" fillId="2" borderId="78" xfId="0" applyNumberFormat="1" applyFont="1" applyFill="1" applyBorder="1" applyAlignment="1">
      <alignment horizontal="center" vertical="center" wrapText="1"/>
    </xf>
    <xf numFmtId="3" fontId="9" fillId="2" borderId="79" xfId="0" applyNumberFormat="1" applyFont="1" applyFill="1" applyBorder="1" applyAlignment="1">
      <alignment horizontal="center" vertical="center" wrapText="1"/>
    </xf>
    <xf numFmtId="0" fontId="14" fillId="5" borderId="54" xfId="0" applyFont="1" applyFill="1" applyBorder="1" applyAlignment="1">
      <alignment horizontal="center" vertical="center" wrapText="1"/>
    </xf>
    <xf numFmtId="0" fontId="14" fillId="5" borderId="53" xfId="0" applyFont="1" applyFill="1" applyBorder="1" applyAlignment="1">
      <alignment horizontal="center" vertical="center" wrapText="1"/>
    </xf>
    <xf numFmtId="0" fontId="14" fillId="5" borderId="127" xfId="0" applyFont="1" applyFill="1" applyBorder="1" applyAlignment="1">
      <alignment horizontal="center" vertical="center" wrapText="1"/>
    </xf>
    <xf numFmtId="0" fontId="0" fillId="0" borderId="0" xfId="0" applyFont="1" applyBorder="1" applyAlignment="1"/>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3" fillId="5" borderId="77" xfId="0" applyFont="1" applyFill="1" applyBorder="1" applyAlignment="1">
      <alignment horizontal="center" vertical="center"/>
    </xf>
    <xf numFmtId="0" fontId="0" fillId="0" borderId="19" xfId="0" applyBorder="1" applyAlignment="1">
      <alignment vertical="center"/>
    </xf>
    <xf numFmtId="0" fontId="0" fillId="0" borderId="55" xfId="0" applyBorder="1" applyAlignment="1">
      <alignment vertical="center"/>
    </xf>
    <xf numFmtId="0" fontId="0" fillId="0" borderId="0" xfId="0" applyBorder="1" applyAlignment="1"/>
    <xf numFmtId="177" fontId="3" fillId="2" borderId="80" xfId="0" applyNumberFormat="1" applyFont="1" applyFill="1" applyBorder="1" applyAlignment="1">
      <alignment horizontal="center" vertical="center"/>
    </xf>
    <xf numFmtId="177" fontId="3" fillId="2" borderId="49" xfId="0" applyNumberFormat="1" applyFont="1" applyFill="1" applyBorder="1" applyAlignment="1">
      <alignment horizontal="center" vertical="center"/>
    </xf>
    <xf numFmtId="177" fontId="3" fillId="2" borderId="76" xfId="0" applyNumberFormat="1" applyFont="1" applyFill="1" applyBorder="1" applyAlignment="1">
      <alignment horizontal="center" vertical="center"/>
    </xf>
    <xf numFmtId="177" fontId="3" fillId="2" borderId="51" xfId="0" applyNumberFormat="1" applyFont="1" applyFill="1" applyBorder="1" applyAlignment="1">
      <alignment horizontal="center" vertical="center"/>
    </xf>
    <xf numFmtId="3" fontId="3" fillId="2" borderId="68" xfId="0" applyNumberFormat="1" applyFont="1" applyFill="1" applyBorder="1" applyAlignment="1">
      <alignment horizontal="center" vertical="center" shrinkToFit="1"/>
    </xf>
    <xf numFmtId="3" fontId="3" fillId="2" borderId="69" xfId="0" applyNumberFormat="1" applyFont="1" applyFill="1" applyBorder="1" applyAlignment="1">
      <alignment horizontal="center" vertical="center" shrinkToFit="1"/>
    </xf>
    <xf numFmtId="0" fontId="3" fillId="5" borderId="75"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76"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71"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5" borderId="38"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128" xfId="0" applyBorder="1" applyAlignment="1">
      <alignment horizontal="center" vertical="center"/>
    </xf>
    <xf numFmtId="0" fontId="0" fillId="0" borderId="129" xfId="0" applyBorder="1" applyAlignment="1">
      <alignment horizontal="center" vertical="center"/>
    </xf>
    <xf numFmtId="0" fontId="0" fillId="5" borderId="77" xfId="0" applyFont="1" applyFill="1" applyBorder="1" applyAlignment="1">
      <alignment horizontal="center" vertical="center"/>
    </xf>
    <xf numFmtId="0" fontId="0" fillId="0" borderId="19"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3" fillId="2" borderId="68" xfId="0" applyFont="1" applyFill="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0" fontId="3" fillId="7" borderId="75" xfId="0" applyFont="1" applyFill="1" applyBorder="1" applyAlignment="1">
      <alignment horizontal="center" vertical="center" wrapText="1"/>
    </xf>
    <xf numFmtId="0" fontId="3" fillId="7" borderId="45" xfId="0" applyFont="1" applyFill="1" applyBorder="1" applyAlignment="1">
      <alignment horizontal="center" vertical="center" wrapText="1"/>
    </xf>
    <xf numFmtId="0" fontId="3" fillId="7" borderId="103"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87" xfId="0" applyFont="1" applyFill="1" applyBorder="1" applyAlignment="1">
      <alignment horizontal="center" vertical="center" wrapText="1"/>
    </xf>
    <xf numFmtId="0" fontId="3" fillId="7" borderId="7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07" xfId="0" applyFont="1" applyFill="1" applyBorder="1" applyAlignment="1">
      <alignment horizontal="center" vertical="center" wrapText="1"/>
    </xf>
    <xf numFmtId="0" fontId="11" fillId="0" borderId="0" xfId="0" applyFont="1" applyBorder="1" applyAlignment="1">
      <alignment horizontal="center"/>
    </xf>
    <xf numFmtId="0" fontId="12" fillId="3" borderId="75" xfId="0" applyFont="1" applyFill="1" applyBorder="1" applyAlignment="1">
      <alignment horizontal="center" vertical="center" wrapText="1"/>
    </xf>
    <xf numFmtId="0" fontId="12" fillId="3" borderId="24" xfId="0" applyFont="1" applyFill="1" applyBorder="1" applyAlignment="1">
      <alignment horizontal="center" vertical="center"/>
    </xf>
    <xf numFmtId="0" fontId="12" fillId="3" borderId="76" xfId="0" applyFont="1" applyFill="1" applyBorder="1" applyAlignment="1">
      <alignment horizontal="center" vertical="center"/>
    </xf>
    <xf numFmtId="0" fontId="12" fillId="3" borderId="38"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41"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62" xfId="0" applyBorder="1" applyAlignment="1">
      <alignment horizontal="center" vertical="center" wrapText="1"/>
    </xf>
    <xf numFmtId="177" fontId="12" fillId="0" borderId="85" xfId="0" applyNumberFormat="1" applyFont="1" applyBorder="1" applyAlignment="1">
      <alignment horizontal="center" vertical="center"/>
    </xf>
    <xf numFmtId="177" fontId="12" fillId="0" borderId="31" xfId="0" applyNumberFormat="1" applyFont="1" applyBorder="1" applyAlignment="1">
      <alignment horizontal="center" vertical="center"/>
    </xf>
    <xf numFmtId="177" fontId="12" fillId="0" borderId="32" xfId="0" applyNumberFormat="1" applyFont="1" applyBorder="1" applyAlignment="1">
      <alignment horizontal="center" vertical="center"/>
    </xf>
    <xf numFmtId="179" fontId="12" fillId="0" borderId="9" xfId="0" applyNumberFormat="1" applyFont="1" applyBorder="1" applyAlignment="1">
      <alignment horizontal="center" vertical="center"/>
    </xf>
    <xf numFmtId="179" fontId="12" fillId="0" borderId="11" xfId="0" applyNumberFormat="1" applyFont="1" applyBorder="1" applyAlignment="1">
      <alignment horizontal="center" vertical="center"/>
    </xf>
    <xf numFmtId="179" fontId="12" fillId="0" borderId="21" xfId="0" applyNumberFormat="1" applyFont="1" applyBorder="1" applyAlignment="1">
      <alignment horizontal="center" vertical="center"/>
    </xf>
    <xf numFmtId="179" fontId="12" fillId="0" borderId="83" xfId="0" applyNumberFormat="1" applyFont="1" applyBorder="1" applyAlignment="1">
      <alignment horizontal="center" vertical="center"/>
    </xf>
    <xf numFmtId="0" fontId="12" fillId="3" borderId="1"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3" fillId="0" borderId="1" xfId="0" applyFont="1" applyBorder="1" applyAlignment="1">
      <alignment horizontal="right" vertical="center"/>
    </xf>
    <xf numFmtId="0" fontId="0" fillId="0" borderId="1" xfId="0" applyBorder="1" applyAlignment="1">
      <alignment horizontal="right" vertical="center"/>
    </xf>
    <xf numFmtId="0" fontId="12" fillId="3" borderId="77" xfId="0" applyFont="1" applyFill="1" applyBorder="1" applyAlignment="1">
      <alignment horizontal="center" vertical="center"/>
    </xf>
    <xf numFmtId="0" fontId="0" fillId="3" borderId="84" xfId="0" applyFill="1" applyBorder="1" applyAlignment="1">
      <alignment horizontal="center" vertical="center"/>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55" xfId="0" applyFill="1" applyBorder="1" applyAlignment="1">
      <alignment horizontal="center" vertical="center"/>
    </xf>
    <xf numFmtId="0" fontId="0" fillId="3" borderId="51" xfId="0" applyFill="1" applyBorder="1" applyAlignment="1">
      <alignment horizontal="center" vertical="center"/>
    </xf>
    <xf numFmtId="0" fontId="12" fillId="0" borderId="9" xfId="0" applyNumberFormat="1" applyFont="1" applyBorder="1" applyAlignment="1">
      <alignment vertical="center" wrapText="1"/>
    </xf>
    <xf numFmtId="0" fontId="0" fillId="0" borderId="11" xfId="0" applyBorder="1" applyAlignment="1">
      <alignment vertical="center"/>
    </xf>
    <xf numFmtId="0" fontId="12" fillId="0" borderId="11" xfId="0" applyNumberFormat="1" applyFont="1" applyBorder="1" applyAlignment="1">
      <alignment vertical="center" wrapText="1"/>
    </xf>
    <xf numFmtId="0" fontId="12" fillId="3" borderId="63"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64" xfId="0"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9" fillId="0" borderId="75" xfId="0" applyFont="1" applyBorder="1" applyAlignment="1">
      <alignment horizontal="center" vertical="center"/>
    </xf>
    <xf numFmtId="0" fontId="9" fillId="0" borderId="103" xfId="0" applyFont="1" applyBorder="1" applyAlignment="1">
      <alignment horizontal="center" vertical="center"/>
    </xf>
    <xf numFmtId="0" fontId="9" fillId="0" borderId="76" xfId="0" applyFont="1" applyBorder="1" applyAlignment="1">
      <alignment horizontal="center" vertical="center"/>
    </xf>
    <xf numFmtId="0" fontId="9" fillId="0" borderId="107" xfId="0" applyFont="1" applyBorder="1" applyAlignment="1">
      <alignment horizontal="center" vertical="center"/>
    </xf>
    <xf numFmtId="178" fontId="9" fillId="0" borderId="91" xfId="0" applyNumberFormat="1" applyFont="1" applyBorder="1" applyAlignment="1">
      <alignment vertical="center" shrinkToFit="1"/>
    </xf>
    <xf numFmtId="178" fontId="9" fillId="0" borderId="24" xfId="0" applyNumberFormat="1" applyFont="1" applyBorder="1" applyAlignment="1">
      <alignment vertical="center" shrinkToFit="1"/>
    </xf>
    <xf numFmtId="178" fontId="9" fillId="0" borderId="92" xfId="0" applyNumberFormat="1" applyFont="1" applyBorder="1" applyAlignment="1">
      <alignment vertical="center" shrinkToFit="1"/>
    </xf>
    <xf numFmtId="0" fontId="7" fillId="0" borderId="0" xfId="0" applyFont="1" applyAlignment="1">
      <alignment horizontal="center"/>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0" fontId="9" fillId="0" borderId="111" xfId="0" applyFont="1" applyBorder="1" applyAlignment="1">
      <alignment horizontal="center" vertical="center" wrapText="1"/>
    </xf>
    <xf numFmtId="0" fontId="9" fillId="0" borderId="112" xfId="0" applyFont="1" applyBorder="1" applyAlignment="1">
      <alignment horizontal="center" vertical="center" wrapText="1"/>
    </xf>
    <xf numFmtId="0" fontId="9" fillId="0" borderId="113"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114" xfId="0" applyFont="1" applyBorder="1" applyAlignment="1">
      <alignment horizontal="center" vertical="center" wrapText="1"/>
    </xf>
    <xf numFmtId="0" fontId="9" fillId="0" borderId="115" xfId="0" applyFont="1" applyBorder="1" applyAlignment="1">
      <alignment horizontal="center" vertical="center" wrapText="1"/>
    </xf>
    <xf numFmtId="0" fontId="9" fillId="0" borderId="105"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92" xfId="0" applyFont="1" applyBorder="1" applyAlignment="1">
      <alignment horizontal="center" vertical="center" wrapText="1"/>
    </xf>
    <xf numFmtId="0" fontId="9" fillId="0" borderId="100"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45" xfId="0" applyFont="1" applyBorder="1" applyAlignment="1">
      <alignment horizontal="center" vertical="center"/>
    </xf>
    <xf numFmtId="0" fontId="9" fillId="0" borderId="0" xfId="0" applyFont="1" applyBorder="1" applyAlignment="1">
      <alignment horizontal="center" vertical="center"/>
    </xf>
    <xf numFmtId="0" fontId="9" fillId="0" borderId="87" xfId="0" applyFont="1" applyBorder="1" applyAlignment="1">
      <alignment horizontal="center" vertical="center"/>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3" fillId="0" borderId="0" xfId="0" applyFont="1" applyAlignment="1">
      <alignment vertical="center"/>
    </xf>
    <xf numFmtId="178" fontId="9" fillId="0" borderId="104" xfId="0" applyNumberFormat="1" applyFont="1" applyBorder="1" applyAlignment="1">
      <alignment vertical="center" shrinkToFit="1"/>
    </xf>
    <xf numFmtId="178" fontId="9" fillId="0" borderId="34" xfId="0" applyNumberFormat="1" applyFont="1" applyBorder="1" applyAlignment="1">
      <alignment vertical="center" shrinkToFit="1"/>
    </xf>
    <xf numFmtId="178" fontId="9" fillId="0" borderId="60" xfId="0" applyNumberFormat="1" applyFont="1" applyBorder="1" applyAlignment="1">
      <alignment vertical="center" shrinkToFit="1"/>
    </xf>
    <xf numFmtId="178" fontId="9" fillId="0" borderId="91" xfId="0" applyNumberFormat="1" applyFont="1" applyBorder="1" applyAlignment="1">
      <alignment horizontal="center" vertical="center" shrinkToFit="1"/>
    </xf>
    <xf numFmtId="178" fontId="9" fillId="0" borderId="24" xfId="0" applyNumberFormat="1" applyFont="1" applyBorder="1" applyAlignment="1">
      <alignment horizontal="center" vertical="center" shrinkToFit="1"/>
    </xf>
    <xf numFmtId="178" fontId="9" fillId="0" borderId="92" xfId="0" applyNumberFormat="1" applyFont="1" applyBorder="1" applyAlignment="1">
      <alignment horizontal="center" vertical="center" shrinkToFit="1"/>
    </xf>
    <xf numFmtId="178" fontId="9" fillId="0" borderId="106" xfId="0" applyNumberFormat="1" applyFont="1" applyBorder="1" applyAlignment="1">
      <alignment vertical="center" shrinkToFit="1"/>
    </xf>
    <xf numFmtId="178" fontId="9" fillId="0" borderId="101" xfId="0" applyNumberFormat="1" applyFont="1" applyBorder="1" applyAlignment="1">
      <alignment vertical="center" shrinkToFit="1"/>
    </xf>
    <xf numFmtId="178" fontId="9" fillId="0" borderId="102" xfId="0" applyNumberFormat="1" applyFont="1" applyBorder="1" applyAlignment="1">
      <alignment vertical="center" shrinkToFit="1"/>
    </xf>
    <xf numFmtId="178" fontId="9" fillId="0" borderId="91" xfId="0" quotePrefix="1" applyNumberFormat="1" applyFont="1" applyBorder="1" applyAlignment="1">
      <alignment horizontal="center" vertical="center" shrinkToFit="1"/>
    </xf>
    <xf numFmtId="178" fontId="9" fillId="0" borderId="93" xfId="0" applyNumberFormat="1" applyFont="1" applyBorder="1" applyAlignment="1">
      <alignment horizontal="center" vertical="center" shrinkToFit="1"/>
    </xf>
    <xf numFmtId="178" fontId="9" fillId="0" borderId="19" xfId="0" applyNumberFormat="1" applyFont="1" applyBorder="1" applyAlignment="1">
      <alignment horizontal="center" vertical="center" shrinkToFit="1"/>
    </xf>
    <xf numFmtId="178" fontId="9" fillId="0" borderId="57" xfId="0" applyNumberFormat="1" applyFont="1" applyBorder="1" applyAlignment="1">
      <alignment horizontal="center" vertical="center" shrinkToFit="1"/>
    </xf>
    <xf numFmtId="178" fontId="9" fillId="0" borderId="86" xfId="0" applyNumberFormat="1" applyFont="1" applyBorder="1" applyAlignment="1">
      <alignment vertical="center" shrinkToFit="1"/>
    </xf>
    <xf numFmtId="178" fontId="9" fillId="0" borderId="87" xfId="0" applyNumberFormat="1" applyFont="1" applyBorder="1" applyAlignment="1">
      <alignment vertical="center" shrinkToFit="1"/>
    </xf>
    <xf numFmtId="178" fontId="9" fillId="0" borderId="88" xfId="0" applyNumberFormat="1" applyFont="1" applyBorder="1" applyAlignment="1">
      <alignment vertical="center" shrinkToFit="1"/>
    </xf>
    <xf numFmtId="178" fontId="9" fillId="0" borderId="89" xfId="0" applyNumberFormat="1" applyFont="1" applyBorder="1" applyAlignment="1">
      <alignment horizontal="center" vertical="center" shrinkToFit="1"/>
    </xf>
    <xf numFmtId="178" fontId="9" fillId="0" borderId="90" xfId="0" applyNumberFormat="1" applyFont="1" applyBorder="1" applyAlignment="1">
      <alignment horizontal="center" vertical="center" shrinkToFit="1"/>
    </xf>
    <xf numFmtId="178" fontId="9" fillId="0" borderId="56" xfId="0" applyNumberFormat="1" applyFont="1" applyBorder="1" applyAlignment="1">
      <alignment horizontal="center" vertical="center" shrinkToFit="1"/>
    </xf>
    <xf numFmtId="178" fontId="9" fillId="0" borderId="94" xfId="0" applyNumberFormat="1" applyFont="1" applyBorder="1" applyAlignment="1">
      <alignment vertical="center" shrinkToFit="1"/>
    </xf>
    <xf numFmtId="178" fontId="9" fillId="0" borderId="95" xfId="0" applyNumberFormat="1" applyFont="1" applyBorder="1" applyAlignment="1">
      <alignment vertical="center" shrinkToFit="1"/>
    </xf>
    <xf numFmtId="178" fontId="9" fillId="0" borderId="96" xfId="0" applyNumberFormat="1" applyFont="1" applyBorder="1" applyAlignment="1">
      <alignment vertical="center" shrinkToFit="1"/>
    </xf>
    <xf numFmtId="178" fontId="9" fillId="0" borderId="106" xfId="0" quotePrefix="1" applyNumberFormat="1" applyFont="1" applyBorder="1" applyAlignment="1">
      <alignment horizontal="center" vertical="center" shrinkToFit="1"/>
    </xf>
    <xf numFmtId="178" fontId="9" fillId="0" borderId="101" xfId="0" applyNumberFormat="1" applyFont="1" applyBorder="1" applyAlignment="1">
      <alignment horizontal="center" vertical="center" shrinkToFit="1"/>
    </xf>
    <xf numFmtId="178" fontId="9" fillId="0" borderId="102" xfId="0" applyNumberFormat="1" applyFont="1" applyBorder="1" applyAlignment="1">
      <alignment horizontal="center" vertical="center" shrinkToFit="1"/>
    </xf>
    <xf numFmtId="0" fontId="9" fillId="0" borderId="24" xfId="0" applyFont="1" applyBorder="1" applyAlignment="1">
      <alignment horizontal="center" vertical="center"/>
    </xf>
    <xf numFmtId="0" fontId="9" fillId="0" borderId="92" xfId="0" applyFont="1" applyBorder="1" applyAlignment="1">
      <alignment horizontal="center" vertical="center"/>
    </xf>
    <xf numFmtId="178" fontId="9" fillId="0" borderId="86" xfId="0" applyNumberFormat="1" applyFont="1" applyBorder="1" applyAlignment="1">
      <alignment horizontal="center" vertical="center" shrinkToFit="1"/>
    </xf>
    <xf numFmtId="178" fontId="9" fillId="0" borderId="87" xfId="0" applyNumberFormat="1" applyFont="1" applyBorder="1" applyAlignment="1">
      <alignment horizontal="center" vertical="center" shrinkToFit="1"/>
    </xf>
    <xf numFmtId="178" fontId="9" fillId="0" borderId="88" xfId="0" applyNumberFormat="1" applyFont="1" applyBorder="1" applyAlignment="1">
      <alignment horizontal="center" vertical="center" shrinkToFit="1"/>
    </xf>
    <xf numFmtId="178" fontId="9" fillId="0" borderId="89" xfId="0" applyNumberFormat="1" applyFont="1" applyBorder="1" applyAlignment="1">
      <alignment vertical="center" shrinkToFit="1"/>
    </xf>
    <xf numFmtId="178" fontId="9" fillId="0" borderId="90" xfId="0" applyNumberFormat="1" applyFont="1" applyBorder="1" applyAlignment="1">
      <alignment vertical="center" shrinkToFit="1"/>
    </xf>
    <xf numFmtId="178" fontId="9" fillId="0" borderId="56" xfId="0" applyNumberFormat="1" applyFont="1" applyBorder="1" applyAlignment="1">
      <alignment vertical="center" shrinkToFit="1"/>
    </xf>
    <xf numFmtId="0" fontId="9" fillId="0" borderId="94" xfId="0" applyFont="1" applyBorder="1" applyAlignment="1">
      <alignment horizontal="distributed" vertical="center"/>
    </xf>
    <xf numFmtId="0" fontId="9" fillId="0" borderId="95" xfId="0" applyFont="1" applyBorder="1" applyAlignment="1">
      <alignment horizontal="distributed" vertical="center"/>
    </xf>
    <xf numFmtId="0" fontId="9" fillId="0" borderId="96" xfId="0" applyFont="1" applyBorder="1" applyAlignment="1">
      <alignment horizontal="distributed" vertical="center"/>
    </xf>
    <xf numFmtId="178" fontId="9" fillId="0" borderId="97" xfId="0" applyNumberFormat="1" applyFont="1" applyBorder="1" applyAlignment="1">
      <alignment horizontal="center" vertical="center" shrinkToFit="1"/>
    </xf>
    <xf numFmtId="178" fontId="9" fillId="0" borderId="98" xfId="0" applyNumberFormat="1" applyFont="1" applyBorder="1" applyAlignment="1">
      <alignment horizontal="center" vertical="center" shrinkToFit="1"/>
    </xf>
    <xf numFmtId="178" fontId="9" fillId="0" borderId="99" xfId="0" applyNumberFormat="1" applyFont="1" applyBorder="1" applyAlignment="1">
      <alignment horizontal="center" vertical="center" shrinkToFit="1"/>
    </xf>
    <xf numFmtId="177" fontId="3" fillId="0" borderId="80" xfId="0" applyNumberFormat="1" applyFont="1" applyBorder="1" applyAlignment="1">
      <alignment horizontal="center" vertical="center"/>
    </xf>
    <xf numFmtId="177" fontId="3" fillId="0" borderId="120" xfId="0" applyNumberFormat="1" applyFont="1" applyBorder="1" applyAlignment="1">
      <alignment horizontal="center" vertical="center"/>
    </xf>
    <xf numFmtId="177" fontId="3" fillId="0" borderId="49" xfId="0" applyNumberFormat="1" applyFont="1" applyBorder="1" applyAlignment="1">
      <alignment horizontal="center" vertical="center"/>
    </xf>
    <xf numFmtId="177" fontId="3" fillId="0" borderId="76"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51" xfId="0" applyNumberFormat="1" applyFont="1" applyBorder="1" applyAlignment="1">
      <alignment horizontal="center" vertical="center"/>
    </xf>
    <xf numFmtId="0" fontId="3" fillId="0" borderId="70" xfId="0" applyNumberFormat="1" applyFont="1" applyBorder="1" applyAlignment="1">
      <alignment horizontal="center" vertical="center"/>
    </xf>
    <xf numFmtId="0" fontId="3" fillId="0" borderId="71" xfId="0" applyNumberFormat="1"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0" fillId="5" borderId="7" xfId="0" applyFill="1" applyBorder="1" applyAlignment="1">
      <alignment horizontal="center"/>
    </xf>
    <xf numFmtId="0" fontId="6" fillId="0" borderId="0" xfId="0" applyFont="1" applyAlignment="1">
      <alignment horizontal="center" vertical="center"/>
    </xf>
    <xf numFmtId="0" fontId="3" fillId="5" borderId="47" xfId="0" applyFont="1" applyFill="1" applyBorder="1" applyAlignment="1">
      <alignment horizontal="center" vertical="center" wrapText="1"/>
    </xf>
    <xf numFmtId="0" fontId="3" fillId="5" borderId="62" xfId="0" applyFont="1" applyFill="1" applyBorder="1" applyAlignment="1">
      <alignment horizontal="center" vertical="center" wrapText="1"/>
    </xf>
    <xf numFmtId="0" fontId="3" fillId="5" borderId="19" xfId="0" applyFont="1" applyFill="1" applyBorder="1" applyAlignment="1">
      <alignment horizontal="center" vertical="center"/>
    </xf>
    <xf numFmtId="0" fontId="0" fillId="5" borderId="55" xfId="0" applyFont="1" applyFill="1" applyBorder="1"/>
    <xf numFmtId="0" fontId="3" fillId="5" borderId="42"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36" xfId="0" applyFont="1" applyFill="1" applyBorder="1" applyAlignment="1">
      <alignment horizontal="center" vertical="center"/>
    </xf>
    <xf numFmtId="0" fontId="0" fillId="0" borderId="64" xfId="0" applyBorder="1" applyAlignment="1">
      <alignment vertical="center"/>
    </xf>
    <xf numFmtId="0" fontId="3" fillId="5" borderId="27" xfId="0" applyFont="1" applyFill="1" applyBorder="1" applyAlignment="1">
      <alignment horizontal="center" vertical="center"/>
    </xf>
    <xf numFmtId="0" fontId="0" fillId="0" borderId="7" xfId="0" applyBorder="1" applyAlignment="1">
      <alignment vertical="center"/>
    </xf>
    <xf numFmtId="0" fontId="0" fillId="5" borderId="76" xfId="0" applyFill="1" applyBorder="1"/>
    <xf numFmtId="0" fontId="0" fillId="5" borderId="7" xfId="0" applyFont="1" applyFill="1" applyBorder="1"/>
    <xf numFmtId="0" fontId="3" fillId="0" borderId="68" xfId="0" applyNumberFormat="1" applyFont="1" applyBorder="1" applyAlignment="1">
      <alignment horizontal="center" vertical="center"/>
    </xf>
    <xf numFmtId="0" fontId="3" fillId="0" borderId="69" xfId="0" applyNumberFormat="1" applyFont="1" applyBorder="1" applyAlignment="1">
      <alignment horizontal="center" vertical="center"/>
    </xf>
    <xf numFmtId="0" fontId="3" fillId="0" borderId="116" xfId="0" applyNumberFormat="1" applyFont="1" applyBorder="1" applyAlignment="1">
      <alignment horizontal="center" vertical="center"/>
    </xf>
    <xf numFmtId="0" fontId="3" fillId="0" borderId="117" xfId="0" applyNumberFormat="1" applyFont="1" applyBorder="1" applyAlignment="1">
      <alignment horizontal="center" vertical="center"/>
    </xf>
    <xf numFmtId="0" fontId="0" fillId="0" borderId="6" xfId="0" applyBorder="1" applyAlignment="1">
      <alignment vertical="center"/>
    </xf>
    <xf numFmtId="0" fontId="0" fillId="0" borderId="23" xfId="0" applyBorder="1" applyAlignment="1">
      <alignment vertical="center"/>
    </xf>
    <xf numFmtId="0" fontId="3" fillId="5" borderId="47" xfId="0" applyFont="1" applyFill="1" applyBorder="1" applyAlignment="1">
      <alignment horizontal="center" vertical="center"/>
    </xf>
    <xf numFmtId="0" fontId="0" fillId="0" borderId="46" xfId="0" applyBorder="1" applyAlignment="1">
      <alignment vertical="center"/>
    </xf>
    <xf numFmtId="0" fontId="3" fillId="0" borderId="118" xfId="0" applyNumberFormat="1" applyFont="1" applyBorder="1" applyAlignment="1">
      <alignment horizontal="center" vertical="center"/>
    </xf>
    <xf numFmtId="0" fontId="3" fillId="0" borderId="119"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3989120</xdr:colOff>
      <xdr:row>12</xdr:row>
      <xdr:rowOff>131620</xdr:rowOff>
    </xdr:from>
    <xdr:to>
      <xdr:col>7</xdr:col>
      <xdr:colOff>915402</xdr:colOff>
      <xdr:row>22</xdr:row>
      <xdr:rowOff>15832</xdr:rowOff>
    </xdr:to>
    <xdr:sp macro="" textlink="">
      <xdr:nvSpPr>
        <xdr:cNvPr id="6" name="Rectangle 3"/>
        <xdr:cNvSpPr>
          <a:spLocks noChangeArrowheads="1"/>
        </xdr:cNvSpPr>
      </xdr:nvSpPr>
      <xdr:spPr bwMode="auto">
        <a:xfrm>
          <a:off x="4492584" y="8323120"/>
          <a:ext cx="9567318" cy="1653141"/>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４月１０日（金）の提出時点で、記載されている必要がある欄は以下のとおり。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・令和２年度当初予算額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・備考欄及び備考欄より右の各欄</a:t>
          </a:r>
          <a:endParaRPr kumimoji="0" lang="ja-JP" altLang="en-US"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11</xdr:row>
      <xdr:rowOff>104775</xdr:rowOff>
    </xdr:from>
    <xdr:to>
      <xdr:col>1</xdr:col>
      <xdr:colOff>381000</xdr:colOff>
      <xdr:row>14</xdr:row>
      <xdr:rowOff>133350</xdr:rowOff>
    </xdr:to>
    <xdr:sp macro="" textlink="">
      <xdr:nvSpPr>
        <xdr:cNvPr id="36980" name="Line 13"/>
        <xdr:cNvSpPr>
          <a:spLocks noChangeShapeType="1"/>
        </xdr:cNvSpPr>
      </xdr:nvSpPr>
      <xdr:spPr bwMode="auto">
        <a:xfrm flipH="1">
          <a:off x="885825" y="2971800"/>
          <a:ext cx="0" cy="5334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59</xdr:row>
      <xdr:rowOff>76200</xdr:rowOff>
    </xdr:to>
    <xdr:sp macro="" textlink="">
      <xdr:nvSpPr>
        <xdr:cNvPr id="36981" name="Line 14"/>
        <xdr:cNvSpPr>
          <a:spLocks noChangeShapeType="1"/>
        </xdr:cNvSpPr>
      </xdr:nvSpPr>
      <xdr:spPr bwMode="auto">
        <a:xfrm>
          <a:off x="228600" y="5238750"/>
          <a:ext cx="0" cy="60007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17</xdr:row>
      <xdr:rowOff>133350</xdr:rowOff>
    </xdr:from>
    <xdr:to>
      <xdr:col>1</xdr:col>
      <xdr:colOff>371475</xdr:colOff>
      <xdr:row>59</xdr:row>
      <xdr:rowOff>47625</xdr:rowOff>
    </xdr:to>
    <xdr:sp macro="" textlink="">
      <xdr:nvSpPr>
        <xdr:cNvPr id="36983" name="Line 13"/>
        <xdr:cNvSpPr>
          <a:spLocks noChangeShapeType="1"/>
        </xdr:cNvSpPr>
      </xdr:nvSpPr>
      <xdr:spPr bwMode="auto">
        <a:xfrm flipH="1">
          <a:off x="838200" y="4095750"/>
          <a:ext cx="38100" cy="71151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459880</xdr:colOff>
      <xdr:row>33</xdr:row>
      <xdr:rowOff>76901</xdr:rowOff>
    </xdr:from>
    <xdr:to>
      <xdr:col>9</xdr:col>
      <xdr:colOff>156477</xdr:colOff>
      <xdr:row>42</xdr:row>
      <xdr:rowOff>172327</xdr:rowOff>
    </xdr:to>
    <xdr:sp macro="" textlink="">
      <xdr:nvSpPr>
        <xdr:cNvPr id="8" name="Rectangle 3"/>
        <xdr:cNvSpPr>
          <a:spLocks noChangeArrowheads="1"/>
        </xdr:cNvSpPr>
      </xdr:nvSpPr>
      <xdr:spPr bwMode="auto">
        <a:xfrm>
          <a:off x="9921380" y="6998401"/>
          <a:ext cx="9332722" cy="1667051"/>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3200" b="0" i="0" u="none" strike="noStrike" kern="0" cap="none" spc="0" normalizeH="0" baseline="0" noProof="0">
              <a:ln>
                <a:noFill/>
              </a:ln>
              <a:solidFill>
                <a:srgbClr val="000000"/>
              </a:solidFill>
              <a:effectLst/>
              <a:uLnTx/>
              <a:uFillTx/>
              <a:latin typeface="ＭＳ Ｐゴシック"/>
              <a:ea typeface="ＭＳ Ｐゴシック"/>
            </a:rPr>
            <a:t>　４月１０日（金）の提出時点では記載不要</a:t>
          </a:r>
          <a:endParaRPr kumimoji="0" lang="ja-JP" altLang="en-US" sz="32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20849;&#26377;/08&#20250;&#35336;/&#20250;&#35336;/01&#32207;&#25324;/04&#12524;&#12499;&#12517;&#12540;&#65288;&#26087;&#20181;&#20998;&#12369;&#12539;&#28961;&#39364;&#25778;&#21547;&#12416;&#65289;/06&#12304;&#34892;&#25919;&#20107;&#26989;&#12524;&#12499;&#12517;&#12540;&#12305;/R2&#24180;&#24230;/01&#12524;&#12499;&#12517;&#65293;&#12471;&#12540;&#12488;/&#20877;&#25552;&#20986;/&#12304;&#21407;&#23376;&#21147;&#35215;&#21046;&#24193;_&#20462;&#27491;&#65299;&#12305;&#20196;&#21644;&#65298;&#24180;&#24230;&#20107;&#26989;&#21336;&#20301;&#25972;&#29702;&#34920;&#20860;&#21453;&#26144;&#29366;&#27841;&#35519;&#65288;&#20462;&#27491;&#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反映状況調"/>
      <sheetName val="（様式２）02新規事業"/>
      <sheetName val="（様式３）03新規要求事業"/>
      <sheetName val="（様式４）公開プロセス対象事業"/>
      <sheetName val="（様式５）集計表（公表様式）"/>
      <sheetName val="（様式６）対象外リスト"/>
      <sheetName val="入力規則"/>
    </sheetNames>
    <sheetDataSet>
      <sheetData sheetId="0">
        <row r="15">
          <cell r="O15">
            <v>-1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5"/>
  </sheetPr>
  <dimension ref="A1:AS109"/>
  <sheetViews>
    <sheetView tabSelected="1" view="pageBreakPreview" zoomScale="50" zoomScaleNormal="50" zoomScaleSheetLayoutView="50" zoomScalePageLayoutView="85" workbookViewId="0">
      <pane xSplit="3" ySplit="7" topLeftCell="O8" activePane="bottomRight" state="frozen"/>
      <selection pane="topRight" activeCell="D1" sqref="D1"/>
      <selection pane="bottomLeft" activeCell="A8" sqref="A8"/>
      <selection pane="bottomRight" activeCell="T9" sqref="T9:T69"/>
    </sheetView>
  </sheetViews>
  <sheetFormatPr defaultColWidth="9" defaultRowHeight="13.5" x14ac:dyDescent="0.15"/>
  <cols>
    <col min="1" max="1" width="4.75" style="371" customWidth="1"/>
    <col min="2" max="2" width="6.625" style="2" customWidth="1"/>
    <col min="3" max="3" width="35.125" style="2" customWidth="1"/>
    <col min="4" max="4" width="11.5" style="2" customWidth="1"/>
    <col min="5" max="5" width="12.75" style="2" customWidth="1"/>
    <col min="6" max="6" width="12.625" style="2" customWidth="1"/>
    <col min="7" max="7" width="11.375" style="2" customWidth="1"/>
    <col min="8" max="8" width="11.5" style="2" customWidth="1"/>
    <col min="9" max="9" width="54.375" style="2" customWidth="1"/>
    <col min="10" max="10" width="13.75" style="2" customWidth="1"/>
    <col min="11" max="11" width="35.625" style="2" customWidth="1"/>
    <col min="12" max="12" width="14.5" style="2" customWidth="1"/>
    <col min="13" max="13" width="14.75" style="2" customWidth="1"/>
    <col min="14" max="15" width="12.75" style="2" customWidth="1"/>
    <col min="16" max="16" width="13.75" style="2" customWidth="1"/>
    <col min="17" max="17" width="63" style="2" customWidth="1"/>
    <col min="18" max="18" width="28.5" style="2" customWidth="1"/>
    <col min="19" max="19" width="14.75" style="2" customWidth="1"/>
    <col min="20" max="20" width="14.375" style="2" customWidth="1"/>
    <col min="21" max="21" width="22.625" style="2" customWidth="1"/>
    <col min="22" max="22" width="6.625" style="2" customWidth="1"/>
    <col min="23" max="23" width="4.625" style="2" customWidth="1"/>
    <col min="24" max="24" width="2.625" style="2" customWidth="1"/>
    <col min="25" max="25" width="4.625" style="2" customWidth="1"/>
    <col min="26" max="27" width="2.625" style="2" customWidth="1"/>
    <col min="28" max="28" width="6.625" style="2" customWidth="1"/>
    <col min="29" max="29" width="4.625" style="2" customWidth="1"/>
    <col min="30" max="30" width="2.625" style="2" customWidth="1"/>
    <col min="31" max="31" width="4.625" style="2" customWidth="1"/>
    <col min="32" max="33" width="2.625" style="2" customWidth="1"/>
    <col min="34" max="34" width="6.625" style="2" customWidth="1"/>
    <col min="35" max="35" width="4.625" style="2" customWidth="1"/>
    <col min="36" max="36" width="2.625" style="2" customWidth="1"/>
    <col min="37" max="37" width="4.625" style="2" customWidth="1"/>
    <col min="38" max="39" width="2.625" style="2" customWidth="1"/>
    <col min="40" max="40" width="15.625" style="2" customWidth="1"/>
    <col min="41" max="41" width="16.25" style="2" customWidth="1"/>
    <col min="42" max="43" width="4.75" style="2" customWidth="1"/>
    <col min="44" max="44" width="5" style="2" customWidth="1"/>
    <col min="45" max="45" width="9" style="372"/>
    <col min="46" max="16384" width="9" style="2"/>
  </cols>
  <sheetData>
    <row r="1" spans="1:45" ht="18.75" customHeight="1" x14ac:dyDescent="0.15"/>
    <row r="2" spans="1:45" ht="18.75" customHeight="1" x14ac:dyDescent="0.2">
      <c r="B2" s="15" t="s">
        <v>417</v>
      </c>
      <c r="AB2" s="1"/>
      <c r="AC2" s="1"/>
    </row>
    <row r="3" spans="1:45" ht="18.75" customHeight="1" x14ac:dyDescent="0.2">
      <c r="B3" s="476" t="s">
        <v>381</v>
      </c>
      <c r="C3" s="476"/>
      <c r="D3" s="476"/>
      <c r="E3" s="476"/>
      <c r="F3" s="476"/>
      <c r="G3" s="476"/>
      <c r="H3" s="476"/>
      <c r="I3" s="476"/>
      <c r="J3" s="476"/>
      <c r="K3" s="476"/>
      <c r="L3" s="476"/>
      <c r="M3" s="476"/>
      <c r="N3" s="476"/>
      <c r="O3" s="476"/>
      <c r="P3" s="476"/>
      <c r="Q3" s="476"/>
      <c r="R3" s="476"/>
      <c r="S3" s="476"/>
      <c r="T3" s="476"/>
      <c r="U3" s="476"/>
      <c r="V3" s="74"/>
      <c r="W3" s="233"/>
      <c r="X3" s="233"/>
      <c r="Y3" s="233"/>
      <c r="Z3" s="233"/>
      <c r="AA3" s="233"/>
      <c r="AB3" s="260"/>
      <c r="AC3" s="260"/>
      <c r="AD3" s="233"/>
      <c r="AE3" s="233"/>
      <c r="AF3" s="233"/>
      <c r="AG3" s="233"/>
      <c r="AH3" s="233"/>
      <c r="AI3" s="233"/>
      <c r="AJ3" s="233"/>
      <c r="AK3" s="233"/>
      <c r="AL3" s="233"/>
      <c r="AM3" s="233"/>
      <c r="AN3" s="233"/>
      <c r="AO3" s="74"/>
    </row>
    <row r="4" spans="1:45" ht="18.75" customHeight="1" thickBot="1" x14ac:dyDescent="0.2">
      <c r="B4" s="261"/>
      <c r="C4" s="3"/>
      <c r="D4" s="3"/>
      <c r="E4" s="3"/>
      <c r="F4" s="3"/>
      <c r="G4" s="3"/>
      <c r="H4" s="1"/>
      <c r="I4" s="1"/>
      <c r="J4" s="1"/>
      <c r="K4" s="1"/>
      <c r="L4" s="1"/>
      <c r="M4" s="1"/>
      <c r="N4" s="1"/>
      <c r="O4" s="1"/>
      <c r="P4" s="1"/>
      <c r="Q4" s="1"/>
      <c r="R4" s="1"/>
      <c r="S4" s="1"/>
      <c r="T4" s="3"/>
      <c r="U4" s="12"/>
      <c r="V4" s="75"/>
      <c r="W4" s="75"/>
      <c r="X4" s="75"/>
      <c r="Y4" s="75"/>
      <c r="Z4" s="75"/>
      <c r="AA4" s="75"/>
      <c r="AB4" s="75"/>
      <c r="AC4" s="75"/>
      <c r="AD4" s="75"/>
      <c r="AE4" s="75"/>
      <c r="AF4" s="75"/>
      <c r="AG4" s="75"/>
      <c r="AH4" s="75"/>
      <c r="AI4" s="75"/>
      <c r="AJ4" s="75"/>
      <c r="AK4" s="75"/>
      <c r="AL4" s="75"/>
      <c r="AM4" s="75"/>
      <c r="AN4" s="75"/>
      <c r="AO4" s="435" t="s">
        <v>58</v>
      </c>
      <c r="AP4" s="435"/>
      <c r="AQ4" s="435"/>
      <c r="AR4" s="436"/>
    </row>
    <row r="5" spans="1:45" ht="18.75" customHeight="1" x14ac:dyDescent="0.15">
      <c r="B5" s="477" t="s">
        <v>25</v>
      </c>
      <c r="C5" s="480" t="s">
        <v>28</v>
      </c>
      <c r="D5" s="486" t="s">
        <v>74</v>
      </c>
      <c r="E5" s="444" t="s">
        <v>75</v>
      </c>
      <c r="F5" s="444" t="s">
        <v>382</v>
      </c>
      <c r="G5" s="483" t="s">
        <v>383</v>
      </c>
      <c r="H5" s="483"/>
      <c r="I5" s="486" t="s">
        <v>599</v>
      </c>
      <c r="J5" s="516" t="s">
        <v>48</v>
      </c>
      <c r="K5" s="519"/>
      <c r="L5" s="120" t="s">
        <v>384</v>
      </c>
      <c r="M5" s="120" t="s">
        <v>385</v>
      </c>
      <c r="N5" s="493" t="s">
        <v>10</v>
      </c>
      <c r="O5" s="516" t="s">
        <v>60</v>
      </c>
      <c r="P5" s="517"/>
      <c r="Q5" s="518"/>
      <c r="R5" s="480" t="s">
        <v>30</v>
      </c>
      <c r="S5" s="480" t="s">
        <v>20</v>
      </c>
      <c r="T5" s="480" t="s">
        <v>57</v>
      </c>
      <c r="U5" s="526" t="s">
        <v>7</v>
      </c>
      <c r="V5" s="507" t="s">
        <v>386</v>
      </c>
      <c r="W5" s="508"/>
      <c r="X5" s="508"/>
      <c r="Y5" s="508"/>
      <c r="Z5" s="508"/>
      <c r="AA5" s="508"/>
      <c r="AB5" s="508"/>
      <c r="AC5" s="508"/>
      <c r="AD5" s="508"/>
      <c r="AE5" s="508"/>
      <c r="AF5" s="508"/>
      <c r="AG5" s="508"/>
      <c r="AH5" s="508"/>
      <c r="AI5" s="508"/>
      <c r="AJ5" s="508"/>
      <c r="AK5" s="508"/>
      <c r="AL5" s="508"/>
      <c r="AM5" s="508"/>
      <c r="AN5" s="509"/>
      <c r="AO5" s="529" t="s">
        <v>85</v>
      </c>
      <c r="AP5" s="444" t="s">
        <v>70</v>
      </c>
      <c r="AQ5" s="444" t="s">
        <v>71</v>
      </c>
      <c r="AR5" s="437" t="s">
        <v>62</v>
      </c>
    </row>
    <row r="6" spans="1:45" ht="20.100000000000001" hidden="1" customHeight="1" x14ac:dyDescent="0.15">
      <c r="B6" s="478"/>
      <c r="C6" s="481"/>
      <c r="D6" s="487"/>
      <c r="E6" s="488"/>
      <c r="F6" s="481"/>
      <c r="G6" s="491" t="s">
        <v>72</v>
      </c>
      <c r="H6" s="440" t="s">
        <v>17</v>
      </c>
      <c r="I6" s="487"/>
      <c r="J6" s="440" t="s">
        <v>19</v>
      </c>
      <c r="K6" s="484" t="s">
        <v>598</v>
      </c>
      <c r="L6" s="121" t="s">
        <v>8</v>
      </c>
      <c r="M6" s="121" t="s">
        <v>9</v>
      </c>
      <c r="N6" s="491"/>
      <c r="O6" s="484" t="s">
        <v>32</v>
      </c>
      <c r="P6" s="440" t="s">
        <v>710</v>
      </c>
      <c r="Q6" s="441"/>
      <c r="R6" s="481"/>
      <c r="S6" s="489"/>
      <c r="T6" s="489"/>
      <c r="U6" s="527"/>
      <c r="V6" s="510"/>
      <c r="W6" s="511"/>
      <c r="X6" s="511"/>
      <c r="Y6" s="511"/>
      <c r="Z6" s="511"/>
      <c r="AA6" s="511"/>
      <c r="AB6" s="511"/>
      <c r="AC6" s="511"/>
      <c r="AD6" s="511"/>
      <c r="AE6" s="511"/>
      <c r="AF6" s="511"/>
      <c r="AG6" s="511"/>
      <c r="AH6" s="511"/>
      <c r="AI6" s="511"/>
      <c r="AJ6" s="511"/>
      <c r="AK6" s="511"/>
      <c r="AL6" s="511"/>
      <c r="AM6" s="511"/>
      <c r="AN6" s="512"/>
      <c r="AO6" s="530"/>
      <c r="AP6" s="445"/>
      <c r="AQ6" s="445"/>
      <c r="AR6" s="438"/>
    </row>
    <row r="7" spans="1:45" ht="21.6" hidden="1" customHeight="1" thickBot="1" x14ac:dyDescent="0.2">
      <c r="B7" s="479"/>
      <c r="C7" s="482"/>
      <c r="D7" s="442"/>
      <c r="E7" s="485"/>
      <c r="F7" s="482"/>
      <c r="G7" s="492"/>
      <c r="H7" s="442"/>
      <c r="I7" s="442"/>
      <c r="J7" s="442"/>
      <c r="K7" s="485"/>
      <c r="L7" s="122" t="s">
        <v>12</v>
      </c>
      <c r="M7" s="122" t="s">
        <v>13</v>
      </c>
      <c r="N7" s="123" t="s">
        <v>14</v>
      </c>
      <c r="O7" s="485"/>
      <c r="P7" s="442"/>
      <c r="Q7" s="443"/>
      <c r="R7" s="482"/>
      <c r="S7" s="490"/>
      <c r="T7" s="490"/>
      <c r="U7" s="528"/>
      <c r="V7" s="496" t="s">
        <v>92</v>
      </c>
      <c r="W7" s="497"/>
      <c r="X7" s="497"/>
      <c r="Y7" s="497"/>
      <c r="Z7" s="497"/>
      <c r="AA7" s="498"/>
      <c r="AB7" s="496" t="s">
        <v>93</v>
      </c>
      <c r="AC7" s="497"/>
      <c r="AD7" s="497"/>
      <c r="AE7" s="497"/>
      <c r="AF7" s="497"/>
      <c r="AG7" s="498"/>
      <c r="AH7" s="496" t="s">
        <v>94</v>
      </c>
      <c r="AI7" s="497"/>
      <c r="AJ7" s="497"/>
      <c r="AK7" s="497"/>
      <c r="AL7" s="497"/>
      <c r="AM7" s="498"/>
      <c r="AN7" s="236" t="s">
        <v>91</v>
      </c>
      <c r="AO7" s="531"/>
      <c r="AP7" s="446"/>
      <c r="AQ7" s="446"/>
      <c r="AR7" s="439"/>
    </row>
    <row r="8" spans="1:45" ht="21.6" hidden="1" customHeight="1" x14ac:dyDescent="0.15">
      <c r="B8" s="124"/>
      <c r="C8" s="125" t="s">
        <v>418</v>
      </c>
      <c r="D8" s="125"/>
      <c r="E8" s="125"/>
      <c r="F8" s="126"/>
      <c r="G8" s="127"/>
      <c r="H8" s="127"/>
      <c r="I8" s="127"/>
      <c r="J8" s="127"/>
      <c r="K8" s="127"/>
      <c r="L8" s="128"/>
      <c r="M8" s="128"/>
      <c r="N8" s="128"/>
      <c r="O8" s="129"/>
      <c r="P8" s="129"/>
      <c r="Q8" s="127"/>
      <c r="R8" s="126"/>
      <c r="S8" s="126"/>
      <c r="T8" s="126"/>
      <c r="U8" s="130"/>
      <c r="V8" s="130"/>
      <c r="W8" s="130"/>
      <c r="X8" s="130"/>
      <c r="Y8" s="130"/>
      <c r="Z8" s="130"/>
      <c r="AA8" s="130"/>
      <c r="AB8" s="130"/>
      <c r="AC8" s="130"/>
      <c r="AD8" s="130"/>
      <c r="AE8" s="130"/>
      <c r="AF8" s="130"/>
      <c r="AG8" s="130"/>
      <c r="AH8" s="130"/>
      <c r="AI8" s="130"/>
      <c r="AJ8" s="130"/>
      <c r="AK8" s="130"/>
      <c r="AL8" s="130"/>
      <c r="AM8" s="130"/>
      <c r="AN8" s="130"/>
      <c r="AO8" s="130"/>
      <c r="AP8" s="126"/>
      <c r="AQ8" s="126"/>
      <c r="AR8" s="131"/>
    </row>
    <row r="9" spans="1:45" ht="163.5" customHeight="1" x14ac:dyDescent="0.15">
      <c r="A9" s="371" t="s">
        <v>570</v>
      </c>
      <c r="B9" s="357">
        <v>1</v>
      </c>
      <c r="C9" s="358" t="s">
        <v>421</v>
      </c>
      <c r="D9" s="358" t="s">
        <v>427</v>
      </c>
      <c r="E9" s="358" t="s">
        <v>472</v>
      </c>
      <c r="F9" s="333">
        <v>631</v>
      </c>
      <c r="G9" s="394">
        <v>631</v>
      </c>
      <c r="H9" s="395">
        <v>602</v>
      </c>
      <c r="I9" s="142"/>
      <c r="J9" s="408" t="s">
        <v>569</v>
      </c>
      <c r="K9" s="405" t="s">
        <v>612</v>
      </c>
      <c r="L9" s="333">
        <v>676</v>
      </c>
      <c r="M9" s="142">
        <v>718</v>
      </c>
      <c r="N9" s="141">
        <v>42</v>
      </c>
      <c r="O9" s="144">
        <v>0</v>
      </c>
      <c r="P9" s="145" t="s">
        <v>711</v>
      </c>
      <c r="Q9" s="146" t="s">
        <v>726</v>
      </c>
      <c r="R9" s="329"/>
      <c r="S9" s="329" t="s">
        <v>506</v>
      </c>
      <c r="T9" s="414" t="s">
        <v>530</v>
      </c>
      <c r="U9" s="415" t="s">
        <v>548</v>
      </c>
      <c r="V9" s="253" t="s">
        <v>546</v>
      </c>
      <c r="W9" s="254"/>
      <c r="X9" s="255" t="s">
        <v>547</v>
      </c>
      <c r="Y9" s="256">
        <v>2</v>
      </c>
      <c r="Z9" s="255" t="s">
        <v>547</v>
      </c>
      <c r="AA9" s="257"/>
      <c r="AB9" s="253"/>
      <c r="AC9" s="254"/>
      <c r="AD9" s="255" t="s">
        <v>547</v>
      </c>
      <c r="AE9" s="256"/>
      <c r="AF9" s="255" t="s">
        <v>547</v>
      </c>
      <c r="AG9" s="257"/>
      <c r="AH9" s="253"/>
      <c r="AI9" s="254"/>
      <c r="AJ9" s="255" t="s">
        <v>547</v>
      </c>
      <c r="AK9" s="256"/>
      <c r="AL9" s="255" t="s">
        <v>547</v>
      </c>
      <c r="AM9" s="257"/>
      <c r="AN9" s="258"/>
      <c r="AO9" s="237" t="s">
        <v>549</v>
      </c>
      <c r="AP9" s="416" t="s">
        <v>63</v>
      </c>
      <c r="AQ9" s="416"/>
      <c r="AR9" s="417"/>
      <c r="AS9" s="373"/>
    </row>
    <row r="10" spans="1:45" ht="260.25" customHeight="1" x14ac:dyDescent="0.15">
      <c r="A10" s="371" t="s">
        <v>571</v>
      </c>
      <c r="B10" s="357">
        <v>2</v>
      </c>
      <c r="C10" s="358" t="s">
        <v>422</v>
      </c>
      <c r="D10" s="358" t="s">
        <v>428</v>
      </c>
      <c r="E10" s="358" t="s">
        <v>730</v>
      </c>
      <c r="F10" s="333">
        <v>72</v>
      </c>
      <c r="G10" s="396">
        <v>72</v>
      </c>
      <c r="H10" s="397">
        <v>48</v>
      </c>
      <c r="I10" s="344" t="s">
        <v>657</v>
      </c>
      <c r="J10" s="408" t="s">
        <v>569</v>
      </c>
      <c r="K10" s="405" t="s">
        <v>591</v>
      </c>
      <c r="L10" s="333">
        <v>67</v>
      </c>
      <c r="M10" s="142">
        <v>70</v>
      </c>
      <c r="N10" s="141">
        <v>3</v>
      </c>
      <c r="O10" s="144">
        <v>-8</v>
      </c>
      <c r="P10" s="145" t="s">
        <v>637</v>
      </c>
      <c r="Q10" s="146" t="s">
        <v>690</v>
      </c>
      <c r="R10" s="329"/>
      <c r="S10" s="329" t="s">
        <v>506</v>
      </c>
      <c r="T10" s="414" t="s">
        <v>530</v>
      </c>
      <c r="U10" s="237" t="s">
        <v>531</v>
      </c>
      <c r="V10" s="253" t="s">
        <v>546</v>
      </c>
      <c r="W10" s="254"/>
      <c r="X10" s="255" t="s">
        <v>547</v>
      </c>
      <c r="Y10" s="256">
        <v>3</v>
      </c>
      <c r="Z10" s="255" t="s">
        <v>547</v>
      </c>
      <c r="AA10" s="257"/>
      <c r="AB10" s="253"/>
      <c r="AC10" s="254"/>
      <c r="AD10" s="255" t="s">
        <v>547</v>
      </c>
      <c r="AE10" s="256"/>
      <c r="AF10" s="255" t="s">
        <v>547</v>
      </c>
      <c r="AG10" s="257"/>
      <c r="AH10" s="253"/>
      <c r="AI10" s="254"/>
      <c r="AJ10" s="255" t="s">
        <v>547</v>
      </c>
      <c r="AK10" s="256"/>
      <c r="AL10" s="255" t="s">
        <v>547</v>
      </c>
      <c r="AM10" s="257"/>
      <c r="AN10" s="258"/>
      <c r="AO10" s="237" t="s">
        <v>54</v>
      </c>
      <c r="AP10" s="416" t="s">
        <v>63</v>
      </c>
      <c r="AQ10" s="416"/>
      <c r="AR10" s="417"/>
      <c r="AS10" s="373"/>
    </row>
    <row r="11" spans="1:45" ht="185.25" customHeight="1" x14ac:dyDescent="0.15">
      <c r="A11" s="371" t="s">
        <v>571</v>
      </c>
      <c r="B11" s="357">
        <v>3</v>
      </c>
      <c r="C11" s="358" t="s">
        <v>423</v>
      </c>
      <c r="D11" s="358" t="s">
        <v>429</v>
      </c>
      <c r="E11" s="358" t="s">
        <v>731</v>
      </c>
      <c r="F11" s="333">
        <v>336</v>
      </c>
      <c r="G11" s="394">
        <v>336</v>
      </c>
      <c r="H11" s="395">
        <v>232</v>
      </c>
      <c r="I11" s="345"/>
      <c r="J11" s="408" t="s">
        <v>569</v>
      </c>
      <c r="K11" s="405" t="s">
        <v>602</v>
      </c>
      <c r="L11" s="333">
        <v>255</v>
      </c>
      <c r="M11" s="142">
        <v>190</v>
      </c>
      <c r="N11" s="141">
        <v>-65</v>
      </c>
      <c r="O11" s="144">
        <v>-65</v>
      </c>
      <c r="P11" s="145" t="s">
        <v>637</v>
      </c>
      <c r="Q11" s="146" t="s">
        <v>638</v>
      </c>
      <c r="R11" s="329"/>
      <c r="S11" s="329" t="s">
        <v>506</v>
      </c>
      <c r="T11" s="414" t="s">
        <v>530</v>
      </c>
      <c r="U11" s="237" t="s">
        <v>548</v>
      </c>
      <c r="V11" s="253" t="s">
        <v>546</v>
      </c>
      <c r="W11" s="254"/>
      <c r="X11" s="255" t="s">
        <v>547</v>
      </c>
      <c r="Y11" s="256">
        <v>4</v>
      </c>
      <c r="Z11" s="255" t="s">
        <v>547</v>
      </c>
      <c r="AA11" s="257"/>
      <c r="AB11" s="253"/>
      <c r="AC11" s="254"/>
      <c r="AD11" s="255" t="s">
        <v>547</v>
      </c>
      <c r="AE11" s="256"/>
      <c r="AF11" s="255" t="s">
        <v>547</v>
      </c>
      <c r="AG11" s="257"/>
      <c r="AH11" s="253"/>
      <c r="AI11" s="254"/>
      <c r="AJ11" s="255" t="s">
        <v>547</v>
      </c>
      <c r="AK11" s="256"/>
      <c r="AL11" s="255" t="s">
        <v>547</v>
      </c>
      <c r="AM11" s="257"/>
      <c r="AN11" s="258"/>
      <c r="AO11" s="237" t="s">
        <v>413</v>
      </c>
      <c r="AP11" s="416"/>
      <c r="AQ11" s="416" t="s">
        <v>63</v>
      </c>
      <c r="AR11" s="417"/>
      <c r="AS11" s="373"/>
    </row>
    <row r="12" spans="1:45" ht="107.25" customHeight="1" x14ac:dyDescent="0.15">
      <c r="A12" s="371" t="s">
        <v>571</v>
      </c>
      <c r="B12" s="359">
        <v>4</v>
      </c>
      <c r="C12" s="356" t="s">
        <v>424</v>
      </c>
      <c r="D12" s="356" t="s">
        <v>430</v>
      </c>
      <c r="E12" s="356" t="s">
        <v>732</v>
      </c>
      <c r="F12" s="366">
        <v>54</v>
      </c>
      <c r="G12" s="398">
        <v>54</v>
      </c>
      <c r="H12" s="399">
        <v>49</v>
      </c>
      <c r="I12" s="186"/>
      <c r="J12" s="409" t="s">
        <v>569</v>
      </c>
      <c r="K12" s="406" t="s">
        <v>595</v>
      </c>
      <c r="L12" s="366">
        <v>50</v>
      </c>
      <c r="M12" s="186">
        <v>50</v>
      </c>
      <c r="N12" s="262">
        <v>0</v>
      </c>
      <c r="O12" s="186">
        <v>0</v>
      </c>
      <c r="P12" s="263" t="s">
        <v>633</v>
      </c>
      <c r="Q12" s="264" t="s">
        <v>691</v>
      </c>
      <c r="R12" s="369"/>
      <c r="S12" s="369" t="s">
        <v>506</v>
      </c>
      <c r="T12" s="418" t="s">
        <v>530</v>
      </c>
      <c r="U12" s="419" t="s">
        <v>548</v>
      </c>
      <c r="V12" s="275" t="s">
        <v>546</v>
      </c>
      <c r="W12" s="254"/>
      <c r="X12" s="255" t="s">
        <v>547</v>
      </c>
      <c r="Y12" s="276">
        <v>5</v>
      </c>
      <c r="Z12" s="255" t="s">
        <v>547</v>
      </c>
      <c r="AA12" s="277"/>
      <c r="AB12" s="275"/>
      <c r="AC12" s="254"/>
      <c r="AD12" s="255" t="s">
        <v>547</v>
      </c>
      <c r="AE12" s="276"/>
      <c r="AF12" s="255" t="s">
        <v>547</v>
      </c>
      <c r="AG12" s="277"/>
      <c r="AH12" s="275"/>
      <c r="AI12" s="254"/>
      <c r="AJ12" s="255" t="s">
        <v>547</v>
      </c>
      <c r="AK12" s="276"/>
      <c r="AL12" s="255" t="s">
        <v>547</v>
      </c>
      <c r="AM12" s="277"/>
      <c r="AN12" s="258"/>
      <c r="AO12" s="419" t="s">
        <v>549</v>
      </c>
      <c r="AP12" s="416"/>
      <c r="AQ12" s="416" t="s">
        <v>63</v>
      </c>
      <c r="AR12" s="417"/>
      <c r="AS12" s="373"/>
    </row>
    <row r="13" spans="1:45" ht="305.25" customHeight="1" x14ac:dyDescent="0.15">
      <c r="A13" s="371" t="s">
        <v>571</v>
      </c>
      <c r="B13" s="360">
        <v>5</v>
      </c>
      <c r="C13" s="358" t="s">
        <v>425</v>
      </c>
      <c r="D13" s="358" t="s">
        <v>429</v>
      </c>
      <c r="E13" s="358" t="s">
        <v>732</v>
      </c>
      <c r="F13" s="333">
        <v>72</v>
      </c>
      <c r="G13" s="333">
        <v>72</v>
      </c>
      <c r="H13" s="395">
        <v>60</v>
      </c>
      <c r="I13" s="142"/>
      <c r="J13" s="408" t="s">
        <v>569</v>
      </c>
      <c r="K13" s="405" t="s">
        <v>595</v>
      </c>
      <c r="L13" s="333">
        <v>46</v>
      </c>
      <c r="M13" s="142">
        <v>31</v>
      </c>
      <c r="N13" s="142">
        <v>-15</v>
      </c>
      <c r="O13" s="142">
        <v>-15</v>
      </c>
      <c r="P13" s="145" t="s">
        <v>637</v>
      </c>
      <c r="Q13" s="146" t="s">
        <v>692</v>
      </c>
      <c r="R13" s="358"/>
      <c r="S13" s="358" t="s">
        <v>506</v>
      </c>
      <c r="T13" s="414" t="s">
        <v>530</v>
      </c>
      <c r="U13" s="414" t="s">
        <v>548</v>
      </c>
      <c r="V13" s="253" t="s">
        <v>546</v>
      </c>
      <c r="W13" s="321"/>
      <c r="X13" s="420" t="s">
        <v>547</v>
      </c>
      <c r="Y13" s="256">
        <v>6</v>
      </c>
      <c r="Z13" s="420" t="s">
        <v>547</v>
      </c>
      <c r="AA13" s="257"/>
      <c r="AB13" s="253"/>
      <c r="AC13" s="321"/>
      <c r="AD13" s="420" t="s">
        <v>547</v>
      </c>
      <c r="AE13" s="256"/>
      <c r="AF13" s="420" t="s">
        <v>547</v>
      </c>
      <c r="AG13" s="257"/>
      <c r="AH13" s="253"/>
      <c r="AI13" s="321"/>
      <c r="AJ13" s="420" t="s">
        <v>547</v>
      </c>
      <c r="AK13" s="256"/>
      <c r="AL13" s="420" t="s">
        <v>547</v>
      </c>
      <c r="AM13" s="257"/>
      <c r="AN13" s="421"/>
      <c r="AO13" s="414" t="s">
        <v>549</v>
      </c>
      <c r="AP13" s="416"/>
      <c r="AQ13" s="416" t="s">
        <v>63</v>
      </c>
      <c r="AR13" s="422"/>
      <c r="AS13" s="373"/>
    </row>
    <row r="14" spans="1:45" ht="21.6" hidden="1" customHeight="1" x14ac:dyDescent="0.15">
      <c r="B14" s="361"/>
      <c r="C14" s="363" t="s">
        <v>419</v>
      </c>
      <c r="D14" s="362"/>
      <c r="E14" s="362"/>
      <c r="F14" s="368"/>
      <c r="G14" s="368"/>
      <c r="H14" s="368"/>
      <c r="I14" s="412"/>
      <c r="J14" s="413"/>
      <c r="K14" s="338"/>
      <c r="L14" s="368"/>
      <c r="M14" s="266"/>
      <c r="N14" s="266"/>
      <c r="O14" s="266"/>
      <c r="P14" s="267"/>
      <c r="Q14" s="265"/>
      <c r="R14" s="362"/>
      <c r="S14" s="265"/>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9"/>
      <c r="AQ14" s="269"/>
      <c r="AR14" s="270"/>
      <c r="AS14" s="373"/>
    </row>
    <row r="15" spans="1:45" ht="162" hidden="1" customHeight="1" x14ac:dyDescent="0.15">
      <c r="A15" s="371" t="s">
        <v>572</v>
      </c>
      <c r="B15" s="426">
        <v>6</v>
      </c>
      <c r="C15" s="427" t="s">
        <v>420</v>
      </c>
      <c r="D15" s="427" t="s">
        <v>426</v>
      </c>
      <c r="E15" s="427" t="s">
        <v>730</v>
      </c>
      <c r="F15" s="367">
        <v>25</v>
      </c>
      <c r="G15" s="428">
        <v>25</v>
      </c>
      <c r="H15" s="429">
        <v>10</v>
      </c>
      <c r="I15" s="344" t="s">
        <v>658</v>
      </c>
      <c r="J15" s="410" t="s">
        <v>569</v>
      </c>
      <c r="K15" s="405" t="s">
        <v>592</v>
      </c>
      <c r="L15" s="367">
        <v>23</v>
      </c>
      <c r="M15" s="367">
        <v>22</v>
      </c>
      <c r="N15" s="141">
        <f t="shared" ref="N15" si="0">M15-L15</f>
        <v>-1</v>
      </c>
      <c r="O15" s="132">
        <v>-1</v>
      </c>
      <c r="P15" s="133" t="s">
        <v>637</v>
      </c>
      <c r="Q15" s="134" t="s">
        <v>674</v>
      </c>
      <c r="R15" s="370"/>
      <c r="S15" s="370" t="s">
        <v>506</v>
      </c>
      <c r="T15" s="423" t="s">
        <v>545</v>
      </c>
      <c r="U15" s="424" t="s">
        <v>513</v>
      </c>
      <c r="V15" s="253" t="s">
        <v>546</v>
      </c>
      <c r="W15" s="254"/>
      <c r="X15" s="255" t="s">
        <v>547</v>
      </c>
      <c r="Y15" s="256">
        <v>1</v>
      </c>
      <c r="Z15" s="255" t="s">
        <v>547</v>
      </c>
      <c r="AA15" s="257"/>
      <c r="AB15" s="253"/>
      <c r="AC15" s="254"/>
      <c r="AD15" s="255" t="s">
        <v>547</v>
      </c>
      <c r="AE15" s="256"/>
      <c r="AF15" s="255" t="s">
        <v>547</v>
      </c>
      <c r="AG15" s="257"/>
      <c r="AH15" s="253"/>
      <c r="AI15" s="254"/>
      <c r="AJ15" s="255" t="s">
        <v>547</v>
      </c>
      <c r="AK15" s="256"/>
      <c r="AL15" s="255" t="s">
        <v>547</v>
      </c>
      <c r="AM15" s="257"/>
      <c r="AN15" s="258"/>
      <c r="AO15" s="425" t="s">
        <v>54</v>
      </c>
      <c r="AP15" s="416" t="s">
        <v>63</v>
      </c>
      <c r="AQ15" s="416"/>
      <c r="AR15" s="417"/>
      <c r="AS15" s="373"/>
    </row>
    <row r="16" spans="1:45" ht="135.75" hidden="1" customHeight="1" x14ac:dyDescent="0.15">
      <c r="A16" s="371" t="s">
        <v>573</v>
      </c>
      <c r="B16" s="357">
        <v>7</v>
      </c>
      <c r="C16" s="358" t="s">
        <v>659</v>
      </c>
      <c r="D16" s="358" t="s">
        <v>431</v>
      </c>
      <c r="E16" s="358" t="s">
        <v>728</v>
      </c>
      <c r="F16" s="333">
        <v>114</v>
      </c>
      <c r="G16" s="394">
        <v>114</v>
      </c>
      <c r="H16" s="395">
        <v>84</v>
      </c>
      <c r="I16" s="142"/>
      <c r="J16" s="408" t="s">
        <v>569</v>
      </c>
      <c r="K16" s="407" t="s">
        <v>608</v>
      </c>
      <c r="L16" s="140">
        <v>138</v>
      </c>
      <c r="M16" s="333">
        <v>1160</v>
      </c>
      <c r="N16" s="141">
        <v>1022</v>
      </c>
      <c r="O16" s="142" t="s">
        <v>547</v>
      </c>
      <c r="P16" s="145" t="s">
        <v>633</v>
      </c>
      <c r="Q16" s="146" t="s">
        <v>689</v>
      </c>
      <c r="R16" s="147" t="s">
        <v>533</v>
      </c>
      <c r="S16" s="147" t="s">
        <v>506</v>
      </c>
      <c r="T16" s="135" t="s">
        <v>545</v>
      </c>
      <c r="U16" s="149" t="s">
        <v>551</v>
      </c>
      <c r="V16" s="253" t="s">
        <v>546</v>
      </c>
      <c r="W16" s="254"/>
      <c r="X16" s="255" t="s">
        <v>547</v>
      </c>
      <c r="Y16" s="256">
        <v>7</v>
      </c>
      <c r="Z16" s="255" t="s">
        <v>547</v>
      </c>
      <c r="AA16" s="257"/>
      <c r="AB16" s="253"/>
      <c r="AC16" s="254"/>
      <c r="AD16" s="255" t="s">
        <v>547</v>
      </c>
      <c r="AE16" s="256"/>
      <c r="AF16" s="255" t="s">
        <v>547</v>
      </c>
      <c r="AG16" s="257"/>
      <c r="AH16" s="253"/>
      <c r="AI16" s="254"/>
      <c r="AJ16" s="255" t="s">
        <v>547</v>
      </c>
      <c r="AK16" s="256"/>
      <c r="AL16" s="255" t="s">
        <v>547</v>
      </c>
      <c r="AM16" s="257"/>
      <c r="AN16" s="258"/>
      <c r="AO16" s="150" t="s">
        <v>394</v>
      </c>
      <c r="AP16" s="136" t="s">
        <v>63</v>
      </c>
      <c r="AQ16" s="136"/>
      <c r="AR16" s="137"/>
      <c r="AS16" s="373"/>
    </row>
    <row r="17" spans="1:45" ht="120.75" hidden="1" customHeight="1" x14ac:dyDescent="0.15">
      <c r="A17" s="371" t="s">
        <v>574</v>
      </c>
      <c r="B17" s="357">
        <v>8</v>
      </c>
      <c r="C17" s="358" t="s">
        <v>432</v>
      </c>
      <c r="D17" s="358" t="s">
        <v>433</v>
      </c>
      <c r="E17" s="358" t="s">
        <v>733</v>
      </c>
      <c r="F17" s="333">
        <v>324</v>
      </c>
      <c r="G17" s="394">
        <v>324</v>
      </c>
      <c r="H17" s="395">
        <v>275</v>
      </c>
      <c r="I17" s="142"/>
      <c r="J17" s="408" t="s">
        <v>569</v>
      </c>
      <c r="K17" s="405" t="s">
        <v>614</v>
      </c>
      <c r="L17" s="140">
        <v>289</v>
      </c>
      <c r="M17" s="333">
        <v>286</v>
      </c>
      <c r="N17" s="141">
        <f>M17-L17</f>
        <v>-3</v>
      </c>
      <c r="O17" s="142">
        <v>0</v>
      </c>
      <c r="P17" s="145" t="s">
        <v>711</v>
      </c>
      <c r="Q17" s="146" t="s">
        <v>714</v>
      </c>
      <c r="R17" s="147"/>
      <c r="S17" s="147" t="s">
        <v>506</v>
      </c>
      <c r="T17" s="148" t="s">
        <v>545</v>
      </c>
      <c r="U17" s="150" t="s">
        <v>550</v>
      </c>
      <c r="V17" s="253" t="s">
        <v>546</v>
      </c>
      <c r="W17" s="254"/>
      <c r="X17" s="255" t="s">
        <v>547</v>
      </c>
      <c r="Y17" s="256">
        <v>8</v>
      </c>
      <c r="Z17" s="255" t="s">
        <v>547</v>
      </c>
      <c r="AA17" s="257"/>
      <c r="AB17" s="253"/>
      <c r="AC17" s="254"/>
      <c r="AD17" s="255" t="s">
        <v>547</v>
      </c>
      <c r="AE17" s="256"/>
      <c r="AF17" s="255" t="s">
        <v>547</v>
      </c>
      <c r="AG17" s="257"/>
      <c r="AH17" s="253"/>
      <c r="AI17" s="254"/>
      <c r="AJ17" s="255" t="s">
        <v>547</v>
      </c>
      <c r="AK17" s="256"/>
      <c r="AL17" s="255" t="s">
        <v>547</v>
      </c>
      <c r="AM17" s="257"/>
      <c r="AN17" s="258"/>
      <c r="AO17" s="150" t="s">
        <v>394</v>
      </c>
      <c r="AP17" s="136" t="s">
        <v>63</v>
      </c>
      <c r="AQ17" s="136"/>
      <c r="AR17" s="137"/>
      <c r="AS17" s="373"/>
    </row>
    <row r="18" spans="1:45" ht="157.5" customHeight="1" x14ac:dyDescent="0.15">
      <c r="A18" s="371" t="s">
        <v>574</v>
      </c>
      <c r="B18" s="138">
        <v>9</v>
      </c>
      <c r="C18" s="139" t="s">
        <v>434</v>
      </c>
      <c r="D18" s="139" t="s">
        <v>435</v>
      </c>
      <c r="E18" s="139" t="s">
        <v>734</v>
      </c>
      <c r="F18" s="140">
        <v>152</v>
      </c>
      <c r="G18" s="394">
        <v>152</v>
      </c>
      <c r="H18" s="395">
        <v>152</v>
      </c>
      <c r="I18" s="142"/>
      <c r="J18" s="408" t="s">
        <v>569</v>
      </c>
      <c r="K18" s="405" t="s">
        <v>660</v>
      </c>
      <c r="L18" s="140">
        <v>145</v>
      </c>
      <c r="M18" s="142">
        <v>145</v>
      </c>
      <c r="N18" s="141">
        <f>M18-L18</f>
        <v>0</v>
      </c>
      <c r="O18" s="142">
        <v>0</v>
      </c>
      <c r="P18" s="145" t="s">
        <v>711</v>
      </c>
      <c r="Q18" s="146" t="s">
        <v>715</v>
      </c>
      <c r="R18" s="147"/>
      <c r="S18" s="147" t="s">
        <v>506</v>
      </c>
      <c r="T18" s="148" t="s">
        <v>530</v>
      </c>
      <c r="U18" s="150" t="s">
        <v>548</v>
      </c>
      <c r="V18" s="253" t="s">
        <v>546</v>
      </c>
      <c r="W18" s="254"/>
      <c r="X18" s="255" t="s">
        <v>547</v>
      </c>
      <c r="Y18" s="256">
        <v>9</v>
      </c>
      <c r="Z18" s="255" t="s">
        <v>547</v>
      </c>
      <c r="AA18" s="257"/>
      <c r="AB18" s="253"/>
      <c r="AC18" s="254"/>
      <c r="AD18" s="255" t="s">
        <v>547</v>
      </c>
      <c r="AE18" s="256"/>
      <c r="AF18" s="255" t="s">
        <v>547</v>
      </c>
      <c r="AG18" s="257"/>
      <c r="AH18" s="253"/>
      <c r="AI18" s="254"/>
      <c r="AJ18" s="255" t="s">
        <v>547</v>
      </c>
      <c r="AK18" s="256"/>
      <c r="AL18" s="255" t="s">
        <v>547</v>
      </c>
      <c r="AM18" s="257"/>
      <c r="AN18" s="258"/>
      <c r="AO18" s="150" t="s">
        <v>394</v>
      </c>
      <c r="AP18" s="136" t="s">
        <v>63</v>
      </c>
      <c r="AQ18" s="136"/>
      <c r="AR18" s="137" t="s">
        <v>59</v>
      </c>
      <c r="AS18" s="373"/>
    </row>
    <row r="19" spans="1:45" ht="225" customHeight="1" x14ac:dyDescent="0.15">
      <c r="A19" s="371" t="s">
        <v>575</v>
      </c>
      <c r="B19" s="271">
        <v>10</v>
      </c>
      <c r="C19" s="272" t="s">
        <v>436</v>
      </c>
      <c r="D19" s="272" t="s">
        <v>437</v>
      </c>
      <c r="E19" s="272" t="s">
        <v>734</v>
      </c>
      <c r="F19" s="186">
        <v>235</v>
      </c>
      <c r="G19" s="400">
        <v>292</v>
      </c>
      <c r="H19" s="401">
        <v>238</v>
      </c>
      <c r="I19" s="353" t="s">
        <v>617</v>
      </c>
      <c r="J19" s="409" t="s">
        <v>569</v>
      </c>
      <c r="K19" s="406" t="s">
        <v>591</v>
      </c>
      <c r="L19" s="331">
        <v>67</v>
      </c>
      <c r="M19" s="186">
        <v>139</v>
      </c>
      <c r="N19" s="262">
        <v>72</v>
      </c>
      <c r="O19" s="142">
        <v>0</v>
      </c>
      <c r="P19" s="263" t="s">
        <v>633</v>
      </c>
      <c r="Q19" s="264" t="s">
        <v>693</v>
      </c>
      <c r="R19" s="273" t="s">
        <v>534</v>
      </c>
      <c r="S19" s="273" t="s">
        <v>506</v>
      </c>
      <c r="T19" s="274" t="s">
        <v>530</v>
      </c>
      <c r="U19" s="163" t="s">
        <v>519</v>
      </c>
      <c r="V19" s="275" t="s">
        <v>546</v>
      </c>
      <c r="W19" s="254"/>
      <c r="X19" s="255" t="s">
        <v>547</v>
      </c>
      <c r="Y19" s="276">
        <v>11</v>
      </c>
      <c r="Z19" s="255" t="s">
        <v>547</v>
      </c>
      <c r="AA19" s="277"/>
      <c r="AB19" s="275"/>
      <c r="AC19" s="254"/>
      <c r="AD19" s="255" t="s">
        <v>547</v>
      </c>
      <c r="AE19" s="276"/>
      <c r="AF19" s="255" t="s">
        <v>547</v>
      </c>
      <c r="AG19" s="277"/>
      <c r="AH19" s="275"/>
      <c r="AI19" s="254"/>
      <c r="AJ19" s="255" t="s">
        <v>547</v>
      </c>
      <c r="AK19" s="276"/>
      <c r="AL19" s="255" t="s">
        <v>547</v>
      </c>
      <c r="AM19" s="277"/>
      <c r="AN19" s="258"/>
      <c r="AO19" s="163" t="s">
        <v>55</v>
      </c>
      <c r="AP19" s="164" t="s">
        <v>63</v>
      </c>
      <c r="AQ19" s="164"/>
      <c r="AR19" s="165"/>
      <c r="AS19" s="373"/>
    </row>
    <row r="20" spans="1:45" ht="145.5" customHeight="1" x14ac:dyDescent="0.15">
      <c r="A20" s="371" t="s">
        <v>576</v>
      </c>
      <c r="B20" s="138">
        <v>11</v>
      </c>
      <c r="C20" s="139" t="s">
        <v>464</v>
      </c>
      <c r="D20" s="139" t="s">
        <v>449</v>
      </c>
      <c r="E20" s="139" t="s">
        <v>728</v>
      </c>
      <c r="F20" s="140">
        <v>251</v>
      </c>
      <c r="G20" s="394">
        <v>251</v>
      </c>
      <c r="H20" s="395">
        <v>214</v>
      </c>
      <c r="I20" s="349"/>
      <c r="J20" s="408" t="s">
        <v>569</v>
      </c>
      <c r="K20" s="405" t="s">
        <v>613</v>
      </c>
      <c r="L20" s="140">
        <v>230</v>
      </c>
      <c r="M20" s="142">
        <v>260</v>
      </c>
      <c r="N20" s="141">
        <v>30</v>
      </c>
      <c r="O20" s="142">
        <v>0</v>
      </c>
      <c r="P20" s="145" t="s">
        <v>625</v>
      </c>
      <c r="Q20" s="146" t="s">
        <v>694</v>
      </c>
      <c r="R20" s="147"/>
      <c r="S20" s="147" t="s">
        <v>506</v>
      </c>
      <c r="T20" s="135" t="s">
        <v>530</v>
      </c>
      <c r="U20" s="149" t="s">
        <v>519</v>
      </c>
      <c r="V20" s="253" t="s">
        <v>546</v>
      </c>
      <c r="W20" s="254"/>
      <c r="X20" s="255" t="s">
        <v>547</v>
      </c>
      <c r="Y20" s="256">
        <v>33</v>
      </c>
      <c r="Z20" s="255" t="s">
        <v>547</v>
      </c>
      <c r="AA20" s="257"/>
      <c r="AB20" s="253"/>
      <c r="AC20" s="254"/>
      <c r="AD20" s="255" t="s">
        <v>547</v>
      </c>
      <c r="AE20" s="256"/>
      <c r="AF20" s="255" t="s">
        <v>547</v>
      </c>
      <c r="AG20" s="257"/>
      <c r="AH20" s="253"/>
      <c r="AI20" s="254"/>
      <c r="AJ20" s="255" t="s">
        <v>547</v>
      </c>
      <c r="AK20" s="256"/>
      <c r="AL20" s="255" t="s">
        <v>547</v>
      </c>
      <c r="AM20" s="257"/>
      <c r="AN20" s="258"/>
      <c r="AO20" s="150" t="s">
        <v>554</v>
      </c>
      <c r="AP20" s="136" t="s">
        <v>63</v>
      </c>
      <c r="AQ20" s="136"/>
      <c r="AR20" s="137"/>
      <c r="AS20" s="373"/>
    </row>
    <row r="21" spans="1:45" ht="21" hidden="1" customHeight="1" x14ac:dyDescent="0.15">
      <c r="B21" s="292"/>
      <c r="C21" s="364" t="s">
        <v>438</v>
      </c>
      <c r="D21" s="293"/>
      <c r="E21" s="293"/>
      <c r="F21" s="294"/>
      <c r="G21" s="294"/>
      <c r="H21" s="294"/>
      <c r="I21" s="294"/>
      <c r="J21" s="431"/>
      <c r="K21" s="431"/>
      <c r="L21" s="294"/>
      <c r="M21" s="294"/>
      <c r="N21" s="294"/>
      <c r="O21" s="294"/>
      <c r="P21" s="295"/>
      <c r="Q21" s="293"/>
      <c r="R21" s="293"/>
      <c r="S21" s="293"/>
      <c r="T21" s="296"/>
      <c r="U21" s="296"/>
      <c r="V21" s="297"/>
      <c r="W21" s="297"/>
      <c r="X21" s="298"/>
      <c r="Y21" s="299"/>
      <c r="Z21" s="298"/>
      <c r="AA21" s="300"/>
      <c r="AB21" s="297"/>
      <c r="AC21" s="297"/>
      <c r="AD21" s="298"/>
      <c r="AE21" s="299"/>
      <c r="AF21" s="298"/>
      <c r="AG21" s="300"/>
      <c r="AH21" s="297"/>
      <c r="AI21" s="297"/>
      <c r="AJ21" s="298"/>
      <c r="AK21" s="299"/>
      <c r="AL21" s="298"/>
      <c r="AM21" s="300"/>
      <c r="AN21" s="301"/>
      <c r="AO21" s="296"/>
      <c r="AP21" s="302"/>
      <c r="AQ21" s="302"/>
      <c r="AR21" s="302"/>
      <c r="AS21" s="373"/>
    </row>
    <row r="22" spans="1:45" ht="296.25" customHeight="1" x14ac:dyDescent="0.15">
      <c r="A22" s="371" t="s">
        <v>577</v>
      </c>
      <c r="B22" s="278">
        <v>12</v>
      </c>
      <c r="C22" s="279" t="s">
        <v>439</v>
      </c>
      <c r="D22" s="279" t="s">
        <v>440</v>
      </c>
      <c r="E22" s="279" t="s">
        <v>733</v>
      </c>
      <c r="F22" s="175">
        <v>1041</v>
      </c>
      <c r="G22" s="402">
        <v>987</v>
      </c>
      <c r="H22" s="403">
        <v>697</v>
      </c>
      <c r="I22" s="339" t="s">
        <v>623</v>
      </c>
      <c r="J22" s="411" t="s">
        <v>569</v>
      </c>
      <c r="K22" s="405" t="s">
        <v>591</v>
      </c>
      <c r="L22" s="175">
        <v>1076</v>
      </c>
      <c r="M22" s="177">
        <v>1132</v>
      </c>
      <c r="N22" s="176">
        <v>56</v>
      </c>
      <c r="O22" s="390" t="s">
        <v>547</v>
      </c>
      <c r="P22" s="133" t="s">
        <v>625</v>
      </c>
      <c r="Q22" s="280" t="s">
        <v>644</v>
      </c>
      <c r="R22" s="281" t="s">
        <v>643</v>
      </c>
      <c r="S22" s="281" t="s">
        <v>552</v>
      </c>
      <c r="T22" s="282" t="s">
        <v>530</v>
      </c>
      <c r="U22" s="283" t="s">
        <v>548</v>
      </c>
      <c r="V22" s="284" t="s">
        <v>546</v>
      </c>
      <c r="W22" s="285"/>
      <c r="X22" s="286" t="s">
        <v>547</v>
      </c>
      <c r="Y22" s="287">
        <v>12</v>
      </c>
      <c r="Z22" s="286" t="s">
        <v>547</v>
      </c>
      <c r="AA22" s="288"/>
      <c r="AB22" s="284"/>
      <c r="AC22" s="285"/>
      <c r="AD22" s="286" t="s">
        <v>547</v>
      </c>
      <c r="AE22" s="287"/>
      <c r="AF22" s="286" t="s">
        <v>547</v>
      </c>
      <c r="AG22" s="288"/>
      <c r="AH22" s="284"/>
      <c r="AI22" s="285"/>
      <c r="AJ22" s="286" t="s">
        <v>547</v>
      </c>
      <c r="AK22" s="287"/>
      <c r="AL22" s="286" t="s">
        <v>547</v>
      </c>
      <c r="AM22" s="288"/>
      <c r="AN22" s="289"/>
      <c r="AO22" s="283" t="s">
        <v>54</v>
      </c>
      <c r="AP22" s="290" t="s">
        <v>63</v>
      </c>
      <c r="AQ22" s="290"/>
      <c r="AR22" s="291"/>
      <c r="AS22" s="373"/>
    </row>
    <row r="23" spans="1:45" ht="247.5" customHeight="1" x14ac:dyDescent="0.15">
      <c r="A23" s="371" t="s">
        <v>578</v>
      </c>
      <c r="B23" s="138">
        <v>13</v>
      </c>
      <c r="C23" s="139" t="s">
        <v>441</v>
      </c>
      <c r="D23" s="139" t="s">
        <v>442</v>
      </c>
      <c r="E23" s="139" t="s">
        <v>728</v>
      </c>
      <c r="F23" s="140">
        <v>2011</v>
      </c>
      <c r="G23" s="394">
        <v>1882</v>
      </c>
      <c r="H23" s="395">
        <v>1768</v>
      </c>
      <c r="I23" s="144"/>
      <c r="J23" s="408" t="s">
        <v>569</v>
      </c>
      <c r="K23" s="405" t="s">
        <v>593</v>
      </c>
      <c r="L23" s="140">
        <v>1881</v>
      </c>
      <c r="M23" s="142">
        <v>3024</v>
      </c>
      <c r="N23" s="141">
        <f>M23-L23</f>
        <v>1143</v>
      </c>
      <c r="O23" s="142" t="s">
        <v>676</v>
      </c>
      <c r="P23" s="145" t="s">
        <v>625</v>
      </c>
      <c r="Q23" s="146" t="s">
        <v>677</v>
      </c>
      <c r="R23" s="147"/>
      <c r="S23" s="281" t="s">
        <v>552</v>
      </c>
      <c r="T23" s="282" t="s">
        <v>530</v>
      </c>
      <c r="U23" s="283" t="s">
        <v>548</v>
      </c>
      <c r="V23" s="253" t="s">
        <v>546</v>
      </c>
      <c r="W23" s="254"/>
      <c r="X23" s="255" t="s">
        <v>747</v>
      </c>
      <c r="Y23" s="256">
        <v>15</v>
      </c>
      <c r="Z23" s="255" t="s">
        <v>748</v>
      </c>
      <c r="AA23" s="257"/>
      <c r="AB23" s="253"/>
      <c r="AC23" s="254"/>
      <c r="AD23" s="255"/>
      <c r="AE23" s="256"/>
      <c r="AF23" s="255"/>
      <c r="AG23" s="257"/>
      <c r="AH23" s="253"/>
      <c r="AI23" s="254"/>
      <c r="AJ23" s="255"/>
      <c r="AK23" s="256"/>
      <c r="AL23" s="255"/>
      <c r="AM23" s="257"/>
      <c r="AN23" s="258"/>
      <c r="AO23" s="150"/>
      <c r="AP23" s="136"/>
      <c r="AQ23" s="136"/>
      <c r="AR23" s="137"/>
      <c r="AS23" s="373"/>
    </row>
    <row r="24" spans="1:45" ht="189.75" customHeight="1" x14ac:dyDescent="0.15">
      <c r="A24" s="371" t="s">
        <v>578</v>
      </c>
      <c r="B24" s="138">
        <v>14</v>
      </c>
      <c r="C24" s="139" t="s">
        <v>443</v>
      </c>
      <c r="D24" s="139" t="s">
        <v>444</v>
      </c>
      <c r="E24" s="139" t="s">
        <v>728</v>
      </c>
      <c r="F24" s="140">
        <v>851</v>
      </c>
      <c r="G24" s="394">
        <v>851</v>
      </c>
      <c r="H24" s="395">
        <v>849</v>
      </c>
      <c r="I24" s="144"/>
      <c r="J24" s="408" t="s">
        <v>569</v>
      </c>
      <c r="K24" s="405" t="s">
        <v>626</v>
      </c>
      <c r="L24" s="140">
        <v>856</v>
      </c>
      <c r="M24" s="142">
        <v>861</v>
      </c>
      <c r="N24" s="141">
        <f>M24-L24</f>
        <v>5</v>
      </c>
      <c r="O24" s="142" t="s">
        <v>627</v>
      </c>
      <c r="P24" s="145" t="s">
        <v>625</v>
      </c>
      <c r="Q24" s="146" t="s">
        <v>628</v>
      </c>
      <c r="R24" s="329" t="s">
        <v>729</v>
      </c>
      <c r="S24" s="147" t="s">
        <v>506</v>
      </c>
      <c r="T24" s="148" t="s">
        <v>530</v>
      </c>
      <c r="U24" s="150" t="s">
        <v>553</v>
      </c>
      <c r="V24" s="253" t="s">
        <v>546</v>
      </c>
      <c r="W24" s="254"/>
      <c r="X24" s="255" t="s">
        <v>547</v>
      </c>
      <c r="Y24" s="256">
        <v>16</v>
      </c>
      <c r="Z24" s="255" t="s">
        <v>547</v>
      </c>
      <c r="AA24" s="257"/>
      <c r="AB24" s="253"/>
      <c r="AC24" s="254"/>
      <c r="AD24" s="255" t="s">
        <v>547</v>
      </c>
      <c r="AE24" s="256"/>
      <c r="AF24" s="255" t="s">
        <v>547</v>
      </c>
      <c r="AG24" s="257"/>
      <c r="AH24" s="253"/>
      <c r="AI24" s="254"/>
      <c r="AJ24" s="255" t="s">
        <v>547</v>
      </c>
      <c r="AK24" s="256"/>
      <c r="AL24" s="255" t="s">
        <v>547</v>
      </c>
      <c r="AM24" s="257"/>
      <c r="AN24" s="258"/>
      <c r="AO24" s="150" t="s">
        <v>394</v>
      </c>
      <c r="AP24" s="136" t="s">
        <v>63</v>
      </c>
      <c r="AQ24" s="136"/>
      <c r="AR24" s="137"/>
      <c r="AS24" s="373"/>
    </row>
    <row r="25" spans="1:45" ht="102" customHeight="1" x14ac:dyDescent="0.15">
      <c r="A25" s="371" t="s">
        <v>579</v>
      </c>
      <c r="B25" s="138">
        <v>15</v>
      </c>
      <c r="C25" s="139" t="s">
        <v>445</v>
      </c>
      <c r="D25" s="139" t="s">
        <v>446</v>
      </c>
      <c r="E25" s="139" t="s">
        <v>731</v>
      </c>
      <c r="F25" s="140">
        <v>115</v>
      </c>
      <c r="G25" s="394">
        <v>115</v>
      </c>
      <c r="H25" s="395">
        <v>100</v>
      </c>
      <c r="I25" s="144"/>
      <c r="J25" s="408" t="s">
        <v>569</v>
      </c>
      <c r="K25" s="405" t="s">
        <v>661</v>
      </c>
      <c r="L25" s="140">
        <v>116</v>
      </c>
      <c r="M25" s="142">
        <v>116</v>
      </c>
      <c r="N25" s="141">
        <f>M25-L25</f>
        <v>0</v>
      </c>
      <c r="O25" s="142" t="s">
        <v>724</v>
      </c>
      <c r="P25" s="145" t="s">
        <v>711</v>
      </c>
      <c r="Q25" s="146" t="s">
        <v>695</v>
      </c>
      <c r="R25" s="147"/>
      <c r="S25" s="147" t="s">
        <v>506</v>
      </c>
      <c r="T25" s="148" t="s">
        <v>530</v>
      </c>
      <c r="U25" s="150" t="s">
        <v>553</v>
      </c>
      <c r="V25" s="253" t="s">
        <v>546</v>
      </c>
      <c r="W25" s="254"/>
      <c r="X25" s="255" t="s">
        <v>547</v>
      </c>
      <c r="Y25" s="256">
        <v>17</v>
      </c>
      <c r="Z25" s="255" t="s">
        <v>547</v>
      </c>
      <c r="AA25" s="257"/>
      <c r="AB25" s="253"/>
      <c r="AC25" s="254"/>
      <c r="AD25" s="255" t="s">
        <v>547</v>
      </c>
      <c r="AE25" s="256"/>
      <c r="AF25" s="255" t="s">
        <v>547</v>
      </c>
      <c r="AG25" s="257"/>
      <c r="AH25" s="253"/>
      <c r="AI25" s="254"/>
      <c r="AJ25" s="255" t="s">
        <v>547</v>
      </c>
      <c r="AK25" s="256"/>
      <c r="AL25" s="255" t="s">
        <v>547</v>
      </c>
      <c r="AM25" s="257"/>
      <c r="AN25" s="258"/>
      <c r="AO25" s="150" t="s">
        <v>394</v>
      </c>
      <c r="AP25" s="136" t="s">
        <v>63</v>
      </c>
      <c r="AQ25" s="136"/>
      <c r="AR25" s="137"/>
      <c r="AS25" s="373"/>
    </row>
    <row r="26" spans="1:45" ht="21.75" hidden="1" customHeight="1" x14ac:dyDescent="0.15">
      <c r="B26" s="292"/>
      <c r="C26" s="364" t="s">
        <v>447</v>
      </c>
      <c r="D26" s="293"/>
      <c r="E26" s="293"/>
      <c r="F26" s="294"/>
      <c r="G26" s="294"/>
      <c r="H26" s="294"/>
      <c r="I26" s="294"/>
      <c r="J26" s="431"/>
      <c r="K26" s="338"/>
      <c r="L26" s="294"/>
      <c r="M26" s="294"/>
      <c r="N26" s="294"/>
      <c r="O26" s="294"/>
      <c r="P26" s="295"/>
      <c r="Q26" s="293"/>
      <c r="R26" s="293"/>
      <c r="S26" s="293"/>
      <c r="T26" s="296"/>
      <c r="U26" s="296"/>
      <c r="V26" s="297"/>
      <c r="W26" s="297"/>
      <c r="X26" s="298"/>
      <c r="Y26" s="299"/>
      <c r="Z26" s="298"/>
      <c r="AA26" s="300"/>
      <c r="AB26" s="297"/>
      <c r="AC26" s="297"/>
      <c r="AD26" s="298"/>
      <c r="AE26" s="299"/>
      <c r="AF26" s="298"/>
      <c r="AG26" s="300"/>
      <c r="AH26" s="297"/>
      <c r="AI26" s="297"/>
      <c r="AJ26" s="298"/>
      <c r="AK26" s="299"/>
      <c r="AL26" s="298"/>
      <c r="AM26" s="300"/>
      <c r="AN26" s="301"/>
      <c r="AO26" s="296"/>
      <c r="AP26" s="302"/>
      <c r="AQ26" s="302"/>
      <c r="AR26" s="302"/>
      <c r="AS26" s="373"/>
    </row>
    <row r="27" spans="1:45" ht="22.5" hidden="1" x14ac:dyDescent="0.15">
      <c r="B27" s="138">
        <v>11</v>
      </c>
      <c r="C27" s="139" t="s">
        <v>567</v>
      </c>
      <c r="D27" s="139"/>
      <c r="E27" s="139"/>
      <c r="F27" s="140"/>
      <c r="G27" s="394"/>
      <c r="H27" s="395"/>
      <c r="I27" s="144"/>
      <c r="J27" s="432"/>
      <c r="K27" s="354"/>
      <c r="L27" s="140"/>
      <c r="M27" s="142"/>
      <c r="N27" s="141"/>
      <c r="O27" s="142"/>
      <c r="P27" s="145"/>
      <c r="Q27" s="146"/>
      <c r="R27" s="147"/>
      <c r="S27" s="147" t="s">
        <v>506</v>
      </c>
      <c r="T27" s="135"/>
      <c r="U27" s="149"/>
      <c r="V27" s="253"/>
      <c r="W27" s="254"/>
      <c r="X27" s="255" t="s">
        <v>90</v>
      </c>
      <c r="Y27" s="256"/>
      <c r="Z27" s="255" t="s">
        <v>90</v>
      </c>
      <c r="AA27" s="257"/>
      <c r="AB27" s="253"/>
      <c r="AC27" s="254"/>
      <c r="AD27" s="255" t="s">
        <v>90</v>
      </c>
      <c r="AE27" s="256"/>
      <c r="AF27" s="255" t="s">
        <v>90</v>
      </c>
      <c r="AG27" s="257"/>
      <c r="AH27" s="253"/>
      <c r="AI27" s="254"/>
      <c r="AJ27" s="255" t="s">
        <v>90</v>
      </c>
      <c r="AK27" s="256"/>
      <c r="AL27" s="255" t="s">
        <v>90</v>
      </c>
      <c r="AM27" s="257"/>
      <c r="AN27" s="258"/>
      <c r="AO27" s="150"/>
      <c r="AP27" s="136"/>
      <c r="AQ27" s="136"/>
      <c r="AR27" s="137"/>
      <c r="AS27" s="373"/>
    </row>
    <row r="28" spans="1:45" ht="27" hidden="1" customHeight="1" x14ac:dyDescent="0.15">
      <c r="B28" s="138">
        <v>12</v>
      </c>
      <c r="C28" s="139" t="s">
        <v>568</v>
      </c>
      <c r="D28" s="139"/>
      <c r="E28" s="139"/>
      <c r="F28" s="140"/>
      <c r="G28" s="394"/>
      <c r="H28" s="395"/>
      <c r="I28" s="144"/>
      <c r="J28" s="432"/>
      <c r="K28" s="354"/>
      <c r="L28" s="140"/>
      <c r="M28" s="142"/>
      <c r="N28" s="141"/>
      <c r="O28" s="142"/>
      <c r="P28" s="145"/>
      <c r="Q28" s="146"/>
      <c r="R28" s="147"/>
      <c r="S28" s="147" t="s">
        <v>506</v>
      </c>
      <c r="T28" s="135"/>
      <c r="U28" s="149"/>
      <c r="V28" s="253"/>
      <c r="W28" s="254"/>
      <c r="X28" s="255" t="s">
        <v>90</v>
      </c>
      <c r="Y28" s="256"/>
      <c r="Z28" s="255" t="s">
        <v>90</v>
      </c>
      <c r="AA28" s="257"/>
      <c r="AB28" s="253"/>
      <c r="AC28" s="254"/>
      <c r="AD28" s="255" t="s">
        <v>90</v>
      </c>
      <c r="AE28" s="256"/>
      <c r="AF28" s="255" t="s">
        <v>90</v>
      </c>
      <c r="AG28" s="257"/>
      <c r="AH28" s="253"/>
      <c r="AI28" s="254"/>
      <c r="AJ28" s="255" t="s">
        <v>90</v>
      </c>
      <c r="AK28" s="256"/>
      <c r="AL28" s="255" t="s">
        <v>90</v>
      </c>
      <c r="AM28" s="257"/>
      <c r="AN28" s="258"/>
      <c r="AO28" s="150"/>
      <c r="AP28" s="136"/>
      <c r="AQ28" s="136"/>
      <c r="AR28" s="137"/>
      <c r="AS28" s="373"/>
    </row>
    <row r="29" spans="1:45" ht="129.75" customHeight="1" x14ac:dyDescent="0.15">
      <c r="A29" s="371" t="s">
        <v>580</v>
      </c>
      <c r="B29" s="138">
        <v>16</v>
      </c>
      <c r="C29" s="139" t="s">
        <v>448</v>
      </c>
      <c r="D29" s="139" t="s">
        <v>449</v>
      </c>
      <c r="E29" s="139" t="s">
        <v>735</v>
      </c>
      <c r="F29" s="140">
        <v>360</v>
      </c>
      <c r="G29" s="394">
        <v>347</v>
      </c>
      <c r="H29" s="395">
        <v>291</v>
      </c>
      <c r="I29" s="340"/>
      <c r="J29" s="408" t="s">
        <v>569</v>
      </c>
      <c r="K29" s="405" t="s">
        <v>662</v>
      </c>
      <c r="L29" s="140">
        <v>325</v>
      </c>
      <c r="M29" s="142">
        <v>0</v>
      </c>
      <c r="N29" s="141">
        <v>0</v>
      </c>
      <c r="O29" s="142">
        <v>0</v>
      </c>
      <c r="P29" s="145" t="s">
        <v>625</v>
      </c>
      <c r="Q29" s="146" t="s">
        <v>653</v>
      </c>
      <c r="R29" s="147"/>
      <c r="S29" s="147" t="s">
        <v>506</v>
      </c>
      <c r="T29" s="135" t="s">
        <v>530</v>
      </c>
      <c r="U29" s="149" t="s">
        <v>531</v>
      </c>
      <c r="V29" s="253" t="s">
        <v>546</v>
      </c>
      <c r="W29" s="254"/>
      <c r="X29" s="255" t="s">
        <v>547</v>
      </c>
      <c r="Y29" s="256">
        <v>18</v>
      </c>
      <c r="Z29" s="255" t="s">
        <v>547</v>
      </c>
      <c r="AA29" s="257"/>
      <c r="AB29" s="253"/>
      <c r="AC29" s="254"/>
      <c r="AD29" s="255" t="s">
        <v>547</v>
      </c>
      <c r="AE29" s="256"/>
      <c r="AF29" s="255" t="s">
        <v>547</v>
      </c>
      <c r="AG29" s="257"/>
      <c r="AH29" s="253"/>
      <c r="AI29" s="254"/>
      <c r="AJ29" s="255" t="s">
        <v>547</v>
      </c>
      <c r="AK29" s="256"/>
      <c r="AL29" s="255" t="s">
        <v>547</v>
      </c>
      <c r="AM29" s="257"/>
      <c r="AN29" s="258"/>
      <c r="AO29" s="150" t="s">
        <v>413</v>
      </c>
      <c r="AP29" s="136" t="s">
        <v>63</v>
      </c>
      <c r="AQ29" s="136"/>
      <c r="AR29" s="137"/>
      <c r="AS29" s="373"/>
    </row>
    <row r="30" spans="1:45" ht="138" customHeight="1" x14ac:dyDescent="0.15">
      <c r="A30" s="371" t="s">
        <v>580</v>
      </c>
      <c r="B30" s="138">
        <v>17</v>
      </c>
      <c r="C30" s="139" t="s">
        <v>646</v>
      </c>
      <c r="D30" s="139" t="s">
        <v>449</v>
      </c>
      <c r="E30" s="139" t="s">
        <v>647</v>
      </c>
      <c r="F30" s="140">
        <v>94</v>
      </c>
      <c r="G30" s="394">
        <v>102</v>
      </c>
      <c r="H30" s="395">
        <v>97</v>
      </c>
      <c r="I30" s="144"/>
      <c r="J30" s="408" t="s">
        <v>569</v>
      </c>
      <c r="K30" s="405" t="s">
        <v>600</v>
      </c>
      <c r="L30" s="140">
        <v>93</v>
      </c>
      <c r="M30" s="142">
        <v>127</v>
      </c>
      <c r="N30" s="141">
        <f>M30-L30</f>
        <v>34</v>
      </c>
      <c r="O30" s="377">
        <v>0</v>
      </c>
      <c r="P30" s="145" t="s">
        <v>625</v>
      </c>
      <c r="Q30" s="146" t="s">
        <v>649</v>
      </c>
      <c r="R30" s="147" t="s">
        <v>535</v>
      </c>
      <c r="S30" s="147" t="s">
        <v>506</v>
      </c>
      <c r="T30" s="135" t="s">
        <v>530</v>
      </c>
      <c r="U30" s="149" t="s">
        <v>519</v>
      </c>
      <c r="V30" s="253" t="s">
        <v>546</v>
      </c>
      <c r="W30" s="254"/>
      <c r="X30" s="255" t="s">
        <v>547</v>
      </c>
      <c r="Y30" s="256">
        <v>19</v>
      </c>
      <c r="Z30" s="255" t="s">
        <v>547</v>
      </c>
      <c r="AA30" s="257"/>
      <c r="AB30" s="253"/>
      <c r="AC30" s="254"/>
      <c r="AD30" s="255" t="s">
        <v>547</v>
      </c>
      <c r="AE30" s="256"/>
      <c r="AF30" s="255" t="s">
        <v>547</v>
      </c>
      <c r="AG30" s="257"/>
      <c r="AH30" s="253"/>
      <c r="AI30" s="254"/>
      <c r="AJ30" s="255" t="s">
        <v>547</v>
      </c>
      <c r="AK30" s="256"/>
      <c r="AL30" s="255" t="s">
        <v>547</v>
      </c>
      <c r="AM30" s="257"/>
      <c r="AN30" s="258"/>
      <c r="AO30" s="150" t="s">
        <v>554</v>
      </c>
      <c r="AP30" s="136" t="s">
        <v>63</v>
      </c>
      <c r="AQ30" s="136"/>
      <c r="AR30" s="137" t="s">
        <v>59</v>
      </c>
      <c r="AS30" s="373"/>
    </row>
    <row r="31" spans="1:45" ht="108.75" customHeight="1" x14ac:dyDescent="0.15">
      <c r="A31" s="371" t="s">
        <v>581</v>
      </c>
      <c r="B31" s="138">
        <v>18</v>
      </c>
      <c r="C31" s="139" t="s">
        <v>450</v>
      </c>
      <c r="D31" s="139" t="s">
        <v>451</v>
      </c>
      <c r="E31" s="139" t="s">
        <v>736</v>
      </c>
      <c r="F31" s="140">
        <v>416</v>
      </c>
      <c r="G31" s="394">
        <v>416</v>
      </c>
      <c r="H31" s="395">
        <v>343</v>
      </c>
      <c r="I31" s="144"/>
      <c r="J31" s="408" t="s">
        <v>569</v>
      </c>
      <c r="K31" s="405" t="s">
        <v>596</v>
      </c>
      <c r="L31" s="140">
        <v>429</v>
      </c>
      <c r="M31" s="142">
        <v>440</v>
      </c>
      <c r="N31" s="141">
        <v>11</v>
      </c>
      <c r="O31" s="142">
        <v>0</v>
      </c>
      <c r="P31" s="145" t="s">
        <v>711</v>
      </c>
      <c r="Q31" s="146" t="s">
        <v>696</v>
      </c>
      <c r="R31" s="147" t="s">
        <v>536</v>
      </c>
      <c r="S31" s="147" t="s">
        <v>506</v>
      </c>
      <c r="T31" s="135" t="s">
        <v>530</v>
      </c>
      <c r="U31" s="149" t="s">
        <v>553</v>
      </c>
      <c r="V31" s="253" t="s">
        <v>546</v>
      </c>
      <c r="W31" s="254"/>
      <c r="X31" s="255" t="s">
        <v>547</v>
      </c>
      <c r="Y31" s="256">
        <v>20</v>
      </c>
      <c r="Z31" s="255" t="s">
        <v>547</v>
      </c>
      <c r="AA31" s="257"/>
      <c r="AB31" s="253"/>
      <c r="AC31" s="254"/>
      <c r="AD31" s="255" t="s">
        <v>547</v>
      </c>
      <c r="AE31" s="256"/>
      <c r="AF31" s="255" t="s">
        <v>547</v>
      </c>
      <c r="AG31" s="257"/>
      <c r="AH31" s="253"/>
      <c r="AI31" s="254"/>
      <c r="AJ31" s="255" t="s">
        <v>547</v>
      </c>
      <c r="AK31" s="256"/>
      <c r="AL31" s="255" t="s">
        <v>547</v>
      </c>
      <c r="AM31" s="257"/>
      <c r="AN31" s="258"/>
      <c r="AO31" s="150" t="s">
        <v>549</v>
      </c>
      <c r="AP31" s="136" t="s">
        <v>63</v>
      </c>
      <c r="AQ31" s="136"/>
      <c r="AR31" s="137"/>
      <c r="AS31" s="373"/>
    </row>
    <row r="32" spans="1:45" ht="363.75" customHeight="1" x14ac:dyDescent="0.15">
      <c r="A32" s="371" t="s">
        <v>577</v>
      </c>
      <c r="B32" s="138">
        <v>19</v>
      </c>
      <c r="C32" s="139" t="s">
        <v>452</v>
      </c>
      <c r="D32" s="139" t="s">
        <v>451</v>
      </c>
      <c r="E32" s="139" t="s">
        <v>737</v>
      </c>
      <c r="F32" s="140">
        <v>547</v>
      </c>
      <c r="G32" s="394">
        <v>547</v>
      </c>
      <c r="H32" s="395">
        <v>528</v>
      </c>
      <c r="I32" s="341"/>
      <c r="J32" s="408" t="s">
        <v>680</v>
      </c>
      <c r="K32" s="405" t="s">
        <v>603</v>
      </c>
      <c r="L32" s="434">
        <v>0</v>
      </c>
      <c r="M32" s="142" t="s">
        <v>712</v>
      </c>
      <c r="N32" s="141"/>
      <c r="O32" s="385" t="s">
        <v>547</v>
      </c>
      <c r="P32" s="145" t="s">
        <v>716</v>
      </c>
      <c r="Q32" s="146" t="s">
        <v>697</v>
      </c>
      <c r="R32" s="147"/>
      <c r="S32" s="147" t="s">
        <v>506</v>
      </c>
      <c r="T32" s="135" t="s">
        <v>530</v>
      </c>
      <c r="U32" s="149" t="s">
        <v>553</v>
      </c>
      <c r="V32" s="253" t="s">
        <v>546</v>
      </c>
      <c r="W32" s="254"/>
      <c r="X32" s="255" t="s">
        <v>547</v>
      </c>
      <c r="Y32" s="256">
        <v>21</v>
      </c>
      <c r="Z32" s="255" t="s">
        <v>547</v>
      </c>
      <c r="AA32" s="257"/>
      <c r="AB32" s="253"/>
      <c r="AC32" s="254"/>
      <c r="AD32" s="255" t="s">
        <v>547</v>
      </c>
      <c r="AE32" s="256"/>
      <c r="AF32" s="255" t="s">
        <v>547</v>
      </c>
      <c r="AG32" s="257"/>
      <c r="AH32" s="253"/>
      <c r="AI32" s="254"/>
      <c r="AJ32" s="255" t="s">
        <v>547</v>
      </c>
      <c r="AK32" s="256"/>
      <c r="AL32" s="255" t="s">
        <v>547</v>
      </c>
      <c r="AM32" s="257"/>
      <c r="AN32" s="258"/>
      <c r="AO32" s="150" t="s">
        <v>413</v>
      </c>
      <c r="AP32" s="136" t="s">
        <v>63</v>
      </c>
      <c r="AQ32" s="136"/>
      <c r="AR32" s="137"/>
      <c r="AS32" s="373"/>
    </row>
    <row r="33" spans="1:45" ht="166.5" customHeight="1" x14ac:dyDescent="0.15">
      <c r="A33" s="371" t="s">
        <v>577</v>
      </c>
      <c r="B33" s="138">
        <v>20</v>
      </c>
      <c r="C33" s="139" t="s">
        <v>453</v>
      </c>
      <c r="D33" s="139" t="s">
        <v>451</v>
      </c>
      <c r="E33" s="139" t="s">
        <v>737</v>
      </c>
      <c r="F33" s="140">
        <v>378</v>
      </c>
      <c r="G33" s="394">
        <v>378</v>
      </c>
      <c r="H33" s="395">
        <v>332</v>
      </c>
      <c r="I33" s="342"/>
      <c r="J33" s="408" t="s">
        <v>680</v>
      </c>
      <c r="K33" s="405" t="s">
        <v>615</v>
      </c>
      <c r="L33" s="140">
        <v>0</v>
      </c>
      <c r="M33" s="142" t="s">
        <v>712</v>
      </c>
      <c r="N33" s="141"/>
      <c r="O33" s="385" t="s">
        <v>547</v>
      </c>
      <c r="P33" s="145" t="s">
        <v>716</v>
      </c>
      <c r="Q33" s="146" t="s">
        <v>698</v>
      </c>
      <c r="R33" s="147"/>
      <c r="S33" s="147" t="s">
        <v>506</v>
      </c>
      <c r="T33" s="135" t="s">
        <v>530</v>
      </c>
      <c r="U33" s="149" t="s">
        <v>531</v>
      </c>
      <c r="V33" s="253" t="s">
        <v>546</v>
      </c>
      <c r="W33" s="254"/>
      <c r="X33" s="255" t="s">
        <v>547</v>
      </c>
      <c r="Y33" s="256">
        <v>23</v>
      </c>
      <c r="Z33" s="255" t="s">
        <v>547</v>
      </c>
      <c r="AA33" s="257"/>
      <c r="AB33" s="253"/>
      <c r="AC33" s="254"/>
      <c r="AD33" s="255" t="s">
        <v>547</v>
      </c>
      <c r="AE33" s="256"/>
      <c r="AF33" s="255" t="s">
        <v>547</v>
      </c>
      <c r="AG33" s="257"/>
      <c r="AH33" s="253"/>
      <c r="AI33" s="254"/>
      <c r="AJ33" s="255" t="s">
        <v>547</v>
      </c>
      <c r="AK33" s="256"/>
      <c r="AL33" s="255" t="s">
        <v>547</v>
      </c>
      <c r="AM33" s="257"/>
      <c r="AN33" s="258"/>
      <c r="AO33" s="150" t="s">
        <v>413</v>
      </c>
      <c r="AP33" s="136" t="s">
        <v>63</v>
      </c>
      <c r="AQ33" s="136"/>
      <c r="AR33" s="137"/>
      <c r="AS33" s="373"/>
    </row>
    <row r="34" spans="1:45" ht="135" customHeight="1" x14ac:dyDescent="0.15">
      <c r="A34" s="371" t="s">
        <v>582</v>
      </c>
      <c r="B34" s="138">
        <v>21</v>
      </c>
      <c r="C34" s="139" t="s">
        <v>454</v>
      </c>
      <c r="D34" s="139" t="s">
        <v>446</v>
      </c>
      <c r="E34" s="139" t="s">
        <v>472</v>
      </c>
      <c r="F34" s="140">
        <v>254</v>
      </c>
      <c r="G34" s="394">
        <v>468</v>
      </c>
      <c r="H34" s="395">
        <v>405</v>
      </c>
      <c r="I34" s="144"/>
      <c r="J34" s="408" t="s">
        <v>569</v>
      </c>
      <c r="K34" s="405" t="s">
        <v>604</v>
      </c>
      <c r="L34" s="140">
        <v>319</v>
      </c>
      <c r="M34" s="142">
        <v>498</v>
      </c>
      <c r="N34" s="141">
        <v>179</v>
      </c>
      <c r="O34" s="385" t="s">
        <v>722</v>
      </c>
      <c r="P34" s="145" t="s">
        <v>625</v>
      </c>
      <c r="Q34" s="146" t="s">
        <v>654</v>
      </c>
      <c r="R34" s="147" t="s">
        <v>679</v>
      </c>
      <c r="S34" s="147" t="s">
        <v>506</v>
      </c>
      <c r="T34" s="135" t="s">
        <v>530</v>
      </c>
      <c r="U34" s="149" t="s">
        <v>531</v>
      </c>
      <c r="V34" s="253" t="s">
        <v>546</v>
      </c>
      <c r="W34" s="254"/>
      <c r="X34" s="255" t="s">
        <v>547</v>
      </c>
      <c r="Y34" s="256">
        <v>24</v>
      </c>
      <c r="Z34" s="255" t="s">
        <v>547</v>
      </c>
      <c r="AA34" s="257"/>
      <c r="AB34" s="253"/>
      <c r="AC34" s="254"/>
      <c r="AD34" s="255" t="s">
        <v>547</v>
      </c>
      <c r="AE34" s="256"/>
      <c r="AF34" s="255" t="s">
        <v>547</v>
      </c>
      <c r="AG34" s="257"/>
      <c r="AH34" s="253"/>
      <c r="AI34" s="254"/>
      <c r="AJ34" s="255" t="s">
        <v>547</v>
      </c>
      <c r="AK34" s="256"/>
      <c r="AL34" s="255" t="s">
        <v>547</v>
      </c>
      <c r="AM34" s="257"/>
      <c r="AN34" s="258"/>
      <c r="AO34" s="150" t="s">
        <v>394</v>
      </c>
      <c r="AP34" s="136" t="s">
        <v>63</v>
      </c>
      <c r="AQ34" s="136"/>
      <c r="AR34" s="137"/>
      <c r="AS34" s="373"/>
    </row>
    <row r="35" spans="1:45" ht="175.5" customHeight="1" x14ac:dyDescent="0.15">
      <c r="A35" s="371" t="s">
        <v>577</v>
      </c>
      <c r="B35" s="138">
        <v>22</v>
      </c>
      <c r="C35" s="139" t="s">
        <v>455</v>
      </c>
      <c r="D35" s="139" t="s">
        <v>440</v>
      </c>
      <c r="E35" s="139" t="s">
        <v>736</v>
      </c>
      <c r="F35" s="140">
        <v>719</v>
      </c>
      <c r="G35" s="394">
        <v>218</v>
      </c>
      <c r="H35" s="395">
        <v>160</v>
      </c>
      <c r="I35" s="144"/>
      <c r="J35" s="408" t="s">
        <v>569</v>
      </c>
      <c r="K35" s="405" t="s">
        <v>624</v>
      </c>
      <c r="L35" s="140">
        <v>742</v>
      </c>
      <c r="M35" s="142">
        <v>1045</v>
      </c>
      <c r="N35" s="141">
        <v>303</v>
      </c>
      <c r="O35" s="385" t="s">
        <v>547</v>
      </c>
      <c r="P35" s="145" t="s">
        <v>625</v>
      </c>
      <c r="Q35" s="146" t="s">
        <v>699</v>
      </c>
      <c r="R35" s="147" t="s">
        <v>537</v>
      </c>
      <c r="S35" s="147" t="s">
        <v>506</v>
      </c>
      <c r="T35" s="135" t="s">
        <v>530</v>
      </c>
      <c r="U35" s="149" t="s">
        <v>531</v>
      </c>
      <c r="V35" s="253" t="s">
        <v>546</v>
      </c>
      <c r="W35" s="254"/>
      <c r="X35" s="255" t="s">
        <v>547</v>
      </c>
      <c r="Y35" s="256">
        <v>25</v>
      </c>
      <c r="Z35" s="255" t="s">
        <v>547</v>
      </c>
      <c r="AA35" s="257"/>
      <c r="AB35" s="253"/>
      <c r="AC35" s="254"/>
      <c r="AD35" s="255" t="s">
        <v>547</v>
      </c>
      <c r="AE35" s="256"/>
      <c r="AF35" s="255" t="s">
        <v>547</v>
      </c>
      <c r="AG35" s="257"/>
      <c r="AH35" s="253"/>
      <c r="AI35" s="254"/>
      <c r="AJ35" s="255" t="s">
        <v>547</v>
      </c>
      <c r="AK35" s="256"/>
      <c r="AL35" s="255" t="s">
        <v>547</v>
      </c>
      <c r="AM35" s="257"/>
      <c r="AN35" s="258"/>
      <c r="AO35" s="150" t="s">
        <v>549</v>
      </c>
      <c r="AP35" s="136" t="s">
        <v>63</v>
      </c>
      <c r="AQ35" s="136"/>
      <c r="AR35" s="137"/>
      <c r="AS35" s="373"/>
    </row>
    <row r="36" spans="1:45" ht="112.5" customHeight="1" x14ac:dyDescent="0.15">
      <c r="A36" s="371" t="s">
        <v>582</v>
      </c>
      <c r="B36" s="138">
        <v>23</v>
      </c>
      <c r="C36" s="139" t="s">
        <v>456</v>
      </c>
      <c r="D36" s="139" t="s">
        <v>449</v>
      </c>
      <c r="E36" s="139" t="s">
        <v>738</v>
      </c>
      <c r="F36" s="140">
        <v>1693</v>
      </c>
      <c r="G36" s="394">
        <v>1693</v>
      </c>
      <c r="H36" s="395">
        <v>1540</v>
      </c>
      <c r="I36" s="142"/>
      <c r="J36" s="408" t="s">
        <v>569</v>
      </c>
      <c r="K36" s="405" t="s">
        <v>597</v>
      </c>
      <c r="L36" s="140">
        <v>1362</v>
      </c>
      <c r="M36" s="142">
        <v>1697</v>
      </c>
      <c r="N36" s="141">
        <v>335</v>
      </c>
      <c r="O36" s="385" t="s">
        <v>723</v>
      </c>
      <c r="P36" s="145" t="s">
        <v>625</v>
      </c>
      <c r="Q36" s="146" t="s">
        <v>655</v>
      </c>
      <c r="R36" s="147" t="s">
        <v>538</v>
      </c>
      <c r="S36" s="147" t="s">
        <v>506</v>
      </c>
      <c r="T36" s="135" t="s">
        <v>530</v>
      </c>
      <c r="U36" s="149" t="s">
        <v>531</v>
      </c>
      <c r="V36" s="253" t="s">
        <v>546</v>
      </c>
      <c r="W36" s="254"/>
      <c r="X36" s="255" t="s">
        <v>547</v>
      </c>
      <c r="Y36" s="256">
        <v>26</v>
      </c>
      <c r="Z36" s="255" t="s">
        <v>547</v>
      </c>
      <c r="AA36" s="257"/>
      <c r="AB36" s="253"/>
      <c r="AC36" s="254"/>
      <c r="AD36" s="255" t="s">
        <v>547</v>
      </c>
      <c r="AE36" s="256"/>
      <c r="AF36" s="255" t="s">
        <v>547</v>
      </c>
      <c r="AG36" s="257"/>
      <c r="AH36" s="253"/>
      <c r="AI36" s="254"/>
      <c r="AJ36" s="255" t="s">
        <v>547</v>
      </c>
      <c r="AK36" s="256"/>
      <c r="AL36" s="255" t="s">
        <v>547</v>
      </c>
      <c r="AM36" s="257"/>
      <c r="AN36" s="258"/>
      <c r="AO36" s="150" t="s">
        <v>554</v>
      </c>
      <c r="AP36" s="136" t="s">
        <v>63</v>
      </c>
      <c r="AQ36" s="136"/>
      <c r="AR36" s="137"/>
      <c r="AS36" s="373"/>
    </row>
    <row r="37" spans="1:45" ht="141" customHeight="1" x14ac:dyDescent="0.15">
      <c r="A37" s="371" t="s">
        <v>580</v>
      </c>
      <c r="B37" s="138">
        <v>24</v>
      </c>
      <c r="C37" s="139" t="s">
        <v>457</v>
      </c>
      <c r="D37" s="139" t="s">
        <v>449</v>
      </c>
      <c r="E37" s="139" t="s">
        <v>735</v>
      </c>
      <c r="F37" s="140">
        <v>251</v>
      </c>
      <c r="G37" s="396">
        <v>256</v>
      </c>
      <c r="H37" s="397">
        <v>200</v>
      </c>
      <c r="I37" s="348" t="s">
        <v>590</v>
      </c>
      <c r="J37" s="408" t="s">
        <v>569</v>
      </c>
      <c r="K37" s="405" t="s">
        <v>594</v>
      </c>
      <c r="L37" s="140">
        <v>91</v>
      </c>
      <c r="M37" s="142">
        <v>95</v>
      </c>
      <c r="N37" s="141">
        <v>4</v>
      </c>
      <c r="O37" s="385" t="s">
        <v>547</v>
      </c>
      <c r="P37" s="145" t="s">
        <v>625</v>
      </c>
      <c r="Q37" s="146" t="s">
        <v>636</v>
      </c>
      <c r="R37" s="147"/>
      <c r="S37" s="147" t="s">
        <v>506</v>
      </c>
      <c r="T37" s="135" t="s">
        <v>530</v>
      </c>
      <c r="U37" s="149" t="s">
        <v>531</v>
      </c>
      <c r="V37" s="253" t="s">
        <v>546</v>
      </c>
      <c r="W37" s="254"/>
      <c r="X37" s="255" t="s">
        <v>547</v>
      </c>
      <c r="Y37" s="256">
        <v>27</v>
      </c>
      <c r="Z37" s="255" t="s">
        <v>547</v>
      </c>
      <c r="AA37" s="257"/>
      <c r="AB37" s="253"/>
      <c r="AC37" s="254"/>
      <c r="AD37" s="255" t="s">
        <v>547</v>
      </c>
      <c r="AE37" s="256"/>
      <c r="AF37" s="255" t="s">
        <v>547</v>
      </c>
      <c r="AG37" s="257"/>
      <c r="AH37" s="253"/>
      <c r="AI37" s="254"/>
      <c r="AJ37" s="255" t="s">
        <v>547</v>
      </c>
      <c r="AK37" s="256"/>
      <c r="AL37" s="255" t="s">
        <v>547</v>
      </c>
      <c r="AM37" s="257"/>
      <c r="AN37" s="258"/>
      <c r="AO37" s="150" t="s">
        <v>54</v>
      </c>
      <c r="AP37" s="136" t="s">
        <v>63</v>
      </c>
      <c r="AQ37" s="136"/>
      <c r="AR37" s="137"/>
      <c r="AS37" s="373"/>
    </row>
    <row r="38" spans="1:45" ht="160.5" customHeight="1" x14ac:dyDescent="0.15">
      <c r="A38" s="371" t="s">
        <v>583</v>
      </c>
      <c r="B38" s="138">
        <v>25</v>
      </c>
      <c r="C38" s="139" t="s">
        <v>458</v>
      </c>
      <c r="D38" s="139" t="s">
        <v>446</v>
      </c>
      <c r="E38" s="139" t="s">
        <v>738</v>
      </c>
      <c r="F38" s="140">
        <v>1251</v>
      </c>
      <c r="G38" s="394">
        <v>1251</v>
      </c>
      <c r="H38" s="395">
        <v>828</v>
      </c>
      <c r="I38" s="142"/>
      <c r="J38" s="408" t="s">
        <v>569</v>
      </c>
      <c r="K38" s="405" t="s">
        <v>611</v>
      </c>
      <c r="L38" s="140">
        <v>955</v>
      </c>
      <c r="M38" s="142">
        <v>956</v>
      </c>
      <c r="N38" s="141">
        <f>M38-L38</f>
        <v>1</v>
      </c>
      <c r="O38" s="385" t="s">
        <v>639</v>
      </c>
      <c r="P38" s="145" t="s">
        <v>625</v>
      </c>
      <c r="Q38" s="146" t="s">
        <v>640</v>
      </c>
      <c r="R38" s="147"/>
      <c r="S38" s="147" t="s">
        <v>506</v>
      </c>
      <c r="T38" s="135" t="s">
        <v>530</v>
      </c>
      <c r="U38" s="149" t="s">
        <v>531</v>
      </c>
      <c r="V38" s="253" t="s">
        <v>546</v>
      </c>
      <c r="W38" s="254"/>
      <c r="X38" s="255" t="s">
        <v>547</v>
      </c>
      <c r="Y38" s="256">
        <v>28</v>
      </c>
      <c r="Z38" s="255" t="s">
        <v>547</v>
      </c>
      <c r="AA38" s="257"/>
      <c r="AB38" s="253"/>
      <c r="AC38" s="254"/>
      <c r="AD38" s="255" t="s">
        <v>547</v>
      </c>
      <c r="AE38" s="256"/>
      <c r="AF38" s="255" t="s">
        <v>547</v>
      </c>
      <c r="AG38" s="257"/>
      <c r="AH38" s="253"/>
      <c r="AI38" s="254"/>
      <c r="AJ38" s="255" t="s">
        <v>547</v>
      </c>
      <c r="AK38" s="256"/>
      <c r="AL38" s="255" t="s">
        <v>547</v>
      </c>
      <c r="AM38" s="257"/>
      <c r="AN38" s="258"/>
      <c r="AO38" s="150" t="s">
        <v>554</v>
      </c>
      <c r="AP38" s="136" t="s">
        <v>63</v>
      </c>
      <c r="AQ38" s="136"/>
      <c r="AR38" s="137"/>
      <c r="AS38" s="373"/>
    </row>
    <row r="39" spans="1:45" ht="141.75" customHeight="1" x14ac:dyDescent="0.15">
      <c r="A39" s="371" t="s">
        <v>580</v>
      </c>
      <c r="B39" s="138">
        <v>26</v>
      </c>
      <c r="C39" s="139" t="s">
        <v>459</v>
      </c>
      <c r="D39" s="139" t="s">
        <v>460</v>
      </c>
      <c r="E39" s="139" t="s">
        <v>648</v>
      </c>
      <c r="F39" s="140">
        <v>70</v>
      </c>
      <c r="G39" s="394">
        <v>70</v>
      </c>
      <c r="H39" s="395">
        <v>61</v>
      </c>
      <c r="I39" s="342"/>
      <c r="J39" s="408" t="s">
        <v>569</v>
      </c>
      <c r="K39" s="405" t="s">
        <v>601</v>
      </c>
      <c r="L39" s="140">
        <v>84</v>
      </c>
      <c r="M39" s="142">
        <v>79</v>
      </c>
      <c r="N39" s="141">
        <f>M39-L39</f>
        <v>-5</v>
      </c>
      <c r="O39" s="377">
        <v>0</v>
      </c>
      <c r="P39" s="145" t="s">
        <v>625</v>
      </c>
      <c r="Q39" s="146" t="s">
        <v>649</v>
      </c>
      <c r="R39" s="147"/>
      <c r="S39" s="147" t="s">
        <v>506</v>
      </c>
      <c r="T39" s="135" t="s">
        <v>530</v>
      </c>
      <c r="U39" s="149" t="s">
        <v>531</v>
      </c>
      <c r="V39" s="253" t="s">
        <v>546</v>
      </c>
      <c r="W39" s="254"/>
      <c r="X39" s="255" t="s">
        <v>547</v>
      </c>
      <c r="Y39" s="256">
        <v>29</v>
      </c>
      <c r="Z39" s="255" t="s">
        <v>547</v>
      </c>
      <c r="AA39" s="257"/>
      <c r="AB39" s="253"/>
      <c r="AC39" s="254"/>
      <c r="AD39" s="255" t="s">
        <v>547</v>
      </c>
      <c r="AE39" s="256"/>
      <c r="AF39" s="255" t="s">
        <v>547</v>
      </c>
      <c r="AG39" s="257"/>
      <c r="AH39" s="253"/>
      <c r="AI39" s="254"/>
      <c r="AJ39" s="255" t="s">
        <v>547</v>
      </c>
      <c r="AK39" s="256"/>
      <c r="AL39" s="255" t="s">
        <v>547</v>
      </c>
      <c r="AM39" s="257"/>
      <c r="AN39" s="258"/>
      <c r="AO39" s="150" t="s">
        <v>413</v>
      </c>
      <c r="AP39" s="136" t="s">
        <v>63</v>
      </c>
      <c r="AQ39" s="136"/>
      <c r="AR39" s="137" t="s">
        <v>59</v>
      </c>
      <c r="AS39" s="373"/>
    </row>
    <row r="40" spans="1:45" ht="186.75" customHeight="1" x14ac:dyDescent="0.15">
      <c r="A40" s="371" t="s">
        <v>576</v>
      </c>
      <c r="B40" s="138">
        <v>27</v>
      </c>
      <c r="C40" s="139" t="s">
        <v>461</v>
      </c>
      <c r="D40" s="139" t="s">
        <v>449</v>
      </c>
      <c r="E40" s="139" t="s">
        <v>739</v>
      </c>
      <c r="F40" s="140">
        <v>82</v>
      </c>
      <c r="G40" s="394">
        <v>95</v>
      </c>
      <c r="H40" s="395">
        <v>95</v>
      </c>
      <c r="I40" s="144"/>
      <c r="J40" s="408" t="s">
        <v>569</v>
      </c>
      <c r="K40" s="405" t="s">
        <v>596</v>
      </c>
      <c r="L40" s="140">
        <v>83</v>
      </c>
      <c r="M40" s="142">
        <v>84</v>
      </c>
      <c r="N40" s="141">
        <v>1</v>
      </c>
      <c r="O40" s="142">
        <v>0</v>
      </c>
      <c r="P40" s="145" t="s">
        <v>625</v>
      </c>
      <c r="Q40" s="146" t="s">
        <v>700</v>
      </c>
      <c r="R40" s="147"/>
      <c r="S40" s="147" t="s">
        <v>506</v>
      </c>
      <c r="T40" s="135" t="s">
        <v>530</v>
      </c>
      <c r="U40" s="149" t="s">
        <v>531</v>
      </c>
      <c r="V40" s="253" t="s">
        <v>546</v>
      </c>
      <c r="W40" s="254"/>
      <c r="X40" s="255" t="s">
        <v>547</v>
      </c>
      <c r="Y40" s="256">
        <v>30</v>
      </c>
      <c r="Z40" s="255" t="s">
        <v>547</v>
      </c>
      <c r="AA40" s="257"/>
      <c r="AB40" s="253"/>
      <c r="AC40" s="254"/>
      <c r="AD40" s="255" t="s">
        <v>547</v>
      </c>
      <c r="AE40" s="256"/>
      <c r="AF40" s="255" t="s">
        <v>547</v>
      </c>
      <c r="AG40" s="257"/>
      <c r="AH40" s="253"/>
      <c r="AI40" s="254"/>
      <c r="AJ40" s="255" t="s">
        <v>547</v>
      </c>
      <c r="AK40" s="256"/>
      <c r="AL40" s="255" t="s">
        <v>547</v>
      </c>
      <c r="AM40" s="257"/>
      <c r="AN40" s="258"/>
      <c r="AO40" s="150" t="s">
        <v>394</v>
      </c>
      <c r="AP40" s="136" t="s">
        <v>63</v>
      </c>
      <c r="AQ40" s="136"/>
      <c r="AR40" s="137"/>
      <c r="AS40" s="373"/>
    </row>
    <row r="41" spans="1:45" ht="193.5" customHeight="1" x14ac:dyDescent="0.15">
      <c r="A41" s="371" t="s">
        <v>583</v>
      </c>
      <c r="B41" s="138">
        <v>28</v>
      </c>
      <c r="C41" s="139" t="s">
        <v>462</v>
      </c>
      <c r="D41" s="139" t="s">
        <v>449</v>
      </c>
      <c r="E41" s="139" t="s">
        <v>738</v>
      </c>
      <c r="F41" s="140">
        <v>290</v>
      </c>
      <c r="G41" s="394">
        <v>290</v>
      </c>
      <c r="H41" s="395">
        <v>234</v>
      </c>
      <c r="I41" s="144"/>
      <c r="J41" s="408" t="s">
        <v>569</v>
      </c>
      <c r="K41" s="405" t="s">
        <v>606</v>
      </c>
      <c r="L41" s="140">
        <v>315</v>
      </c>
      <c r="M41" s="142">
        <v>317</v>
      </c>
      <c r="N41" s="141">
        <v>2</v>
      </c>
      <c r="O41" s="385" t="s">
        <v>634</v>
      </c>
      <c r="P41" s="145" t="s">
        <v>625</v>
      </c>
      <c r="Q41" s="146" t="s">
        <v>635</v>
      </c>
      <c r="R41" s="147"/>
      <c r="S41" s="147" t="s">
        <v>506</v>
      </c>
      <c r="T41" s="135" t="s">
        <v>530</v>
      </c>
      <c r="U41" s="149" t="s">
        <v>531</v>
      </c>
      <c r="V41" s="253" t="s">
        <v>546</v>
      </c>
      <c r="W41" s="254"/>
      <c r="X41" s="255" t="s">
        <v>547</v>
      </c>
      <c r="Y41" s="256">
        <v>31</v>
      </c>
      <c r="Z41" s="255" t="s">
        <v>547</v>
      </c>
      <c r="AA41" s="257"/>
      <c r="AB41" s="253"/>
      <c r="AC41" s="254"/>
      <c r="AD41" s="255" t="s">
        <v>547</v>
      </c>
      <c r="AE41" s="256"/>
      <c r="AF41" s="255" t="s">
        <v>547</v>
      </c>
      <c r="AG41" s="257"/>
      <c r="AH41" s="253"/>
      <c r="AI41" s="254"/>
      <c r="AJ41" s="255" t="s">
        <v>547</v>
      </c>
      <c r="AK41" s="256"/>
      <c r="AL41" s="255" t="s">
        <v>547</v>
      </c>
      <c r="AM41" s="257"/>
      <c r="AN41" s="258"/>
      <c r="AO41" s="150" t="s">
        <v>554</v>
      </c>
      <c r="AP41" s="136" t="s">
        <v>63</v>
      </c>
      <c r="AQ41" s="136"/>
      <c r="AR41" s="137"/>
      <c r="AS41" s="373"/>
    </row>
    <row r="42" spans="1:45" ht="110.25" customHeight="1" x14ac:dyDescent="0.15">
      <c r="A42" s="371" t="s">
        <v>577</v>
      </c>
      <c r="B42" s="138">
        <v>29</v>
      </c>
      <c r="C42" s="139" t="s">
        <v>463</v>
      </c>
      <c r="D42" s="139" t="s">
        <v>449</v>
      </c>
      <c r="E42" s="139" t="s">
        <v>728</v>
      </c>
      <c r="F42" s="140">
        <v>1021</v>
      </c>
      <c r="G42" s="394">
        <v>1021</v>
      </c>
      <c r="H42" s="395">
        <v>896</v>
      </c>
      <c r="I42" s="342"/>
      <c r="J42" s="408" t="s">
        <v>569</v>
      </c>
      <c r="K42" s="405" t="s">
        <v>661</v>
      </c>
      <c r="L42" s="140">
        <v>1267</v>
      </c>
      <c r="M42" s="142">
        <v>1490</v>
      </c>
      <c r="N42" s="141">
        <f>M42-L42</f>
        <v>223</v>
      </c>
      <c r="O42" s="385" t="s">
        <v>547</v>
      </c>
      <c r="P42" s="145" t="s">
        <v>625</v>
      </c>
      <c r="Q42" s="146" t="s">
        <v>675</v>
      </c>
      <c r="R42" s="147"/>
      <c r="S42" s="147" t="s">
        <v>506</v>
      </c>
      <c r="T42" s="135" t="s">
        <v>530</v>
      </c>
      <c r="U42" s="149" t="s">
        <v>531</v>
      </c>
      <c r="V42" s="253" t="s">
        <v>546</v>
      </c>
      <c r="W42" s="254"/>
      <c r="X42" s="255" t="s">
        <v>547</v>
      </c>
      <c r="Y42" s="256">
        <v>32</v>
      </c>
      <c r="Z42" s="255" t="s">
        <v>547</v>
      </c>
      <c r="AA42" s="257"/>
      <c r="AB42" s="253"/>
      <c r="AC42" s="254"/>
      <c r="AD42" s="255" t="s">
        <v>547</v>
      </c>
      <c r="AE42" s="256"/>
      <c r="AF42" s="255" t="s">
        <v>547</v>
      </c>
      <c r="AG42" s="257"/>
      <c r="AH42" s="253"/>
      <c r="AI42" s="254"/>
      <c r="AJ42" s="255" t="s">
        <v>547</v>
      </c>
      <c r="AK42" s="256"/>
      <c r="AL42" s="255" t="s">
        <v>547</v>
      </c>
      <c r="AM42" s="257"/>
      <c r="AN42" s="258"/>
      <c r="AO42" s="150" t="s">
        <v>554</v>
      </c>
      <c r="AP42" s="136" t="s">
        <v>63</v>
      </c>
      <c r="AQ42" s="136"/>
      <c r="AR42" s="137"/>
      <c r="AS42" s="373"/>
    </row>
    <row r="43" spans="1:45" ht="168.75" customHeight="1" x14ac:dyDescent="0.15">
      <c r="A43" s="371" t="s">
        <v>582</v>
      </c>
      <c r="B43" s="138">
        <v>30</v>
      </c>
      <c r="C43" s="139" t="s">
        <v>465</v>
      </c>
      <c r="D43" s="139" t="s">
        <v>440</v>
      </c>
      <c r="E43" s="139" t="s">
        <v>732</v>
      </c>
      <c r="F43" s="140">
        <v>408</v>
      </c>
      <c r="G43" s="394">
        <v>408</v>
      </c>
      <c r="H43" s="395">
        <v>372</v>
      </c>
      <c r="I43" s="144"/>
      <c r="J43" s="408" t="s">
        <v>569</v>
      </c>
      <c r="K43" s="405" t="s">
        <v>609</v>
      </c>
      <c r="L43" s="140">
        <v>470</v>
      </c>
      <c r="M43" s="142">
        <v>934</v>
      </c>
      <c r="N43" s="141">
        <v>464</v>
      </c>
      <c r="O43" s="385" t="s">
        <v>722</v>
      </c>
      <c r="P43" s="145" t="s">
        <v>625</v>
      </c>
      <c r="Q43" s="146" t="s">
        <v>656</v>
      </c>
      <c r="R43" s="147" t="s">
        <v>539</v>
      </c>
      <c r="S43" s="147" t="s">
        <v>506</v>
      </c>
      <c r="T43" s="135" t="s">
        <v>530</v>
      </c>
      <c r="U43" s="149" t="s">
        <v>531</v>
      </c>
      <c r="V43" s="253" t="s">
        <v>546</v>
      </c>
      <c r="W43" s="254"/>
      <c r="X43" s="255" t="s">
        <v>547</v>
      </c>
      <c r="Y43" s="256">
        <v>34</v>
      </c>
      <c r="Z43" s="255" t="s">
        <v>547</v>
      </c>
      <c r="AA43" s="257"/>
      <c r="AB43" s="253"/>
      <c r="AC43" s="254"/>
      <c r="AD43" s="255" t="s">
        <v>547</v>
      </c>
      <c r="AE43" s="256"/>
      <c r="AF43" s="255" t="s">
        <v>547</v>
      </c>
      <c r="AG43" s="257"/>
      <c r="AH43" s="253"/>
      <c r="AI43" s="254"/>
      <c r="AJ43" s="255" t="s">
        <v>547</v>
      </c>
      <c r="AK43" s="256"/>
      <c r="AL43" s="255" t="s">
        <v>547</v>
      </c>
      <c r="AM43" s="257"/>
      <c r="AN43" s="258"/>
      <c r="AO43" s="150" t="s">
        <v>549</v>
      </c>
      <c r="AP43" s="136" t="s">
        <v>63</v>
      </c>
      <c r="AQ43" s="136"/>
      <c r="AR43" s="137"/>
      <c r="AS43" s="373"/>
    </row>
    <row r="44" spans="1:45" ht="113.25" customHeight="1" x14ac:dyDescent="0.15">
      <c r="A44" s="371" t="s">
        <v>584</v>
      </c>
      <c r="B44" s="138">
        <v>31</v>
      </c>
      <c r="C44" s="139" t="s">
        <v>466</v>
      </c>
      <c r="D44" s="139" t="s">
        <v>440</v>
      </c>
      <c r="E44" s="139" t="s">
        <v>740</v>
      </c>
      <c r="F44" s="140">
        <v>296</v>
      </c>
      <c r="G44" s="394">
        <v>296</v>
      </c>
      <c r="H44" s="395">
        <v>228</v>
      </c>
      <c r="I44" s="340"/>
      <c r="J44" s="408" t="s">
        <v>569</v>
      </c>
      <c r="K44" s="405" t="s">
        <v>595</v>
      </c>
      <c r="L44" s="140">
        <v>262</v>
      </c>
      <c r="M44" s="142">
        <v>272</v>
      </c>
      <c r="N44" s="141">
        <v>10</v>
      </c>
      <c r="O44" s="142">
        <v>0</v>
      </c>
      <c r="P44" s="145" t="s">
        <v>625</v>
      </c>
      <c r="Q44" s="146" t="s">
        <v>687</v>
      </c>
      <c r="R44" s="147"/>
      <c r="S44" s="147" t="s">
        <v>506</v>
      </c>
      <c r="T44" s="135" t="s">
        <v>530</v>
      </c>
      <c r="U44" s="149" t="s">
        <v>553</v>
      </c>
      <c r="V44" s="253" t="s">
        <v>546</v>
      </c>
      <c r="W44" s="254"/>
      <c r="X44" s="255" t="s">
        <v>547</v>
      </c>
      <c r="Y44" s="256">
        <v>35</v>
      </c>
      <c r="Z44" s="255" t="s">
        <v>547</v>
      </c>
      <c r="AA44" s="257"/>
      <c r="AB44" s="253"/>
      <c r="AC44" s="254"/>
      <c r="AD44" s="255"/>
      <c r="AE44" s="256"/>
      <c r="AF44" s="255"/>
      <c r="AG44" s="257"/>
      <c r="AH44" s="253"/>
      <c r="AI44" s="254"/>
      <c r="AJ44" s="255"/>
      <c r="AK44" s="256"/>
      <c r="AL44" s="255"/>
      <c r="AM44" s="257"/>
      <c r="AN44" s="258"/>
      <c r="AO44" s="150" t="s">
        <v>413</v>
      </c>
      <c r="AP44" s="136" t="s">
        <v>63</v>
      </c>
      <c r="AQ44" s="136"/>
      <c r="AR44" s="137"/>
      <c r="AS44" s="373"/>
    </row>
    <row r="45" spans="1:45" ht="237" customHeight="1" x14ac:dyDescent="0.15">
      <c r="A45" s="371" t="s">
        <v>581</v>
      </c>
      <c r="B45" s="138">
        <v>32</v>
      </c>
      <c r="C45" s="139" t="s">
        <v>467</v>
      </c>
      <c r="D45" s="139" t="s">
        <v>440</v>
      </c>
      <c r="E45" s="139" t="s">
        <v>737</v>
      </c>
      <c r="F45" s="140">
        <v>272</v>
      </c>
      <c r="G45" s="394">
        <v>272</v>
      </c>
      <c r="H45" s="395">
        <v>231</v>
      </c>
      <c r="I45" s="347"/>
      <c r="J45" s="408" t="s">
        <v>569</v>
      </c>
      <c r="K45" s="405" t="s">
        <v>596</v>
      </c>
      <c r="L45" s="140">
        <v>283</v>
      </c>
      <c r="M45" s="142">
        <v>284</v>
      </c>
      <c r="N45" s="141">
        <v>1</v>
      </c>
      <c r="O45" s="142">
        <v>0</v>
      </c>
      <c r="P45" s="145" t="s">
        <v>711</v>
      </c>
      <c r="Q45" s="146" t="s">
        <v>701</v>
      </c>
      <c r="R45" s="147" t="s">
        <v>540</v>
      </c>
      <c r="S45" s="147" t="s">
        <v>506</v>
      </c>
      <c r="T45" s="135" t="s">
        <v>530</v>
      </c>
      <c r="U45" s="149" t="s">
        <v>553</v>
      </c>
      <c r="V45" s="253" t="s">
        <v>546</v>
      </c>
      <c r="W45" s="254"/>
      <c r="X45" s="255" t="s">
        <v>547</v>
      </c>
      <c r="Y45" s="256">
        <v>36</v>
      </c>
      <c r="Z45" s="255" t="s">
        <v>547</v>
      </c>
      <c r="AA45" s="257"/>
      <c r="AB45" s="253"/>
      <c r="AC45" s="254"/>
      <c r="AD45" s="255"/>
      <c r="AE45" s="256"/>
      <c r="AF45" s="255"/>
      <c r="AG45" s="257"/>
      <c r="AH45" s="253"/>
      <c r="AI45" s="254"/>
      <c r="AJ45" s="255"/>
      <c r="AK45" s="256"/>
      <c r="AL45" s="255"/>
      <c r="AM45" s="257"/>
      <c r="AN45" s="258"/>
      <c r="AO45" s="150" t="s">
        <v>413</v>
      </c>
      <c r="AP45" s="136" t="s">
        <v>63</v>
      </c>
      <c r="AQ45" s="136"/>
      <c r="AR45" s="137"/>
      <c r="AS45" s="373"/>
    </row>
    <row r="46" spans="1:45" ht="407.25" hidden="1" customHeight="1" x14ac:dyDescent="0.15">
      <c r="A46" s="371" t="s">
        <v>585</v>
      </c>
      <c r="B46" s="357">
        <v>33</v>
      </c>
      <c r="C46" s="358" t="s">
        <v>468</v>
      </c>
      <c r="D46" s="358" t="s">
        <v>469</v>
      </c>
      <c r="E46" s="358" t="s">
        <v>735</v>
      </c>
      <c r="F46" s="333">
        <v>359</v>
      </c>
      <c r="G46" s="396">
        <v>359</v>
      </c>
      <c r="H46" s="430">
        <v>268</v>
      </c>
      <c r="I46" s="339" t="s">
        <v>621</v>
      </c>
      <c r="J46" s="408" t="s">
        <v>569</v>
      </c>
      <c r="K46" s="405" t="s">
        <v>663</v>
      </c>
      <c r="L46" s="140">
        <v>350</v>
      </c>
      <c r="M46" s="404">
        <v>350</v>
      </c>
      <c r="N46" s="141"/>
      <c r="O46" s="142">
        <v>0</v>
      </c>
      <c r="P46" s="145" t="s">
        <v>625</v>
      </c>
      <c r="Q46" s="146" t="s">
        <v>702</v>
      </c>
      <c r="R46" s="147" t="s">
        <v>541</v>
      </c>
      <c r="S46" s="147" t="s">
        <v>506</v>
      </c>
      <c r="T46" s="135" t="s">
        <v>555</v>
      </c>
      <c r="U46" s="149" t="s">
        <v>556</v>
      </c>
      <c r="V46" s="253" t="s">
        <v>546</v>
      </c>
      <c r="W46" s="254"/>
      <c r="X46" s="255" t="s">
        <v>547</v>
      </c>
      <c r="Y46" s="256">
        <v>37</v>
      </c>
      <c r="Z46" s="255" t="s">
        <v>547</v>
      </c>
      <c r="AA46" s="257"/>
      <c r="AB46" s="253"/>
      <c r="AC46" s="254"/>
      <c r="AD46" s="255"/>
      <c r="AE46" s="256"/>
      <c r="AF46" s="255"/>
      <c r="AG46" s="257"/>
      <c r="AH46" s="253"/>
      <c r="AI46" s="254"/>
      <c r="AJ46" s="255"/>
      <c r="AK46" s="256"/>
      <c r="AL46" s="255"/>
      <c r="AM46" s="257"/>
      <c r="AN46" s="258"/>
      <c r="AO46" s="150" t="s">
        <v>54</v>
      </c>
      <c r="AP46" s="136" t="s">
        <v>63</v>
      </c>
      <c r="AQ46" s="136" t="s">
        <v>63</v>
      </c>
      <c r="AR46" s="137"/>
      <c r="AS46" s="373"/>
    </row>
    <row r="47" spans="1:45" ht="114" customHeight="1" x14ac:dyDescent="0.15">
      <c r="A47" s="371" t="s">
        <v>577</v>
      </c>
      <c r="B47" s="138">
        <v>34</v>
      </c>
      <c r="C47" s="139" t="s">
        <v>470</v>
      </c>
      <c r="D47" s="139" t="s">
        <v>471</v>
      </c>
      <c r="E47" s="139" t="s">
        <v>730</v>
      </c>
      <c r="F47" s="140">
        <v>60</v>
      </c>
      <c r="G47" s="394">
        <v>78</v>
      </c>
      <c r="H47" s="395">
        <v>67</v>
      </c>
      <c r="I47" s="142"/>
      <c r="J47" s="408" t="s">
        <v>569</v>
      </c>
      <c r="K47" s="405" t="s">
        <v>596</v>
      </c>
      <c r="L47" s="140">
        <v>79</v>
      </c>
      <c r="M47" s="404" t="s">
        <v>713</v>
      </c>
      <c r="N47" s="391" t="s">
        <v>547</v>
      </c>
      <c r="O47" s="385" t="s">
        <v>547</v>
      </c>
      <c r="P47" s="145" t="s">
        <v>716</v>
      </c>
      <c r="Q47" s="146" t="s">
        <v>720</v>
      </c>
      <c r="R47" s="147"/>
      <c r="S47" s="147" t="s">
        <v>506</v>
      </c>
      <c r="T47" s="135" t="s">
        <v>530</v>
      </c>
      <c r="U47" s="149" t="s">
        <v>561</v>
      </c>
      <c r="V47" s="253" t="s">
        <v>557</v>
      </c>
      <c r="W47" s="254"/>
      <c r="X47" s="255" t="s">
        <v>547</v>
      </c>
      <c r="Y47" s="256">
        <v>38</v>
      </c>
      <c r="Z47" s="255" t="s">
        <v>547</v>
      </c>
      <c r="AA47" s="257"/>
      <c r="AB47" s="253"/>
      <c r="AC47" s="254"/>
      <c r="AD47" s="255" t="s">
        <v>547</v>
      </c>
      <c r="AE47" s="256"/>
      <c r="AF47" s="255" t="s">
        <v>547</v>
      </c>
      <c r="AG47" s="257"/>
      <c r="AH47" s="253"/>
      <c r="AI47" s="254"/>
      <c r="AJ47" s="255" t="s">
        <v>547</v>
      </c>
      <c r="AK47" s="256"/>
      <c r="AL47" s="255" t="s">
        <v>547</v>
      </c>
      <c r="AM47" s="257"/>
      <c r="AN47" s="258"/>
      <c r="AO47" s="150" t="s">
        <v>549</v>
      </c>
      <c r="AP47" s="136" t="s">
        <v>63</v>
      </c>
      <c r="AQ47" s="136"/>
      <c r="AR47" s="137"/>
      <c r="AS47" s="373"/>
    </row>
    <row r="48" spans="1:45" ht="163.5" customHeight="1" x14ac:dyDescent="0.15">
      <c r="A48" s="371" t="s">
        <v>584</v>
      </c>
      <c r="B48" s="138">
        <v>35</v>
      </c>
      <c r="C48" s="139" t="s">
        <v>563</v>
      </c>
      <c r="D48" s="139" t="s">
        <v>411</v>
      </c>
      <c r="E48" s="139" t="s">
        <v>472</v>
      </c>
      <c r="F48" s="140">
        <v>823</v>
      </c>
      <c r="G48" s="396">
        <v>823</v>
      </c>
      <c r="H48" s="397">
        <v>788</v>
      </c>
      <c r="I48" s="346" t="s">
        <v>664</v>
      </c>
      <c r="J48" s="408" t="s">
        <v>569</v>
      </c>
      <c r="K48" s="405" t="s">
        <v>591</v>
      </c>
      <c r="L48" s="140">
        <v>899</v>
      </c>
      <c r="M48" s="333">
        <v>1276</v>
      </c>
      <c r="N48" s="141">
        <v>377</v>
      </c>
      <c r="O48" s="385" t="s">
        <v>547</v>
      </c>
      <c r="P48" s="145" t="s">
        <v>625</v>
      </c>
      <c r="Q48" s="146" t="s">
        <v>688</v>
      </c>
      <c r="R48" s="147"/>
      <c r="S48" s="147" t="s">
        <v>506</v>
      </c>
      <c r="T48" s="135" t="s">
        <v>530</v>
      </c>
      <c r="U48" s="149" t="s">
        <v>562</v>
      </c>
      <c r="V48" s="253" t="s">
        <v>546</v>
      </c>
      <c r="W48" s="254" t="s">
        <v>558</v>
      </c>
      <c r="X48" s="255" t="s">
        <v>90</v>
      </c>
      <c r="Y48" s="256">
        <v>1</v>
      </c>
      <c r="Z48" s="255" t="s">
        <v>90</v>
      </c>
      <c r="AA48" s="257"/>
      <c r="AB48" s="253"/>
      <c r="AC48" s="254"/>
      <c r="AD48" s="255" t="s">
        <v>90</v>
      </c>
      <c r="AE48" s="256"/>
      <c r="AF48" s="255" t="s">
        <v>90</v>
      </c>
      <c r="AG48" s="257"/>
      <c r="AH48" s="253"/>
      <c r="AI48" s="254"/>
      <c r="AJ48" s="255" t="s">
        <v>90</v>
      </c>
      <c r="AK48" s="256"/>
      <c r="AL48" s="255" t="s">
        <v>90</v>
      </c>
      <c r="AM48" s="257"/>
      <c r="AN48" s="258"/>
      <c r="AO48" s="150" t="s">
        <v>53</v>
      </c>
      <c r="AP48" s="136" t="s">
        <v>63</v>
      </c>
      <c r="AQ48" s="136"/>
      <c r="AR48" s="137"/>
      <c r="AS48" s="373"/>
    </row>
    <row r="49" spans="1:45" ht="22.5" hidden="1" customHeight="1" x14ac:dyDescent="0.15">
      <c r="B49" s="292"/>
      <c r="C49" s="364" t="s">
        <v>473</v>
      </c>
      <c r="D49" s="293"/>
      <c r="E49" s="293"/>
      <c r="F49" s="294"/>
      <c r="G49" s="294"/>
      <c r="H49" s="294"/>
      <c r="I49" s="294"/>
      <c r="J49" s="431"/>
      <c r="K49" s="338"/>
      <c r="L49" s="294"/>
      <c r="M49" s="294"/>
      <c r="N49" s="294"/>
      <c r="O49" s="294"/>
      <c r="P49" s="295"/>
      <c r="Q49" s="293"/>
      <c r="R49" s="293"/>
      <c r="S49" s="293"/>
      <c r="T49" s="296"/>
      <c r="U49" s="296"/>
      <c r="V49" s="297"/>
      <c r="W49" s="297"/>
      <c r="X49" s="298"/>
      <c r="Y49" s="299"/>
      <c r="Z49" s="298"/>
      <c r="AA49" s="300"/>
      <c r="AB49" s="297"/>
      <c r="AC49" s="297"/>
      <c r="AD49" s="298"/>
      <c r="AE49" s="299"/>
      <c r="AF49" s="298"/>
      <c r="AG49" s="300"/>
      <c r="AH49" s="297"/>
      <c r="AI49" s="297"/>
      <c r="AJ49" s="298"/>
      <c r="AK49" s="299"/>
      <c r="AL49" s="298"/>
      <c r="AM49" s="300"/>
      <c r="AN49" s="301"/>
      <c r="AO49" s="296"/>
      <c r="AP49" s="302"/>
      <c r="AQ49" s="302"/>
      <c r="AR49" s="302"/>
      <c r="AS49" s="373"/>
    </row>
    <row r="50" spans="1:45" ht="117.75" hidden="1" customHeight="1" x14ac:dyDescent="0.15">
      <c r="A50" s="371" t="s">
        <v>586</v>
      </c>
      <c r="B50" s="357">
        <v>36</v>
      </c>
      <c r="C50" s="358" t="s">
        <v>474</v>
      </c>
      <c r="D50" s="358" t="s">
        <v>449</v>
      </c>
      <c r="E50" s="358" t="s">
        <v>735</v>
      </c>
      <c r="F50" s="333">
        <v>37</v>
      </c>
      <c r="G50" s="396">
        <v>37</v>
      </c>
      <c r="H50" s="397">
        <v>36</v>
      </c>
      <c r="I50" s="346" t="s">
        <v>616</v>
      </c>
      <c r="J50" s="408" t="s">
        <v>569</v>
      </c>
      <c r="K50" s="405" t="s">
        <v>592</v>
      </c>
      <c r="L50" s="140">
        <v>37</v>
      </c>
      <c r="M50" s="333">
        <v>37</v>
      </c>
      <c r="N50" s="141"/>
      <c r="O50" s="142"/>
      <c r="P50" s="145" t="s">
        <v>625</v>
      </c>
      <c r="Q50" s="146" t="s">
        <v>703</v>
      </c>
      <c r="R50" s="147"/>
      <c r="S50" s="147" t="s">
        <v>506</v>
      </c>
      <c r="T50" s="135" t="s">
        <v>555</v>
      </c>
      <c r="U50" s="149" t="s">
        <v>556</v>
      </c>
      <c r="V50" s="253" t="s">
        <v>546</v>
      </c>
      <c r="W50" s="254"/>
      <c r="X50" s="255" t="s">
        <v>547</v>
      </c>
      <c r="Y50" s="256">
        <v>39</v>
      </c>
      <c r="Z50" s="255" t="s">
        <v>547</v>
      </c>
      <c r="AA50" s="257"/>
      <c r="AB50" s="253"/>
      <c r="AC50" s="254"/>
      <c r="AD50" s="255" t="s">
        <v>547</v>
      </c>
      <c r="AE50" s="256"/>
      <c r="AF50" s="255" t="s">
        <v>547</v>
      </c>
      <c r="AG50" s="257"/>
      <c r="AH50" s="253"/>
      <c r="AI50" s="254"/>
      <c r="AJ50" s="255" t="s">
        <v>547</v>
      </c>
      <c r="AK50" s="256"/>
      <c r="AL50" s="255" t="s">
        <v>547</v>
      </c>
      <c r="AM50" s="257"/>
      <c r="AN50" s="258"/>
      <c r="AO50" s="150" t="s">
        <v>54</v>
      </c>
      <c r="AP50" s="136" t="s">
        <v>63</v>
      </c>
      <c r="AQ50" s="136"/>
      <c r="AR50" s="137"/>
      <c r="AS50" s="373"/>
    </row>
    <row r="51" spans="1:45" ht="116.25" hidden="1" customHeight="1" x14ac:dyDescent="0.15">
      <c r="A51" s="371" t="s">
        <v>587</v>
      </c>
      <c r="B51" s="357">
        <v>37</v>
      </c>
      <c r="C51" s="358" t="s">
        <v>475</v>
      </c>
      <c r="D51" s="358" t="s">
        <v>476</v>
      </c>
      <c r="E51" s="358" t="s">
        <v>739</v>
      </c>
      <c r="F51" s="333">
        <v>3550</v>
      </c>
      <c r="G51" s="394">
        <v>3550</v>
      </c>
      <c r="H51" s="395">
        <v>3533</v>
      </c>
      <c r="I51" s="142"/>
      <c r="J51" s="408" t="s">
        <v>569</v>
      </c>
      <c r="K51" s="405" t="s">
        <v>610</v>
      </c>
      <c r="L51" s="140">
        <v>3441</v>
      </c>
      <c r="M51" s="333">
        <v>3444</v>
      </c>
      <c r="N51" s="141">
        <f>M51-L51</f>
        <v>3</v>
      </c>
      <c r="O51" s="142" t="s">
        <v>681</v>
      </c>
      <c r="P51" s="145" t="s">
        <v>625</v>
      </c>
      <c r="Q51" s="146" t="s">
        <v>682</v>
      </c>
      <c r="R51" s="147"/>
      <c r="S51" s="147" t="s">
        <v>506</v>
      </c>
      <c r="T51" s="135" t="s">
        <v>555</v>
      </c>
      <c r="U51" s="149" t="s">
        <v>556</v>
      </c>
      <c r="V51" s="253" t="s">
        <v>546</v>
      </c>
      <c r="W51" s="254"/>
      <c r="X51" s="255" t="s">
        <v>547</v>
      </c>
      <c r="Y51" s="256">
        <v>40</v>
      </c>
      <c r="Z51" s="255" t="s">
        <v>547</v>
      </c>
      <c r="AA51" s="257"/>
      <c r="AB51" s="253"/>
      <c r="AC51" s="254"/>
      <c r="AD51" s="255" t="s">
        <v>547</v>
      </c>
      <c r="AE51" s="256"/>
      <c r="AF51" s="255" t="s">
        <v>547</v>
      </c>
      <c r="AG51" s="257"/>
      <c r="AH51" s="253"/>
      <c r="AI51" s="254"/>
      <c r="AJ51" s="255" t="s">
        <v>547</v>
      </c>
      <c r="AK51" s="256"/>
      <c r="AL51" s="255" t="s">
        <v>547</v>
      </c>
      <c r="AM51" s="257"/>
      <c r="AN51" s="258"/>
      <c r="AO51" s="150" t="s">
        <v>394</v>
      </c>
      <c r="AP51" s="136" t="s">
        <v>63</v>
      </c>
      <c r="AQ51" s="136"/>
      <c r="AR51" s="137"/>
      <c r="AS51" s="373"/>
    </row>
    <row r="52" spans="1:45" ht="135.75" customHeight="1" x14ac:dyDescent="0.15">
      <c r="A52" s="371" t="s">
        <v>587</v>
      </c>
      <c r="B52" s="138">
        <v>38</v>
      </c>
      <c r="C52" s="139" t="s">
        <v>477</v>
      </c>
      <c r="D52" s="139" t="s">
        <v>478</v>
      </c>
      <c r="E52" s="139" t="s">
        <v>739</v>
      </c>
      <c r="F52" s="140">
        <v>617</v>
      </c>
      <c r="G52" s="394">
        <v>617</v>
      </c>
      <c r="H52" s="395">
        <v>570</v>
      </c>
      <c r="I52" s="142"/>
      <c r="J52" s="408" t="s">
        <v>569</v>
      </c>
      <c r="K52" s="405" t="s">
        <v>665</v>
      </c>
      <c r="L52" s="140">
        <v>569</v>
      </c>
      <c r="M52" s="142">
        <v>451</v>
      </c>
      <c r="N52" s="141">
        <f>M52-L52</f>
        <v>-118</v>
      </c>
      <c r="O52" s="142">
        <v>-118</v>
      </c>
      <c r="P52" s="145" t="s">
        <v>637</v>
      </c>
      <c r="Q52" s="146" t="s">
        <v>683</v>
      </c>
      <c r="R52" s="147"/>
      <c r="S52" s="147" t="s">
        <v>506</v>
      </c>
      <c r="T52" s="135" t="s">
        <v>530</v>
      </c>
      <c r="U52" s="149" t="s">
        <v>559</v>
      </c>
      <c r="V52" s="253" t="s">
        <v>546</v>
      </c>
      <c r="W52" s="254"/>
      <c r="X52" s="255" t="s">
        <v>547</v>
      </c>
      <c r="Y52" s="256">
        <v>41</v>
      </c>
      <c r="Z52" s="255" t="s">
        <v>547</v>
      </c>
      <c r="AA52" s="257"/>
      <c r="AB52" s="253"/>
      <c r="AC52" s="254"/>
      <c r="AD52" s="255" t="s">
        <v>547</v>
      </c>
      <c r="AE52" s="256"/>
      <c r="AF52" s="255" t="s">
        <v>547</v>
      </c>
      <c r="AG52" s="257"/>
      <c r="AH52" s="253"/>
      <c r="AI52" s="254"/>
      <c r="AJ52" s="255" t="s">
        <v>547</v>
      </c>
      <c r="AK52" s="256"/>
      <c r="AL52" s="255" t="s">
        <v>547</v>
      </c>
      <c r="AM52" s="257"/>
      <c r="AN52" s="258"/>
      <c r="AO52" s="150" t="s">
        <v>394</v>
      </c>
      <c r="AP52" s="136" t="s">
        <v>63</v>
      </c>
      <c r="AQ52" s="136"/>
      <c r="AR52" s="137"/>
      <c r="AS52" s="373"/>
    </row>
    <row r="53" spans="1:45" ht="66.75" customHeight="1" x14ac:dyDescent="0.15">
      <c r="A53" s="371" t="s">
        <v>587</v>
      </c>
      <c r="B53" s="138">
        <v>39</v>
      </c>
      <c r="C53" s="139" t="s">
        <v>479</v>
      </c>
      <c r="D53" s="139" t="s">
        <v>480</v>
      </c>
      <c r="E53" s="139" t="s">
        <v>739</v>
      </c>
      <c r="F53" s="140">
        <v>32</v>
      </c>
      <c r="G53" s="394">
        <v>32</v>
      </c>
      <c r="H53" s="395">
        <v>29</v>
      </c>
      <c r="I53" s="144"/>
      <c r="J53" s="408" t="s">
        <v>569</v>
      </c>
      <c r="K53" s="405" t="s">
        <v>666</v>
      </c>
      <c r="L53" s="140">
        <v>73</v>
      </c>
      <c r="M53" s="142">
        <v>89</v>
      </c>
      <c r="N53" s="141">
        <f>M53-L53</f>
        <v>16</v>
      </c>
      <c r="O53" s="142" t="s">
        <v>681</v>
      </c>
      <c r="P53" s="145" t="s">
        <v>625</v>
      </c>
      <c r="Q53" s="146" t="s">
        <v>684</v>
      </c>
      <c r="R53" s="147"/>
      <c r="S53" s="147" t="s">
        <v>506</v>
      </c>
      <c r="T53" s="135" t="s">
        <v>530</v>
      </c>
      <c r="U53" s="149" t="s">
        <v>559</v>
      </c>
      <c r="V53" s="253" t="s">
        <v>546</v>
      </c>
      <c r="W53" s="254"/>
      <c r="X53" s="255" t="s">
        <v>547</v>
      </c>
      <c r="Y53" s="256">
        <v>42</v>
      </c>
      <c r="Z53" s="255" t="s">
        <v>547</v>
      </c>
      <c r="AA53" s="257"/>
      <c r="AB53" s="253"/>
      <c r="AC53" s="254"/>
      <c r="AD53" s="255" t="s">
        <v>547</v>
      </c>
      <c r="AE53" s="256"/>
      <c r="AF53" s="255" t="s">
        <v>547</v>
      </c>
      <c r="AG53" s="257"/>
      <c r="AH53" s="253"/>
      <c r="AI53" s="254"/>
      <c r="AJ53" s="255" t="s">
        <v>547</v>
      </c>
      <c r="AK53" s="256"/>
      <c r="AL53" s="255" t="s">
        <v>547</v>
      </c>
      <c r="AM53" s="257"/>
      <c r="AN53" s="258"/>
      <c r="AO53" s="150" t="s">
        <v>394</v>
      </c>
      <c r="AP53" s="136" t="s">
        <v>63</v>
      </c>
      <c r="AQ53" s="136"/>
      <c r="AR53" s="137" t="s">
        <v>59</v>
      </c>
      <c r="AS53" s="373"/>
    </row>
    <row r="54" spans="1:45" ht="113.25" customHeight="1" x14ac:dyDescent="0.15">
      <c r="A54" s="371" t="s">
        <v>571</v>
      </c>
      <c r="B54" s="138">
        <v>40</v>
      </c>
      <c r="C54" s="139" t="s">
        <v>481</v>
      </c>
      <c r="D54" s="139" t="s">
        <v>482</v>
      </c>
      <c r="E54" s="139" t="s">
        <v>740</v>
      </c>
      <c r="F54" s="140">
        <v>135</v>
      </c>
      <c r="G54" s="394">
        <v>135</v>
      </c>
      <c r="H54" s="395">
        <v>135</v>
      </c>
      <c r="I54" s="340"/>
      <c r="J54" s="408" t="s">
        <v>569</v>
      </c>
      <c r="K54" s="405" t="s">
        <v>667</v>
      </c>
      <c r="L54" s="140">
        <v>101</v>
      </c>
      <c r="M54" s="142">
        <v>82</v>
      </c>
      <c r="N54" s="141">
        <f>M54-L54</f>
        <v>-19</v>
      </c>
      <c r="O54" s="142">
        <v>-19</v>
      </c>
      <c r="P54" s="145" t="s">
        <v>637</v>
      </c>
      <c r="Q54" s="146" t="s">
        <v>685</v>
      </c>
      <c r="R54" s="147"/>
      <c r="S54" s="147" t="s">
        <v>506</v>
      </c>
      <c r="T54" s="135" t="s">
        <v>530</v>
      </c>
      <c r="U54" s="149" t="s">
        <v>559</v>
      </c>
      <c r="V54" s="253" t="s">
        <v>546</v>
      </c>
      <c r="W54" s="254"/>
      <c r="X54" s="255" t="s">
        <v>547</v>
      </c>
      <c r="Y54" s="256">
        <v>43</v>
      </c>
      <c r="Z54" s="255" t="s">
        <v>547</v>
      </c>
      <c r="AA54" s="257"/>
      <c r="AB54" s="253"/>
      <c r="AC54" s="254"/>
      <c r="AD54" s="255" t="s">
        <v>547</v>
      </c>
      <c r="AE54" s="256"/>
      <c r="AF54" s="255" t="s">
        <v>547</v>
      </c>
      <c r="AG54" s="257"/>
      <c r="AH54" s="253"/>
      <c r="AI54" s="254"/>
      <c r="AJ54" s="255" t="s">
        <v>547</v>
      </c>
      <c r="AK54" s="256"/>
      <c r="AL54" s="255" t="s">
        <v>547</v>
      </c>
      <c r="AM54" s="257"/>
      <c r="AN54" s="258"/>
      <c r="AO54" s="150" t="s">
        <v>413</v>
      </c>
      <c r="AP54" s="136"/>
      <c r="AQ54" s="136" t="s">
        <v>63</v>
      </c>
      <c r="AR54" s="137"/>
      <c r="AS54" s="373"/>
    </row>
    <row r="55" spans="1:45" ht="99" customHeight="1" x14ac:dyDescent="0.15">
      <c r="A55" s="371" t="s">
        <v>586</v>
      </c>
      <c r="B55" s="138">
        <v>41</v>
      </c>
      <c r="C55" s="139" t="s">
        <v>483</v>
      </c>
      <c r="D55" s="139" t="s">
        <v>460</v>
      </c>
      <c r="E55" s="139" t="s">
        <v>732</v>
      </c>
      <c r="F55" s="140">
        <v>114</v>
      </c>
      <c r="G55" s="394">
        <v>114</v>
      </c>
      <c r="H55" s="395">
        <v>111</v>
      </c>
      <c r="I55" s="144"/>
      <c r="J55" s="408" t="s">
        <v>569</v>
      </c>
      <c r="K55" s="405" t="s">
        <v>607</v>
      </c>
      <c r="L55" s="140">
        <v>114</v>
      </c>
      <c r="M55" s="333">
        <v>114</v>
      </c>
      <c r="N55" s="141">
        <f>M55-L55</f>
        <v>0</v>
      </c>
      <c r="O55" s="142"/>
      <c r="P55" s="145" t="s">
        <v>625</v>
      </c>
      <c r="Q55" s="146" t="s">
        <v>704</v>
      </c>
      <c r="R55" s="147"/>
      <c r="S55" s="147" t="s">
        <v>506</v>
      </c>
      <c r="T55" s="135" t="s">
        <v>530</v>
      </c>
      <c r="U55" s="149" t="s">
        <v>531</v>
      </c>
      <c r="V55" s="253" t="s">
        <v>546</v>
      </c>
      <c r="W55" s="254"/>
      <c r="X55" s="255" t="s">
        <v>547</v>
      </c>
      <c r="Y55" s="256">
        <v>44</v>
      </c>
      <c r="Z55" s="255" t="s">
        <v>547</v>
      </c>
      <c r="AA55" s="257"/>
      <c r="AB55" s="253"/>
      <c r="AC55" s="254"/>
      <c r="AD55" s="255" t="s">
        <v>547</v>
      </c>
      <c r="AE55" s="256"/>
      <c r="AF55" s="255" t="s">
        <v>547</v>
      </c>
      <c r="AG55" s="257"/>
      <c r="AH55" s="253"/>
      <c r="AI55" s="254"/>
      <c r="AJ55" s="255" t="s">
        <v>547</v>
      </c>
      <c r="AK55" s="256"/>
      <c r="AL55" s="255" t="s">
        <v>547</v>
      </c>
      <c r="AM55" s="257"/>
      <c r="AN55" s="258"/>
      <c r="AO55" s="150" t="s">
        <v>549</v>
      </c>
      <c r="AP55" s="136" t="s">
        <v>63</v>
      </c>
      <c r="AQ55" s="136"/>
      <c r="AR55" s="137"/>
      <c r="AS55" s="373"/>
    </row>
    <row r="56" spans="1:45" ht="21.6" hidden="1" customHeight="1" x14ac:dyDescent="0.15">
      <c r="B56" s="151"/>
      <c r="C56" s="365" t="s">
        <v>484</v>
      </c>
      <c r="D56" s="152"/>
      <c r="E56" s="152"/>
      <c r="F56" s="153"/>
      <c r="G56" s="412"/>
      <c r="H56" s="412"/>
      <c r="I56" s="343"/>
      <c r="J56" s="433"/>
      <c r="K56" s="355"/>
      <c r="L56" s="153"/>
      <c r="M56" s="153"/>
      <c r="N56" s="153"/>
      <c r="O56" s="153"/>
      <c r="P56" s="154"/>
      <c r="Q56" s="152"/>
      <c r="R56" s="152"/>
      <c r="S56" s="152"/>
      <c r="T56" s="155"/>
      <c r="U56" s="155"/>
      <c r="V56" s="253"/>
      <c r="W56" s="254"/>
      <c r="X56" s="255" t="s">
        <v>90</v>
      </c>
      <c r="Y56" s="256"/>
      <c r="Z56" s="255" t="s">
        <v>90</v>
      </c>
      <c r="AA56" s="257"/>
      <c r="AB56" s="253"/>
      <c r="AC56" s="254"/>
      <c r="AD56" s="255" t="s">
        <v>90</v>
      </c>
      <c r="AE56" s="256"/>
      <c r="AF56" s="255" t="s">
        <v>90</v>
      </c>
      <c r="AG56" s="257"/>
      <c r="AH56" s="253"/>
      <c r="AI56" s="254"/>
      <c r="AJ56" s="255" t="s">
        <v>90</v>
      </c>
      <c r="AK56" s="256"/>
      <c r="AL56" s="255" t="s">
        <v>90</v>
      </c>
      <c r="AM56" s="257"/>
      <c r="AN56" s="258"/>
      <c r="AO56" s="155"/>
      <c r="AP56" s="156"/>
      <c r="AQ56" s="156"/>
      <c r="AR56" s="157"/>
      <c r="AS56" s="373"/>
    </row>
    <row r="57" spans="1:45" ht="19.899999999999999" hidden="1" customHeight="1" x14ac:dyDescent="0.15">
      <c r="B57" s="138">
        <v>8</v>
      </c>
      <c r="C57" s="139" t="s">
        <v>487</v>
      </c>
      <c r="D57" s="139" t="s">
        <v>485</v>
      </c>
      <c r="E57" s="139" t="s">
        <v>488</v>
      </c>
      <c r="F57" s="140"/>
      <c r="G57" s="394"/>
      <c r="H57" s="395"/>
      <c r="I57" s="144"/>
      <c r="J57" s="408"/>
      <c r="K57" s="405"/>
      <c r="L57" s="140"/>
      <c r="M57" s="142"/>
      <c r="N57" s="141"/>
      <c r="O57" s="142"/>
      <c r="P57" s="145"/>
      <c r="Q57" s="143"/>
      <c r="R57" s="147"/>
      <c r="S57" s="147" t="s">
        <v>506</v>
      </c>
      <c r="T57" s="148"/>
      <c r="U57" s="149"/>
      <c r="V57" s="253"/>
      <c r="W57" s="254"/>
      <c r="X57" s="255" t="s">
        <v>90</v>
      </c>
      <c r="Y57" s="256"/>
      <c r="Z57" s="255" t="s">
        <v>90</v>
      </c>
      <c r="AA57" s="257"/>
      <c r="AB57" s="253"/>
      <c r="AC57" s="254"/>
      <c r="AD57" s="255" t="s">
        <v>90</v>
      </c>
      <c r="AE57" s="256"/>
      <c r="AF57" s="255" t="s">
        <v>90</v>
      </c>
      <c r="AG57" s="257"/>
      <c r="AH57" s="253"/>
      <c r="AI57" s="254"/>
      <c r="AJ57" s="255" t="s">
        <v>90</v>
      </c>
      <c r="AK57" s="256"/>
      <c r="AL57" s="255" t="s">
        <v>90</v>
      </c>
      <c r="AM57" s="257"/>
      <c r="AN57" s="258"/>
      <c r="AO57" s="150"/>
      <c r="AP57" s="136"/>
      <c r="AQ57" s="136"/>
      <c r="AR57" s="137"/>
      <c r="AS57" s="373"/>
    </row>
    <row r="58" spans="1:45" hidden="1" x14ac:dyDescent="0.15">
      <c r="B58" s="357">
        <v>13</v>
      </c>
      <c r="C58" s="139" t="s">
        <v>489</v>
      </c>
      <c r="D58" s="139" t="s">
        <v>490</v>
      </c>
      <c r="E58" s="139" t="s">
        <v>486</v>
      </c>
      <c r="F58" s="140"/>
      <c r="G58" s="394"/>
      <c r="H58" s="395"/>
      <c r="I58" s="144"/>
      <c r="J58" s="408"/>
      <c r="K58" s="405"/>
      <c r="L58" s="140"/>
      <c r="M58" s="142"/>
      <c r="N58" s="141"/>
      <c r="O58" s="142"/>
      <c r="P58" s="145"/>
      <c r="Q58" s="146"/>
      <c r="R58" s="147"/>
      <c r="S58" s="147" t="s">
        <v>506</v>
      </c>
      <c r="T58" s="135"/>
      <c r="U58" s="149"/>
      <c r="V58" s="253"/>
      <c r="W58" s="254"/>
      <c r="X58" s="255" t="s">
        <v>90</v>
      </c>
      <c r="Y58" s="256"/>
      <c r="Z58" s="255" t="s">
        <v>90</v>
      </c>
      <c r="AA58" s="257"/>
      <c r="AB58" s="253"/>
      <c r="AC58" s="254"/>
      <c r="AD58" s="255" t="s">
        <v>90</v>
      </c>
      <c r="AE58" s="256"/>
      <c r="AF58" s="255" t="s">
        <v>90</v>
      </c>
      <c r="AG58" s="257"/>
      <c r="AH58" s="253"/>
      <c r="AI58" s="254"/>
      <c r="AJ58" s="255" t="s">
        <v>90</v>
      </c>
      <c r="AK58" s="256"/>
      <c r="AL58" s="255" t="s">
        <v>90</v>
      </c>
      <c r="AM58" s="257"/>
      <c r="AN58" s="258"/>
      <c r="AO58" s="150"/>
      <c r="AP58" s="136"/>
      <c r="AQ58" s="136"/>
      <c r="AR58" s="137"/>
      <c r="AS58" s="373"/>
    </row>
    <row r="59" spans="1:45" hidden="1" x14ac:dyDescent="0.15">
      <c r="B59" s="357">
        <v>14</v>
      </c>
      <c r="C59" s="139" t="s">
        <v>491</v>
      </c>
      <c r="D59" s="139" t="s">
        <v>492</v>
      </c>
      <c r="E59" s="139" t="s">
        <v>486</v>
      </c>
      <c r="F59" s="140"/>
      <c r="G59" s="394"/>
      <c r="H59" s="395"/>
      <c r="I59" s="144"/>
      <c r="J59" s="408"/>
      <c r="K59" s="405"/>
      <c r="L59" s="140"/>
      <c r="M59" s="142"/>
      <c r="N59" s="141"/>
      <c r="O59" s="142"/>
      <c r="P59" s="145"/>
      <c r="Q59" s="146"/>
      <c r="R59" s="147"/>
      <c r="S59" s="147" t="s">
        <v>506</v>
      </c>
      <c r="T59" s="135"/>
      <c r="U59" s="149"/>
      <c r="V59" s="253"/>
      <c r="W59" s="254"/>
      <c r="X59" s="255" t="s">
        <v>90</v>
      </c>
      <c r="Y59" s="256"/>
      <c r="Z59" s="255" t="s">
        <v>90</v>
      </c>
      <c r="AA59" s="257"/>
      <c r="AB59" s="253"/>
      <c r="AC59" s="254"/>
      <c r="AD59" s="255" t="s">
        <v>90</v>
      </c>
      <c r="AE59" s="256"/>
      <c r="AF59" s="255" t="s">
        <v>90</v>
      </c>
      <c r="AG59" s="257"/>
      <c r="AH59" s="253"/>
      <c r="AI59" s="254"/>
      <c r="AJ59" s="255" t="s">
        <v>90</v>
      </c>
      <c r="AK59" s="256"/>
      <c r="AL59" s="255" t="s">
        <v>90</v>
      </c>
      <c r="AM59" s="257"/>
      <c r="AN59" s="258"/>
      <c r="AO59" s="150"/>
      <c r="AP59" s="136"/>
      <c r="AQ59" s="136"/>
      <c r="AR59" s="137"/>
      <c r="AS59" s="373"/>
    </row>
    <row r="60" spans="1:45" ht="22.5" hidden="1" x14ac:dyDescent="0.15">
      <c r="B60" s="357">
        <v>15</v>
      </c>
      <c r="C60" s="139" t="s">
        <v>493</v>
      </c>
      <c r="D60" s="139" t="s">
        <v>494</v>
      </c>
      <c r="E60" s="139" t="s">
        <v>486</v>
      </c>
      <c r="F60" s="140"/>
      <c r="G60" s="394"/>
      <c r="H60" s="395"/>
      <c r="I60" s="144"/>
      <c r="J60" s="408"/>
      <c r="K60" s="405"/>
      <c r="L60" s="140"/>
      <c r="M60" s="142"/>
      <c r="N60" s="141"/>
      <c r="O60" s="142"/>
      <c r="P60" s="145"/>
      <c r="Q60" s="146"/>
      <c r="R60" s="147"/>
      <c r="S60" s="147" t="s">
        <v>506</v>
      </c>
      <c r="T60" s="135"/>
      <c r="U60" s="149"/>
      <c r="V60" s="253"/>
      <c r="W60" s="254"/>
      <c r="X60" s="255" t="s">
        <v>90</v>
      </c>
      <c r="Y60" s="256"/>
      <c r="Z60" s="255" t="s">
        <v>90</v>
      </c>
      <c r="AA60" s="257"/>
      <c r="AB60" s="253"/>
      <c r="AC60" s="254"/>
      <c r="AD60" s="255" t="s">
        <v>90</v>
      </c>
      <c r="AE60" s="256"/>
      <c r="AF60" s="255" t="s">
        <v>90</v>
      </c>
      <c r="AG60" s="257"/>
      <c r="AH60" s="253"/>
      <c r="AI60" s="254"/>
      <c r="AJ60" s="255" t="s">
        <v>90</v>
      </c>
      <c r="AK60" s="256"/>
      <c r="AL60" s="255" t="s">
        <v>90</v>
      </c>
      <c r="AM60" s="257"/>
      <c r="AN60" s="258"/>
      <c r="AO60" s="150"/>
      <c r="AP60" s="136"/>
      <c r="AQ60" s="136"/>
      <c r="AR60" s="137"/>
      <c r="AS60" s="373"/>
    </row>
    <row r="61" spans="1:45" ht="171" hidden="1" customHeight="1" x14ac:dyDescent="0.15">
      <c r="A61" s="371" t="s">
        <v>578</v>
      </c>
      <c r="B61" s="357">
        <v>42</v>
      </c>
      <c r="C61" s="358" t="s">
        <v>495</v>
      </c>
      <c r="D61" s="358" t="s">
        <v>496</v>
      </c>
      <c r="E61" s="358" t="s">
        <v>728</v>
      </c>
      <c r="F61" s="333">
        <v>1473</v>
      </c>
      <c r="G61" s="394">
        <v>1253</v>
      </c>
      <c r="H61" s="395">
        <v>1141</v>
      </c>
      <c r="I61" s="144"/>
      <c r="J61" s="408" t="s">
        <v>569</v>
      </c>
      <c r="K61" s="405" t="s">
        <v>596</v>
      </c>
      <c r="L61" s="140">
        <v>1276</v>
      </c>
      <c r="M61" s="333">
        <v>1554</v>
      </c>
      <c r="N61" s="141">
        <f>M61-L61</f>
        <v>278</v>
      </c>
      <c r="O61" s="142" t="s">
        <v>629</v>
      </c>
      <c r="P61" s="145" t="s">
        <v>625</v>
      </c>
      <c r="Q61" s="146" t="s">
        <v>630</v>
      </c>
      <c r="R61" s="329"/>
      <c r="S61" s="147" t="s">
        <v>506</v>
      </c>
      <c r="T61" s="135" t="s">
        <v>555</v>
      </c>
      <c r="U61" s="149" t="s">
        <v>560</v>
      </c>
      <c r="V61" s="253" t="s">
        <v>546</v>
      </c>
      <c r="W61" s="254"/>
      <c r="X61" s="255" t="s">
        <v>547</v>
      </c>
      <c r="Y61" s="256">
        <v>45</v>
      </c>
      <c r="Z61" s="255" t="s">
        <v>547</v>
      </c>
      <c r="AA61" s="257"/>
      <c r="AB61" s="253"/>
      <c r="AC61" s="254"/>
      <c r="AD61" s="255" t="s">
        <v>547</v>
      </c>
      <c r="AE61" s="256"/>
      <c r="AF61" s="255" t="s">
        <v>547</v>
      </c>
      <c r="AG61" s="257"/>
      <c r="AH61" s="253"/>
      <c r="AI61" s="254"/>
      <c r="AJ61" s="255" t="s">
        <v>547</v>
      </c>
      <c r="AK61" s="256"/>
      <c r="AL61" s="255" t="s">
        <v>547</v>
      </c>
      <c r="AM61" s="257"/>
      <c r="AN61" s="258"/>
      <c r="AO61" s="150" t="s">
        <v>394</v>
      </c>
      <c r="AP61" s="136" t="s">
        <v>63</v>
      </c>
      <c r="AQ61" s="136"/>
      <c r="AR61" s="137"/>
      <c r="AS61" s="373"/>
    </row>
    <row r="62" spans="1:45" ht="200.25" customHeight="1" x14ac:dyDescent="0.15">
      <c r="A62" s="371" t="s">
        <v>579</v>
      </c>
      <c r="B62" s="138">
        <v>43</v>
      </c>
      <c r="C62" s="139" t="s">
        <v>497</v>
      </c>
      <c r="D62" s="139" t="s">
        <v>498</v>
      </c>
      <c r="E62" s="139" t="s">
        <v>739</v>
      </c>
      <c r="F62" s="140">
        <v>239</v>
      </c>
      <c r="G62" s="394">
        <v>239</v>
      </c>
      <c r="H62" s="395">
        <v>235</v>
      </c>
      <c r="I62" s="144"/>
      <c r="J62" s="408" t="s">
        <v>569</v>
      </c>
      <c r="K62" s="405" t="s">
        <v>596</v>
      </c>
      <c r="L62" s="140">
        <v>242</v>
      </c>
      <c r="M62" s="142">
        <v>257</v>
      </c>
      <c r="N62" s="262">
        <f t="shared" ref="N62:N68" si="1">M62-L62</f>
        <v>15</v>
      </c>
      <c r="O62" s="142" t="s">
        <v>725</v>
      </c>
      <c r="P62" s="145" t="s">
        <v>625</v>
      </c>
      <c r="Q62" s="146" t="s">
        <v>706</v>
      </c>
      <c r="R62" s="147"/>
      <c r="S62" s="147" t="s">
        <v>506</v>
      </c>
      <c r="T62" s="135" t="s">
        <v>530</v>
      </c>
      <c r="U62" s="149" t="s">
        <v>553</v>
      </c>
      <c r="V62" s="253" t="s">
        <v>546</v>
      </c>
      <c r="W62" s="254"/>
      <c r="X62" s="255" t="s">
        <v>547</v>
      </c>
      <c r="Y62" s="256">
        <v>48</v>
      </c>
      <c r="Z62" s="255" t="s">
        <v>547</v>
      </c>
      <c r="AA62" s="257"/>
      <c r="AB62" s="253"/>
      <c r="AC62" s="254"/>
      <c r="AD62" s="255" t="s">
        <v>547</v>
      </c>
      <c r="AE62" s="256"/>
      <c r="AF62" s="255" t="s">
        <v>547</v>
      </c>
      <c r="AG62" s="257"/>
      <c r="AH62" s="253"/>
      <c r="AI62" s="254"/>
      <c r="AJ62" s="255" t="s">
        <v>547</v>
      </c>
      <c r="AK62" s="256"/>
      <c r="AL62" s="255" t="s">
        <v>547</v>
      </c>
      <c r="AM62" s="257"/>
      <c r="AN62" s="258"/>
      <c r="AO62" s="150" t="s">
        <v>394</v>
      </c>
      <c r="AP62" s="136" t="s">
        <v>63</v>
      </c>
      <c r="AQ62" s="136"/>
      <c r="AR62" s="137"/>
      <c r="AS62" s="373"/>
    </row>
    <row r="63" spans="1:45" ht="170.25" customHeight="1" x14ac:dyDescent="0.15">
      <c r="A63" s="371" t="s">
        <v>579</v>
      </c>
      <c r="B63" s="138">
        <v>44</v>
      </c>
      <c r="C63" s="139" t="s">
        <v>499</v>
      </c>
      <c r="D63" s="139" t="s">
        <v>446</v>
      </c>
      <c r="E63" s="139" t="s">
        <v>472</v>
      </c>
      <c r="F63" s="140">
        <v>34</v>
      </c>
      <c r="G63" s="394">
        <v>34</v>
      </c>
      <c r="H63" s="395">
        <v>22</v>
      </c>
      <c r="I63" s="144"/>
      <c r="J63" s="408" t="s">
        <v>569</v>
      </c>
      <c r="K63" s="405" t="s">
        <v>668</v>
      </c>
      <c r="L63" s="140">
        <v>39</v>
      </c>
      <c r="M63" s="142">
        <v>71</v>
      </c>
      <c r="N63" s="262">
        <f t="shared" si="1"/>
        <v>32</v>
      </c>
      <c r="O63" s="142" t="s">
        <v>724</v>
      </c>
      <c r="P63" s="145" t="s">
        <v>625</v>
      </c>
      <c r="Q63" s="146" t="s">
        <v>705</v>
      </c>
      <c r="R63" s="147" t="s">
        <v>543</v>
      </c>
      <c r="S63" s="147" t="s">
        <v>506</v>
      </c>
      <c r="T63" s="135" t="s">
        <v>530</v>
      </c>
      <c r="U63" s="149" t="s">
        <v>553</v>
      </c>
      <c r="V63" s="253" t="s">
        <v>546</v>
      </c>
      <c r="W63" s="254"/>
      <c r="X63" s="255" t="s">
        <v>547</v>
      </c>
      <c r="Y63" s="256">
        <v>49</v>
      </c>
      <c r="Z63" s="255" t="s">
        <v>547</v>
      </c>
      <c r="AA63" s="257"/>
      <c r="AB63" s="253"/>
      <c r="AC63" s="254"/>
      <c r="AD63" s="255" t="s">
        <v>547</v>
      </c>
      <c r="AE63" s="256"/>
      <c r="AF63" s="255" t="s">
        <v>547</v>
      </c>
      <c r="AG63" s="257"/>
      <c r="AH63" s="253"/>
      <c r="AI63" s="254"/>
      <c r="AJ63" s="255" t="s">
        <v>547</v>
      </c>
      <c r="AK63" s="256"/>
      <c r="AL63" s="255" t="s">
        <v>547</v>
      </c>
      <c r="AM63" s="257"/>
      <c r="AN63" s="258"/>
      <c r="AO63" s="150" t="s">
        <v>394</v>
      </c>
      <c r="AP63" s="136" t="s">
        <v>63</v>
      </c>
      <c r="AQ63" s="136"/>
      <c r="AR63" s="137"/>
      <c r="AS63" s="373"/>
    </row>
    <row r="64" spans="1:45" ht="350.25" customHeight="1" x14ac:dyDescent="0.15">
      <c r="A64" s="371" t="s">
        <v>578</v>
      </c>
      <c r="B64" s="138">
        <v>45</v>
      </c>
      <c r="C64" s="139" t="s">
        <v>500</v>
      </c>
      <c r="D64" s="139" t="s">
        <v>501</v>
      </c>
      <c r="E64" s="139" t="s">
        <v>728</v>
      </c>
      <c r="F64" s="140">
        <v>7283</v>
      </c>
      <c r="G64" s="394">
        <v>7142</v>
      </c>
      <c r="H64" s="395">
        <v>6546</v>
      </c>
      <c r="I64" s="144"/>
      <c r="J64" s="408" t="s">
        <v>569</v>
      </c>
      <c r="K64" s="405" t="s">
        <v>669</v>
      </c>
      <c r="L64" s="140">
        <v>4958</v>
      </c>
      <c r="M64" s="142">
        <v>7889</v>
      </c>
      <c r="N64" s="262">
        <f t="shared" si="1"/>
        <v>2931</v>
      </c>
      <c r="O64" s="142" t="s">
        <v>678</v>
      </c>
      <c r="P64" s="145" t="s">
        <v>625</v>
      </c>
      <c r="Q64" s="146" t="s">
        <v>677</v>
      </c>
      <c r="R64" s="147"/>
      <c r="S64" s="147" t="s">
        <v>506</v>
      </c>
      <c r="T64" s="135" t="s">
        <v>530</v>
      </c>
      <c r="U64" s="149" t="s">
        <v>553</v>
      </c>
      <c r="V64" s="253" t="s">
        <v>546</v>
      </c>
      <c r="W64" s="254"/>
      <c r="X64" s="255" t="s">
        <v>749</v>
      </c>
      <c r="Y64" s="256">
        <v>50</v>
      </c>
      <c r="Z64" s="255" t="s">
        <v>750</v>
      </c>
      <c r="AA64" s="257"/>
      <c r="AB64" s="253"/>
      <c r="AC64" s="254"/>
      <c r="AD64" s="255"/>
      <c r="AE64" s="256"/>
      <c r="AF64" s="255"/>
      <c r="AG64" s="257"/>
      <c r="AH64" s="253"/>
      <c r="AI64" s="254"/>
      <c r="AJ64" s="255"/>
      <c r="AK64" s="256"/>
      <c r="AL64" s="255"/>
      <c r="AM64" s="257"/>
      <c r="AN64" s="258"/>
      <c r="AO64" s="150"/>
      <c r="AP64" s="136"/>
      <c r="AQ64" s="136"/>
      <c r="AR64" s="137"/>
      <c r="AS64" s="373"/>
    </row>
    <row r="65" spans="1:45" ht="195.75" customHeight="1" x14ac:dyDescent="0.15">
      <c r="A65" s="371" t="s">
        <v>579</v>
      </c>
      <c r="B65" s="271">
        <v>46</v>
      </c>
      <c r="C65" s="272" t="s">
        <v>502</v>
      </c>
      <c r="D65" s="272" t="s">
        <v>446</v>
      </c>
      <c r="E65" s="272" t="s">
        <v>735</v>
      </c>
      <c r="F65" s="366">
        <v>1267</v>
      </c>
      <c r="G65" s="400">
        <v>1288</v>
      </c>
      <c r="H65" s="401">
        <v>1252</v>
      </c>
      <c r="I65" s="352" t="s">
        <v>670</v>
      </c>
      <c r="J65" s="409" t="s">
        <v>569</v>
      </c>
      <c r="K65" s="406" t="s">
        <v>671</v>
      </c>
      <c r="L65" s="331">
        <v>1200</v>
      </c>
      <c r="M65" s="186">
        <v>1432</v>
      </c>
      <c r="N65" s="262">
        <f t="shared" si="1"/>
        <v>232</v>
      </c>
      <c r="O65" s="142" t="s">
        <v>678</v>
      </c>
      <c r="P65" s="263" t="s">
        <v>633</v>
      </c>
      <c r="Q65" s="264" t="s">
        <v>707</v>
      </c>
      <c r="R65" s="273" t="s">
        <v>544</v>
      </c>
      <c r="S65" s="273" t="s">
        <v>506</v>
      </c>
      <c r="T65" s="303" t="s">
        <v>530</v>
      </c>
      <c r="U65" s="304" t="s">
        <v>519</v>
      </c>
      <c r="V65" s="253" t="s">
        <v>546</v>
      </c>
      <c r="W65" s="254"/>
      <c r="X65" s="255" t="s">
        <v>547</v>
      </c>
      <c r="Y65" s="256">
        <v>51</v>
      </c>
      <c r="Z65" s="255" t="s">
        <v>547</v>
      </c>
      <c r="AA65" s="257"/>
      <c r="AB65" s="253"/>
      <c r="AC65" s="254"/>
      <c r="AD65" s="255" t="s">
        <v>547</v>
      </c>
      <c r="AE65" s="256"/>
      <c r="AF65" s="255" t="s">
        <v>547</v>
      </c>
      <c r="AG65" s="257"/>
      <c r="AH65" s="253"/>
      <c r="AI65" s="254"/>
      <c r="AJ65" s="255" t="s">
        <v>547</v>
      </c>
      <c r="AK65" s="256"/>
      <c r="AL65" s="255" t="s">
        <v>547</v>
      </c>
      <c r="AM65" s="257"/>
      <c r="AN65" s="258"/>
      <c r="AO65" s="163" t="s">
        <v>54</v>
      </c>
      <c r="AP65" s="164" t="s">
        <v>63</v>
      </c>
      <c r="AQ65" s="164"/>
      <c r="AR65" s="165"/>
      <c r="AS65" s="373"/>
    </row>
    <row r="66" spans="1:45" ht="409.5" customHeight="1" x14ac:dyDescent="0.15">
      <c r="A66" s="371" t="s">
        <v>588</v>
      </c>
      <c r="B66" s="271">
        <v>47</v>
      </c>
      <c r="C66" s="272" t="s">
        <v>503</v>
      </c>
      <c r="D66" s="272" t="s">
        <v>460</v>
      </c>
      <c r="E66" s="272" t="s">
        <v>737</v>
      </c>
      <c r="F66" s="331">
        <v>3485</v>
      </c>
      <c r="G66" s="398">
        <v>3854</v>
      </c>
      <c r="H66" s="399">
        <v>3806</v>
      </c>
      <c r="I66" s="186"/>
      <c r="J66" s="409" t="s">
        <v>569</v>
      </c>
      <c r="K66" s="406" t="s">
        <v>605</v>
      </c>
      <c r="L66" s="331">
        <v>3752</v>
      </c>
      <c r="M66" s="186">
        <v>3671</v>
      </c>
      <c r="N66" s="262">
        <f t="shared" si="1"/>
        <v>-81</v>
      </c>
      <c r="O66" s="186" t="s">
        <v>632</v>
      </c>
      <c r="P66" s="263" t="s">
        <v>625</v>
      </c>
      <c r="Q66" s="264" t="s">
        <v>631</v>
      </c>
      <c r="R66" s="273" t="s">
        <v>542</v>
      </c>
      <c r="S66" s="273" t="s">
        <v>506</v>
      </c>
      <c r="T66" s="303" t="s">
        <v>530</v>
      </c>
      <c r="U66" s="304" t="s">
        <v>519</v>
      </c>
      <c r="V66" s="253" t="s">
        <v>546</v>
      </c>
      <c r="W66" s="254"/>
      <c r="X66" s="255" t="s">
        <v>547</v>
      </c>
      <c r="Y66" s="256">
        <v>52</v>
      </c>
      <c r="Z66" s="255" t="s">
        <v>547</v>
      </c>
      <c r="AA66" s="257"/>
      <c r="AB66" s="253"/>
      <c r="AC66" s="254"/>
      <c r="AD66" s="255" t="s">
        <v>547</v>
      </c>
      <c r="AE66" s="256"/>
      <c r="AF66" s="255" t="s">
        <v>547</v>
      </c>
      <c r="AG66" s="257"/>
      <c r="AH66" s="253"/>
      <c r="AI66" s="254"/>
      <c r="AJ66" s="255" t="s">
        <v>547</v>
      </c>
      <c r="AK66" s="256"/>
      <c r="AL66" s="255" t="s">
        <v>547</v>
      </c>
      <c r="AM66" s="257"/>
      <c r="AN66" s="258"/>
      <c r="AO66" s="163" t="s">
        <v>413</v>
      </c>
      <c r="AP66" s="164" t="s">
        <v>63</v>
      </c>
      <c r="AQ66" s="164"/>
      <c r="AR66" s="165"/>
      <c r="AS66" s="373"/>
    </row>
    <row r="67" spans="1:45" ht="144.75" customHeight="1" x14ac:dyDescent="0.15">
      <c r="A67" s="371" t="s">
        <v>574</v>
      </c>
      <c r="B67" s="271">
        <v>48</v>
      </c>
      <c r="C67" s="272" t="s">
        <v>504</v>
      </c>
      <c r="D67" s="272" t="s">
        <v>440</v>
      </c>
      <c r="E67" s="272" t="s">
        <v>739</v>
      </c>
      <c r="F67" s="331">
        <v>51</v>
      </c>
      <c r="G67" s="398">
        <v>51</v>
      </c>
      <c r="H67" s="399">
        <v>33</v>
      </c>
      <c r="I67" s="186"/>
      <c r="J67" s="409" t="s">
        <v>569</v>
      </c>
      <c r="K67" s="406" t="s">
        <v>672</v>
      </c>
      <c r="L67" s="331">
        <v>36</v>
      </c>
      <c r="M67" s="186">
        <v>36</v>
      </c>
      <c r="N67" s="262">
        <f t="shared" si="1"/>
        <v>0</v>
      </c>
      <c r="O67" s="186">
        <v>0</v>
      </c>
      <c r="P67" s="263" t="s">
        <v>633</v>
      </c>
      <c r="Q67" s="264" t="s">
        <v>717</v>
      </c>
      <c r="R67" s="273"/>
      <c r="S67" s="273" t="s">
        <v>506</v>
      </c>
      <c r="T67" s="303" t="s">
        <v>530</v>
      </c>
      <c r="U67" s="304" t="s">
        <v>553</v>
      </c>
      <c r="V67" s="253" t="s">
        <v>546</v>
      </c>
      <c r="W67" s="254"/>
      <c r="X67" s="255" t="s">
        <v>547</v>
      </c>
      <c r="Y67" s="256">
        <v>53</v>
      </c>
      <c r="Z67" s="255" t="s">
        <v>547</v>
      </c>
      <c r="AA67" s="257"/>
      <c r="AB67" s="253"/>
      <c r="AC67" s="254"/>
      <c r="AD67" s="255" t="s">
        <v>547</v>
      </c>
      <c r="AE67" s="256"/>
      <c r="AF67" s="255" t="s">
        <v>547</v>
      </c>
      <c r="AG67" s="257"/>
      <c r="AH67" s="253"/>
      <c r="AI67" s="254"/>
      <c r="AJ67" s="255" t="s">
        <v>547</v>
      </c>
      <c r="AK67" s="256"/>
      <c r="AL67" s="255" t="s">
        <v>547</v>
      </c>
      <c r="AM67" s="257"/>
      <c r="AN67" s="258"/>
      <c r="AO67" s="163" t="s">
        <v>394</v>
      </c>
      <c r="AP67" s="164" t="s">
        <v>63</v>
      </c>
      <c r="AQ67" s="164"/>
      <c r="AR67" s="165"/>
      <c r="AS67" s="373"/>
    </row>
    <row r="68" spans="1:45" ht="186" customHeight="1" x14ac:dyDescent="0.15">
      <c r="A68" s="371" t="s">
        <v>589</v>
      </c>
      <c r="B68" s="271">
        <v>49</v>
      </c>
      <c r="C68" s="356" t="s">
        <v>532</v>
      </c>
      <c r="D68" s="272" t="s">
        <v>469</v>
      </c>
      <c r="E68" s="272" t="s">
        <v>735</v>
      </c>
      <c r="F68" s="366">
        <v>1648</v>
      </c>
      <c r="G68" s="400">
        <v>463</v>
      </c>
      <c r="H68" s="401">
        <v>459</v>
      </c>
      <c r="I68" s="346" t="s">
        <v>708</v>
      </c>
      <c r="J68" s="409" t="s">
        <v>569</v>
      </c>
      <c r="K68" s="405" t="s">
        <v>709</v>
      </c>
      <c r="L68" s="331">
        <v>487</v>
      </c>
      <c r="M68" s="186">
        <v>1457</v>
      </c>
      <c r="N68" s="262">
        <f t="shared" si="1"/>
        <v>970</v>
      </c>
      <c r="O68" s="186">
        <v>0</v>
      </c>
      <c r="P68" s="263" t="s">
        <v>711</v>
      </c>
      <c r="Q68" s="264" t="s">
        <v>718</v>
      </c>
      <c r="R68" s="273"/>
      <c r="S68" s="273" t="s">
        <v>506</v>
      </c>
      <c r="T68" s="303" t="s">
        <v>565</v>
      </c>
      <c r="U68" s="304" t="s">
        <v>566</v>
      </c>
      <c r="V68" s="253" t="s">
        <v>546</v>
      </c>
      <c r="W68" s="254"/>
      <c r="X68" s="255" t="s">
        <v>547</v>
      </c>
      <c r="Y68" s="256">
        <v>54</v>
      </c>
      <c r="Z68" s="255" t="s">
        <v>547</v>
      </c>
      <c r="AA68" s="257"/>
      <c r="AB68" s="253"/>
      <c r="AC68" s="254"/>
      <c r="AD68" s="255" t="s">
        <v>547</v>
      </c>
      <c r="AE68" s="256"/>
      <c r="AF68" s="255" t="s">
        <v>547</v>
      </c>
      <c r="AG68" s="257"/>
      <c r="AH68" s="253"/>
      <c r="AI68" s="254"/>
      <c r="AJ68" s="255" t="s">
        <v>547</v>
      </c>
      <c r="AK68" s="256"/>
      <c r="AL68" s="255" t="s">
        <v>547</v>
      </c>
      <c r="AM68" s="257"/>
      <c r="AN68" s="258"/>
      <c r="AO68" s="163" t="s">
        <v>54</v>
      </c>
      <c r="AP68" s="164" t="s">
        <v>63</v>
      </c>
      <c r="AQ68" s="164" t="s">
        <v>63</v>
      </c>
      <c r="AR68" s="165"/>
      <c r="AS68" s="374"/>
    </row>
    <row r="69" spans="1:45" ht="119.25" customHeight="1" thickBot="1" x14ac:dyDescent="0.2">
      <c r="A69" s="371" t="s">
        <v>579</v>
      </c>
      <c r="B69" s="271">
        <v>50</v>
      </c>
      <c r="C69" s="272" t="s">
        <v>505</v>
      </c>
      <c r="D69" s="272" t="s">
        <v>469</v>
      </c>
      <c r="E69" s="272" t="s">
        <v>735</v>
      </c>
      <c r="F69" s="331">
        <v>277</v>
      </c>
      <c r="G69" s="400">
        <v>277</v>
      </c>
      <c r="H69" s="401">
        <v>245</v>
      </c>
      <c r="I69" s="351" t="s">
        <v>618</v>
      </c>
      <c r="J69" s="409" t="s">
        <v>569</v>
      </c>
      <c r="K69" s="406" t="s">
        <v>673</v>
      </c>
      <c r="L69" s="331">
        <v>280</v>
      </c>
      <c r="M69" s="186">
        <v>280</v>
      </c>
      <c r="N69" s="262">
        <f>M69-L69</f>
        <v>0</v>
      </c>
      <c r="O69" s="186" t="s">
        <v>724</v>
      </c>
      <c r="P69" s="263" t="s">
        <v>633</v>
      </c>
      <c r="Q69" s="264" t="s">
        <v>719</v>
      </c>
      <c r="R69" s="273"/>
      <c r="S69" s="273" t="s">
        <v>506</v>
      </c>
      <c r="T69" s="303" t="s">
        <v>530</v>
      </c>
      <c r="U69" s="304" t="s">
        <v>553</v>
      </c>
      <c r="V69" s="253" t="s">
        <v>546</v>
      </c>
      <c r="W69" s="254"/>
      <c r="X69" s="255" t="s">
        <v>547</v>
      </c>
      <c r="Y69" s="256">
        <v>55</v>
      </c>
      <c r="Z69" s="255" t="s">
        <v>547</v>
      </c>
      <c r="AA69" s="257"/>
      <c r="AB69" s="253"/>
      <c r="AC69" s="254"/>
      <c r="AD69" s="255" t="s">
        <v>547</v>
      </c>
      <c r="AE69" s="256"/>
      <c r="AF69" s="255" t="s">
        <v>547</v>
      </c>
      <c r="AG69" s="257"/>
      <c r="AH69" s="253"/>
      <c r="AI69" s="254"/>
      <c r="AJ69" s="255" t="s">
        <v>547</v>
      </c>
      <c r="AK69" s="256"/>
      <c r="AL69" s="255" t="s">
        <v>547</v>
      </c>
      <c r="AM69" s="257"/>
      <c r="AN69" s="258"/>
      <c r="AO69" s="163" t="s">
        <v>54</v>
      </c>
      <c r="AP69" s="164" t="s">
        <v>63</v>
      </c>
      <c r="AQ69" s="164"/>
      <c r="AR69" s="165"/>
      <c r="AS69" s="373"/>
    </row>
    <row r="70" spans="1:45" ht="14.25" hidden="1" thickTop="1" x14ac:dyDescent="0.15">
      <c r="B70" s="468" t="s">
        <v>22</v>
      </c>
      <c r="C70" s="469"/>
      <c r="D70" s="166"/>
      <c r="E70" s="166"/>
      <c r="F70" s="332">
        <f>SUM(F15,F50,F46)</f>
        <v>421</v>
      </c>
      <c r="G70" s="167">
        <f>SUM(G15,G46,G50,)</f>
        <v>421</v>
      </c>
      <c r="H70" s="168">
        <f>SUM(H15,H46,H50,)</f>
        <v>314</v>
      </c>
      <c r="I70" s="169"/>
      <c r="J70" s="451" t="s">
        <v>1</v>
      </c>
      <c r="K70" s="452"/>
      <c r="L70" s="332">
        <f>SUM(L15,L50,L46)</f>
        <v>410</v>
      </c>
      <c r="M70" s="168">
        <f>SUM(M15,M50,M46)</f>
        <v>409</v>
      </c>
      <c r="N70" s="168">
        <f>SUM(N15,N50,N46)</f>
        <v>-1</v>
      </c>
      <c r="O70" s="168">
        <f>SUM(O15,O50,O46)</f>
        <v>-1</v>
      </c>
      <c r="P70" s="466"/>
      <c r="Q70" s="466"/>
      <c r="R70" s="494"/>
      <c r="S70" s="494"/>
      <c r="T70" s="455"/>
      <c r="U70" s="501"/>
      <c r="V70" s="501"/>
      <c r="W70" s="502"/>
      <c r="X70" s="502"/>
      <c r="Y70" s="502"/>
      <c r="Z70" s="502"/>
      <c r="AA70" s="503"/>
      <c r="AB70" s="501"/>
      <c r="AC70" s="502"/>
      <c r="AD70" s="502"/>
      <c r="AE70" s="502"/>
      <c r="AF70" s="502"/>
      <c r="AG70" s="503"/>
      <c r="AH70" s="501"/>
      <c r="AI70" s="502"/>
      <c r="AJ70" s="502"/>
      <c r="AK70" s="502"/>
      <c r="AL70" s="502"/>
      <c r="AM70" s="503"/>
      <c r="AN70" s="499"/>
      <c r="AO70" s="501"/>
      <c r="AP70" s="455"/>
      <c r="AQ70" s="455"/>
      <c r="AR70" s="524"/>
    </row>
    <row r="71" spans="1:45" ht="15" hidden="1" thickTop="1" thickBot="1" x14ac:dyDescent="0.2">
      <c r="B71" s="470"/>
      <c r="C71" s="471"/>
      <c r="D71" s="171"/>
      <c r="E71" s="171"/>
      <c r="F71" s="172">
        <f>SUM(F10,F19,F22,F37,F48,F65,F68,F69)</f>
        <v>5614</v>
      </c>
      <c r="G71" s="172">
        <f t="shared" ref="G71:H71" si="2">SUM(G10,G19,G22,G37,G48,G65,G68,G69)</f>
        <v>4458</v>
      </c>
      <c r="H71" s="172">
        <f t="shared" si="2"/>
        <v>3927</v>
      </c>
      <c r="I71" s="174"/>
      <c r="J71" s="513" t="s">
        <v>564</v>
      </c>
      <c r="K71" s="514"/>
      <c r="L71" s="172">
        <f>SUM(L10,L19,L22,L37,L48,L65,L68,L69)</f>
        <v>4167</v>
      </c>
      <c r="M71" s="173">
        <f>SUM(M10,M19,M22,M37,M48,M65,M68,M69)</f>
        <v>5881</v>
      </c>
      <c r="N71" s="173">
        <f>SUM(N10,N19,N22,N37,N48,N65,N68,N69)</f>
        <v>1714</v>
      </c>
      <c r="O71" s="173">
        <f>SUM(O10,O19,O22,O37,O48,O65,O68,O69)</f>
        <v>-8</v>
      </c>
      <c r="P71" s="467"/>
      <c r="Q71" s="467"/>
      <c r="R71" s="495"/>
      <c r="S71" s="495"/>
      <c r="T71" s="515"/>
      <c r="U71" s="504"/>
      <c r="V71" s="504"/>
      <c r="W71" s="505"/>
      <c r="X71" s="505"/>
      <c r="Y71" s="505"/>
      <c r="Z71" s="505"/>
      <c r="AA71" s="506"/>
      <c r="AB71" s="504"/>
      <c r="AC71" s="505"/>
      <c r="AD71" s="505"/>
      <c r="AE71" s="505"/>
      <c r="AF71" s="505"/>
      <c r="AG71" s="506"/>
      <c r="AH71" s="504"/>
      <c r="AI71" s="505"/>
      <c r="AJ71" s="505"/>
      <c r="AK71" s="505"/>
      <c r="AL71" s="505"/>
      <c r="AM71" s="506"/>
      <c r="AN71" s="500"/>
      <c r="AO71" s="504"/>
      <c r="AP71" s="456"/>
      <c r="AQ71" s="456"/>
      <c r="AR71" s="525"/>
    </row>
    <row r="72" spans="1:45" ht="14.25" hidden="1" thickTop="1" x14ac:dyDescent="0.15">
      <c r="B72" s="447" t="s">
        <v>23</v>
      </c>
      <c r="C72" s="448"/>
      <c r="D72" s="170"/>
      <c r="E72" s="170"/>
      <c r="F72" s="175">
        <f>SUM(F16,F17,F51,F61)</f>
        <v>5461</v>
      </c>
      <c r="G72" s="176">
        <f>SUM(G16,G17,G51,G61)</f>
        <v>5241</v>
      </c>
      <c r="H72" s="350">
        <f>SUM(H16,H17,H51,H61)</f>
        <v>5033</v>
      </c>
      <c r="I72" s="178"/>
      <c r="J72" s="461" t="s">
        <v>1</v>
      </c>
      <c r="K72" s="462"/>
      <c r="L72" s="175">
        <f>SUM(L16,L17,L51,L61)</f>
        <v>5144</v>
      </c>
      <c r="M72" s="175">
        <f>SUM(M16,M17,M51,M61)</f>
        <v>6444</v>
      </c>
      <c r="N72" s="175">
        <f>SUM(N16,N17,N51,N61)</f>
        <v>1300</v>
      </c>
      <c r="O72" s="472"/>
      <c r="P72" s="538"/>
      <c r="Q72" s="538"/>
      <c r="R72" s="457"/>
      <c r="S72" s="457"/>
      <c r="T72" s="463"/>
      <c r="U72" s="474"/>
      <c r="V72" s="474"/>
      <c r="W72" s="534"/>
      <c r="X72" s="534"/>
      <c r="Y72" s="534"/>
      <c r="Z72" s="534"/>
      <c r="AA72" s="535"/>
      <c r="AB72" s="474"/>
      <c r="AC72" s="534"/>
      <c r="AD72" s="534"/>
      <c r="AE72" s="534"/>
      <c r="AF72" s="534"/>
      <c r="AG72" s="535"/>
      <c r="AH72" s="474"/>
      <c r="AI72" s="534"/>
      <c r="AJ72" s="534"/>
      <c r="AK72" s="534"/>
      <c r="AL72" s="534"/>
      <c r="AM72" s="535"/>
      <c r="AN72" s="532"/>
      <c r="AO72" s="474"/>
      <c r="AP72" s="463"/>
      <c r="AQ72" s="463"/>
      <c r="AR72" s="453"/>
    </row>
    <row r="73" spans="1:45" ht="15" hidden="1" thickTop="1" thickBot="1" x14ac:dyDescent="0.2">
      <c r="B73" s="449"/>
      <c r="C73" s="450"/>
      <c r="D73" s="179"/>
      <c r="E73" s="179"/>
      <c r="F73" s="159">
        <f>SUM(F9,F11:F13,F18,F20,F23,F24,F25,F29:F36,F38:F45,F47,F52:F55,F62:F64,F66:F67)</f>
        <v>24674</v>
      </c>
      <c r="G73" s="159">
        <f t="shared" ref="G73:H73" si="3">SUM(G9,G11:G13,G18,G20,G23,G24,G25,G29:G36,G38:G45,G47,G52:G55,G62:G64,G66:G67)</f>
        <v>24512</v>
      </c>
      <c r="H73" s="159">
        <f t="shared" si="3"/>
        <v>22221</v>
      </c>
      <c r="I73" s="180"/>
      <c r="J73" s="459" t="s">
        <v>564</v>
      </c>
      <c r="K73" s="460"/>
      <c r="L73" s="159">
        <f>SUM(L9,L11:L13,L18,L20,L23,L24,L25,L29:L36,L38:L45,L47,L52:L55,L62:L64,L66:L67)</f>
        <v>21207</v>
      </c>
      <c r="M73" s="159">
        <f t="shared" ref="M73:N73" si="4">SUM(M9,M11:M13,M18,M20,M23,M24,M25,M29:M36,M38:M45,M47,M52:M55,M62:M64,M66:M67)</f>
        <v>26278</v>
      </c>
      <c r="N73" s="159">
        <f t="shared" si="4"/>
        <v>5475</v>
      </c>
      <c r="O73" s="473"/>
      <c r="P73" s="539"/>
      <c r="Q73" s="539"/>
      <c r="R73" s="458"/>
      <c r="S73" s="458"/>
      <c r="T73" s="464"/>
      <c r="U73" s="475"/>
      <c r="V73" s="475"/>
      <c r="W73" s="536"/>
      <c r="X73" s="536"/>
      <c r="Y73" s="536"/>
      <c r="Z73" s="536"/>
      <c r="AA73" s="537"/>
      <c r="AB73" s="475"/>
      <c r="AC73" s="536"/>
      <c r="AD73" s="536"/>
      <c r="AE73" s="536"/>
      <c r="AF73" s="536"/>
      <c r="AG73" s="537"/>
      <c r="AH73" s="475"/>
      <c r="AI73" s="536"/>
      <c r="AJ73" s="536"/>
      <c r="AK73" s="536"/>
      <c r="AL73" s="536"/>
      <c r="AM73" s="537"/>
      <c r="AN73" s="533"/>
      <c r="AO73" s="475"/>
      <c r="AP73" s="465"/>
      <c r="AQ73" s="465"/>
      <c r="AR73" s="454"/>
    </row>
    <row r="74" spans="1:45" ht="14.25" hidden="1" thickTop="1" x14ac:dyDescent="0.15">
      <c r="B74" s="468" t="s">
        <v>5</v>
      </c>
      <c r="C74" s="469"/>
      <c r="D74" s="170"/>
      <c r="E74" s="170"/>
      <c r="F74" s="175">
        <f t="shared" ref="F74:H75" si="5">SUM(F70,F72)</f>
        <v>5882</v>
      </c>
      <c r="G74" s="175">
        <f t="shared" si="5"/>
        <v>5662</v>
      </c>
      <c r="H74" s="175">
        <f t="shared" si="5"/>
        <v>5347</v>
      </c>
      <c r="I74" s="178"/>
      <c r="J74" s="451" t="s">
        <v>1</v>
      </c>
      <c r="K74" s="452"/>
      <c r="L74" s="175">
        <f t="shared" ref="L74:N75" si="6">SUM(L70,L72)</f>
        <v>5554</v>
      </c>
      <c r="M74" s="177">
        <f t="shared" si="6"/>
        <v>6853</v>
      </c>
      <c r="N74" s="177">
        <f t="shared" si="6"/>
        <v>1299</v>
      </c>
      <c r="O74" s="522"/>
      <c r="P74" s="466"/>
      <c r="Q74" s="466"/>
      <c r="R74" s="494"/>
      <c r="S74" s="494"/>
      <c r="T74" s="455"/>
      <c r="U74" s="501"/>
      <c r="V74" s="501"/>
      <c r="W74" s="502"/>
      <c r="X74" s="502"/>
      <c r="Y74" s="502"/>
      <c r="Z74" s="502"/>
      <c r="AA74" s="503"/>
      <c r="AB74" s="501"/>
      <c r="AC74" s="502"/>
      <c r="AD74" s="502"/>
      <c r="AE74" s="502"/>
      <c r="AF74" s="502"/>
      <c r="AG74" s="503"/>
      <c r="AH74" s="501"/>
      <c r="AI74" s="502"/>
      <c r="AJ74" s="502"/>
      <c r="AK74" s="502"/>
      <c r="AL74" s="502"/>
      <c r="AM74" s="503"/>
      <c r="AN74" s="499"/>
      <c r="AO74" s="501"/>
      <c r="AP74" s="455"/>
      <c r="AQ74" s="455"/>
      <c r="AR74" s="524"/>
    </row>
    <row r="75" spans="1:45" ht="15" hidden="1" thickTop="1" thickBot="1" x14ac:dyDescent="0.2">
      <c r="B75" s="470"/>
      <c r="C75" s="471"/>
      <c r="D75" s="171"/>
      <c r="E75" s="171"/>
      <c r="F75" s="181">
        <f t="shared" si="5"/>
        <v>30288</v>
      </c>
      <c r="G75" s="181">
        <f t="shared" si="5"/>
        <v>28970</v>
      </c>
      <c r="H75" s="181">
        <f t="shared" si="5"/>
        <v>26148</v>
      </c>
      <c r="I75" s="183"/>
      <c r="J75" s="513" t="s">
        <v>564</v>
      </c>
      <c r="K75" s="514"/>
      <c r="L75" s="181">
        <f t="shared" si="6"/>
        <v>25374</v>
      </c>
      <c r="M75" s="182">
        <f t="shared" si="6"/>
        <v>32159</v>
      </c>
      <c r="N75" s="182">
        <f t="shared" si="6"/>
        <v>7189</v>
      </c>
      <c r="O75" s="523"/>
      <c r="P75" s="467"/>
      <c r="Q75" s="467"/>
      <c r="R75" s="495"/>
      <c r="S75" s="495"/>
      <c r="T75" s="515"/>
      <c r="U75" s="504"/>
      <c r="V75" s="504"/>
      <c r="W75" s="505"/>
      <c r="X75" s="505"/>
      <c r="Y75" s="505"/>
      <c r="Z75" s="505"/>
      <c r="AA75" s="506"/>
      <c r="AB75" s="504"/>
      <c r="AC75" s="505"/>
      <c r="AD75" s="505"/>
      <c r="AE75" s="505"/>
      <c r="AF75" s="505"/>
      <c r="AG75" s="506"/>
      <c r="AH75" s="504"/>
      <c r="AI75" s="505"/>
      <c r="AJ75" s="505"/>
      <c r="AK75" s="505"/>
      <c r="AL75" s="505"/>
      <c r="AM75" s="506"/>
      <c r="AN75" s="500"/>
      <c r="AO75" s="504"/>
      <c r="AP75" s="456"/>
      <c r="AQ75" s="456"/>
      <c r="AR75" s="525"/>
    </row>
    <row r="76" spans="1:45" ht="17.649999999999999" hidden="1" customHeight="1" x14ac:dyDescent="0.15">
      <c r="B76" s="113" t="s">
        <v>67</v>
      </c>
      <c r="C76" s="107"/>
      <c r="D76" s="107"/>
      <c r="E76" s="107"/>
      <c r="F76" s="108"/>
      <c r="G76" s="33"/>
      <c r="H76" s="33"/>
      <c r="I76" s="33"/>
      <c r="J76" s="109"/>
      <c r="K76" s="109"/>
      <c r="L76" s="108"/>
      <c r="M76" s="33"/>
      <c r="N76" s="33"/>
      <c r="O76" s="110"/>
      <c r="P76" s="111"/>
      <c r="Q76" s="111"/>
      <c r="R76" s="112"/>
      <c r="S76" s="112"/>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R76" s="106"/>
    </row>
    <row r="77" spans="1:45" ht="18" hidden="1" customHeight="1" x14ac:dyDescent="0.15">
      <c r="B77" s="19" t="s">
        <v>64</v>
      </c>
      <c r="G77" s="39"/>
      <c r="H77" s="39"/>
      <c r="I77" s="39"/>
      <c r="J77" s="39"/>
      <c r="K77" s="39"/>
    </row>
    <row r="78" spans="1:45" ht="18" hidden="1" customHeight="1" x14ac:dyDescent="0.15">
      <c r="B78" s="20" t="s">
        <v>87</v>
      </c>
    </row>
    <row r="79" spans="1:45" ht="18" hidden="1" customHeight="1" x14ac:dyDescent="0.15">
      <c r="B79" s="43" t="s">
        <v>387</v>
      </c>
      <c r="C79" s="200"/>
      <c r="D79" s="41"/>
      <c r="E79" s="41"/>
    </row>
    <row r="80" spans="1:45" ht="18" hidden="1" customHeight="1" x14ac:dyDescent="0.15">
      <c r="B80" s="20" t="s">
        <v>388</v>
      </c>
      <c r="C80" s="200"/>
      <c r="D80" s="41"/>
      <c r="E80" s="41"/>
    </row>
    <row r="81" spans="2:44" ht="18" hidden="1" customHeight="1" x14ac:dyDescent="0.15">
      <c r="B81" s="19" t="s">
        <v>389</v>
      </c>
      <c r="C81" s="199"/>
      <c r="D81" s="19"/>
      <c r="E81" s="19"/>
      <c r="F81" s="9"/>
      <c r="G81" s="9"/>
      <c r="H81" s="9"/>
      <c r="I81" s="9"/>
      <c r="J81" s="9"/>
      <c r="K81" s="9"/>
      <c r="L81" s="9"/>
      <c r="M81" s="9"/>
      <c r="N81" s="9"/>
      <c r="O81" s="9"/>
      <c r="P81" s="9"/>
      <c r="Q81" s="9"/>
      <c r="R81" s="9"/>
      <c r="S81" s="9"/>
      <c r="T81" s="8"/>
      <c r="U81" s="8"/>
      <c r="V81" s="8"/>
      <c r="W81" s="8"/>
      <c r="X81" s="8"/>
      <c r="Y81" s="8"/>
      <c r="Z81" s="8"/>
      <c r="AA81" s="8"/>
      <c r="AB81" s="8"/>
      <c r="AC81" s="8"/>
      <c r="AD81" s="8"/>
      <c r="AE81" s="8"/>
      <c r="AF81" s="8"/>
      <c r="AG81" s="8"/>
      <c r="AH81" s="8"/>
      <c r="AI81" s="8"/>
      <c r="AJ81" s="8"/>
      <c r="AK81" s="8"/>
      <c r="AL81" s="8"/>
      <c r="AM81" s="8"/>
      <c r="AN81" s="8"/>
      <c r="AO81" s="8"/>
    </row>
    <row r="82" spans="2:44" ht="18" hidden="1" customHeight="1" x14ac:dyDescent="0.15">
      <c r="B82" s="19" t="s">
        <v>390</v>
      </c>
      <c r="C82" s="199"/>
      <c r="D82" s="19"/>
      <c r="E82" s="19"/>
      <c r="F82" s="9"/>
      <c r="G82" s="9"/>
      <c r="H82" s="9"/>
      <c r="I82" s="9"/>
      <c r="J82" s="9"/>
      <c r="K82" s="9"/>
      <c r="L82" s="9"/>
      <c r="M82" s="9"/>
      <c r="N82" s="9"/>
      <c r="O82" s="9"/>
      <c r="P82" s="9"/>
      <c r="Q82" s="9"/>
      <c r="R82" s="9"/>
      <c r="S82" s="9"/>
      <c r="T82" s="8"/>
      <c r="U82" s="8"/>
      <c r="V82" s="8"/>
      <c r="W82" s="8"/>
      <c r="X82" s="8"/>
      <c r="Y82" s="8"/>
      <c r="Z82" s="8"/>
      <c r="AA82" s="8"/>
      <c r="AB82" s="8"/>
      <c r="AC82" s="8"/>
      <c r="AD82" s="8"/>
      <c r="AE82" s="8"/>
      <c r="AF82" s="8"/>
      <c r="AG82" s="8"/>
      <c r="AH82" s="8"/>
      <c r="AI82" s="8"/>
      <c r="AJ82" s="8"/>
      <c r="AK82" s="8"/>
      <c r="AL82" s="8"/>
      <c r="AM82" s="8"/>
      <c r="AN82" s="8"/>
      <c r="AO82" s="8"/>
    </row>
    <row r="83" spans="2:44" ht="18" hidden="1" customHeight="1" x14ac:dyDescent="0.15">
      <c r="B83" s="19" t="s">
        <v>391</v>
      </c>
      <c r="C83" s="199"/>
      <c r="D83" s="19"/>
      <c r="E83" s="19"/>
    </row>
    <row r="84" spans="2:44" ht="18" hidden="1" customHeight="1" x14ac:dyDescent="0.15">
      <c r="B84" s="19" t="s">
        <v>392</v>
      </c>
      <c r="C84" s="201"/>
    </row>
    <row r="85" spans="2:44" ht="18" hidden="1" customHeight="1" x14ac:dyDescent="0.15">
      <c r="B85" s="19" t="s">
        <v>66</v>
      </c>
    </row>
    <row r="86" spans="2:44" ht="48" hidden="1" customHeight="1" x14ac:dyDescent="0.15">
      <c r="B86" s="520" t="s">
        <v>414</v>
      </c>
      <c r="C86" s="521"/>
      <c r="D86" s="521"/>
      <c r="E86" s="521"/>
      <c r="F86" s="521"/>
      <c r="G86" s="521"/>
      <c r="H86" s="521"/>
      <c r="I86" s="521"/>
      <c r="J86" s="521"/>
      <c r="K86" s="521"/>
      <c r="L86" s="521"/>
      <c r="M86" s="521"/>
      <c r="N86" s="521"/>
      <c r="O86" s="521"/>
      <c r="P86" s="521"/>
      <c r="Q86" s="521"/>
      <c r="R86" s="521"/>
      <c r="S86" s="521"/>
      <c r="T86" s="521"/>
      <c r="U86" s="521"/>
      <c r="V86" s="521"/>
      <c r="W86" s="521"/>
      <c r="X86" s="521"/>
      <c r="Y86" s="521"/>
      <c r="Z86" s="521"/>
      <c r="AA86" s="521"/>
      <c r="AB86" s="521"/>
      <c r="AC86" s="521"/>
      <c r="AD86" s="521"/>
      <c r="AE86" s="521"/>
      <c r="AF86" s="521"/>
      <c r="AG86" s="521"/>
      <c r="AH86" s="521"/>
      <c r="AI86" s="521"/>
      <c r="AJ86" s="521"/>
      <c r="AK86" s="521"/>
      <c r="AL86" s="521"/>
      <c r="AM86" s="521"/>
      <c r="AN86" s="521"/>
      <c r="AO86" s="521"/>
      <c r="AP86" s="521"/>
      <c r="AQ86" s="521"/>
      <c r="AR86" s="521"/>
    </row>
    <row r="87" spans="2:44" hidden="1" x14ac:dyDescent="0.15">
      <c r="B87" s="2" t="s">
        <v>56</v>
      </c>
    </row>
    <row r="88" spans="2:44" ht="18" hidden="1" customHeight="1" x14ac:dyDescent="0.15">
      <c r="B88" s="2" t="s">
        <v>77</v>
      </c>
    </row>
    <row r="89" spans="2:44" ht="18" hidden="1" customHeight="1" x14ac:dyDescent="0.15">
      <c r="B89" s="2" t="s">
        <v>78</v>
      </c>
    </row>
    <row r="90" spans="2:44" ht="18" hidden="1" customHeight="1" x14ac:dyDescent="0.15">
      <c r="B90" s="2" t="s">
        <v>79</v>
      </c>
    </row>
    <row r="91" spans="2:44" ht="17.649999999999999" hidden="1" customHeight="1" x14ac:dyDescent="0.15">
      <c r="B91" s="18" t="s">
        <v>61</v>
      </c>
    </row>
    <row r="92" spans="2:44" ht="14.25" thickTop="1" x14ac:dyDescent="0.15">
      <c r="B92" s="19"/>
    </row>
    <row r="109" spans="7:7" x14ac:dyDescent="0.15">
      <c r="G109" s="24"/>
    </row>
  </sheetData>
  <autoFilter ref="B5:U91">
    <filterColumn colId="5" showButton="0"/>
    <filterColumn colId="8" showButton="0"/>
    <filterColumn colId="13" showButton="0"/>
    <filterColumn colId="14" showButton="0"/>
    <filterColumn colId="18">
      <filters>
        <filter val="エネルギー対策特別会計電源開発促進勘定"/>
        <filter val="エネルギー対策特別会計電源開発促進勘定_x000a__x000a_一般会計"/>
      </filters>
    </filterColumn>
  </autoFilter>
  <customSheetViews>
    <customSheetView guid="{197FB5DA-17A1-48FF-B0D1-220D0AD75607}" scale="70" showPageBreaks="1" view="pageBreakPreview" topLeftCell="A2">
      <pane xSplit="2" ySplit="7" topLeftCell="C69" activePane="bottomRight" state="frozen"/>
      <selection pane="bottomRight" activeCell="G11" sqref="G11"/>
    </customSheetView>
    <customSheetView guid="{8039812E-5240-491E-8A39-D725B19CFC9D}" scale="70" showPageBreaks="1" view="pageBreakPreview" topLeftCell="A2">
      <pane xSplit="2" ySplit="7" topLeftCell="R39" activePane="bottomRight" state="frozen"/>
      <selection pane="bottomRight" activeCell="Y40" sqref="Y40"/>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1"/>
      <headerFooter alignWithMargins="0">
        <oddHeader>&amp;L&amp;28様式１&amp;R&amp;26別添１</oddHeader>
        <oddFooter>&amp;C&amp;P/&amp;N</oddFooter>
      </headerFooter>
    </customSheetView>
    <customSheetView guid="{F102E4CC-DC9E-4596-BFF0-EEF2B1B71242}" scale="115" showPageBreaks="1" printArea="1" view="pageBreakPreview">
      <pane xSplit="3" ySplit="7" topLeftCell="W14" activePane="bottomRight" state="frozen"/>
      <selection pane="bottomRight" activeCell="Z15" sqref="Z15"/>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2"/>
      <headerFooter alignWithMargins="0">
        <oddHeader>&amp;L&amp;28様式１&amp;R&amp;26別添１</oddHeader>
        <oddFooter>&amp;C&amp;P/&amp;N</oddFooter>
      </headerFooter>
    </customSheetView>
    <customSheetView guid="{06A79179-57C8-4CD3-B3BE-4D6358605C7E}" scale="85" showPageBreaks="1" view="pageBreakPreview" topLeftCell="A2">
      <pane xSplit="2" ySplit="7" topLeftCell="R35" activePane="bottomRight" state="frozen"/>
      <selection pane="bottomRight" activeCell="Y53" sqref="Y53"/>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3"/>
      <headerFooter alignWithMargins="0">
        <oddHeader>&amp;L&amp;28様式１&amp;R&amp;26別添１</oddHeader>
        <oddFooter>&amp;C&amp;P/&amp;N</oddFooter>
      </headerFooter>
    </customSheetView>
    <customSheetView guid="{483953CF-81A7-47CA-AEF7-14A7D5D91411}" scale="70" showPageBreaks="1" printArea="1" view="pageBreakPreview">
      <pane xSplit="3" ySplit="7" topLeftCell="U35" activePane="bottomRight" state="frozen"/>
      <selection pane="bottomRight" activeCell="Y36" sqref="Y36"/>
      <rowBreaks count="1" manualBreakCount="1">
        <brk id="63" max="29" man="1"/>
      </rowBreaks>
      <pageMargins left="0.19685039370078741" right="0.19685039370078741" top="0.78740157480314965" bottom="0.59055118110236227" header="0.51181102362204722" footer="0.39370078740157483"/>
      <pageSetup paperSize="8" scale="53" orientation="landscape" cellComments="asDisplayed" horizontalDpi="300" verticalDpi="300" r:id="rId4"/>
      <headerFooter alignWithMargins="0">
        <oddHeader>&amp;L&amp;28様式１&amp;R&amp;26別添１</oddHeader>
        <oddFooter>&amp;C&amp;P/&amp;N</oddFooter>
      </headerFooter>
    </customSheetView>
    <customSheetView guid="{260821A3-665E-4647-8220-FF29BF969459}" showPageBreaks="1" printArea="1" hiddenRows="1" view="pageBreakPreview" topLeftCell="A5">
      <pane ySplit="3" topLeftCell="A8" activePane="bottomLeft" state="frozenSplit"/>
      <selection pane="bottomLeft" activeCell="A5" sqref="A5"/>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5"/>
      <headerFooter alignWithMargins="0">
        <oddHeader>&amp;L&amp;28様式１&amp;R&amp;26別添１</oddHeader>
        <oddFooter>&amp;C&amp;P/&amp;N</oddFooter>
      </headerFooter>
    </customSheetView>
    <customSheetView guid="{CEE84E24-81AD-4E94-97CD-29987433E103}" scale="85" showPageBreaks="1" view="pageBreakPreview" topLeftCell="A2">
      <pane xSplit="2" ySplit="7" topLeftCell="R47" activePane="bottomRight" state="frozen"/>
      <selection pane="bottomRight" activeCell="U48" sqref="U48"/>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6"/>
      <headerFooter alignWithMargins="0">
        <oddHeader>&amp;L&amp;28様式１&amp;R&amp;26別添１</oddHeader>
        <oddFooter>&amp;C&amp;P/&amp;N</oddFooter>
      </headerFooter>
    </customSheetView>
    <customSheetView guid="{AB83477A-2E3A-4E57-BA8B-A71DEDA542E8}" scale="70" showPageBreaks="1" view="pageBreakPreview" topLeftCell="A2">
      <pane xSplit="2" ySplit="7" topLeftCell="V18" activePane="bottomRight" state="frozen"/>
      <selection pane="bottomRight" activeCell="AA19" sqref="AA19"/>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7"/>
      <headerFooter alignWithMargins="0">
        <oddHeader>&amp;L&amp;28様式１&amp;R&amp;26別添１</oddHeader>
        <oddFooter>&amp;C&amp;P/&amp;N</oddFooter>
      </headerFooter>
    </customSheetView>
    <customSheetView guid="{25A5E024-B32E-4CED-B8C7-1470CFB1E5C6}" showPageBreaks="1" printArea="1" view="pageBreakPreview" topLeftCell="A2">
      <pane xSplit="2" ySplit="7" topLeftCell="V16" activePane="bottomRight" state="frozen"/>
      <selection pane="bottomRight" activeCell="Y17" sqref="Y17"/>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8"/>
      <headerFooter alignWithMargins="0">
        <oddHeader>&amp;L&amp;28様式１&amp;R&amp;26別添１</oddHeader>
        <oddFooter>&amp;C&amp;P/&amp;N</oddFooter>
      </headerFooter>
    </customSheetView>
    <customSheetView guid="{ED958F9F-B2C4-4278-B287-0DC6871D6F23}" showPageBreaks="1" printArea="1" view="pageBreakPreview">
      <pane xSplit="3" ySplit="7" topLeftCell="D22" activePane="bottomRight" state="frozen"/>
      <selection pane="bottomRight" activeCell="A22" sqref="A22"/>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9"/>
      <headerFooter alignWithMargins="0">
        <oddHeader>&amp;L&amp;28様式１&amp;R&amp;26別添１</oddHeader>
        <oddFooter>&amp;C&amp;P/&amp;N</oddFooter>
      </headerFooter>
    </customSheetView>
    <customSheetView guid="{48AAC975-B085-4EE1-8155-3D15953C533F}" scale="85" showPageBreaks="1" printArea="1" view="pageBreakPreview">
      <pane xSplit="3" ySplit="7" topLeftCell="V8" activePane="bottomRight" state="frozen"/>
      <selection pane="bottomRight" activeCell="AB9" sqref="AB9"/>
      <rowBreaks count="1" manualBreakCount="1">
        <brk id="63" max="29" man="1"/>
      </rowBreaks>
      <pageMargins left="0.19685039370078741" right="0.19685039370078741" top="0.78740157480314965" bottom="0.59055118110236227" header="0.51181102362204722" footer="0.39370078740157483"/>
      <pageSetup paperSize="8" scale="53" orientation="landscape" cellComments="asDisplayed" horizontalDpi="300" verticalDpi="300" r:id="rId10"/>
      <headerFooter alignWithMargins="0">
        <oddHeader>&amp;L&amp;28様式１&amp;R&amp;26別添１</oddHeader>
        <oddFooter>&amp;C&amp;P/&amp;N</oddFooter>
      </headerFooter>
    </customSheetView>
    <customSheetView guid="{CBBC1970-999F-4228-9EE1-B48F723D3C0A}" showPageBreaks="1" printArea="1" view="pageBreakPreview">
      <pane xSplit="3" ySplit="7" topLeftCell="AC59" activePane="bottomRight" state="frozen"/>
      <selection pane="bottomRight" activeCell="AE61" sqref="AE61"/>
      <rowBreaks count="1" manualBreakCount="1">
        <brk id="63" max="29" man="1"/>
      </rowBreaks>
      <pageMargins left="0.19685039370078741" right="0.19685039370078741" top="0.78740157480314965" bottom="0.59055118110236227" header="0.51181102362204722" footer="0.39370078740157483"/>
      <pageSetup paperSize="8" scale="53" orientation="landscape" cellComments="asDisplayed" horizontalDpi="300" verticalDpi="300" r:id="rId11"/>
      <headerFooter alignWithMargins="0">
        <oddHeader>&amp;L&amp;28様式１&amp;R&amp;26別添１</oddHeader>
        <oddFooter>&amp;C&amp;P/&amp;N</oddFooter>
      </headerFooter>
    </customSheetView>
    <customSheetView guid="{1B6D1EFB-570C-4D81-A3CD-A55A6267E0B2}" showPageBreaks="1" printArea="1" hiddenRows="1" view="pageBreakPreview">
      <pane xSplit="3" ySplit="7" topLeftCell="W10" activePane="bottomRight" state="frozen"/>
      <selection pane="bottomRight" activeCell="W10" sqref="W10"/>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12"/>
      <headerFooter alignWithMargins="0">
        <oddHeader>&amp;L&amp;28様式１&amp;R&amp;26別添１</oddHeader>
        <oddFooter>&amp;C&amp;P/&amp;N</oddFooter>
      </headerFooter>
    </customSheetView>
    <customSheetView guid="{61CE11F6-CC69-4ACD-983C-2D59734444E5}" scale="85" showPageBreaks="1" printArea="1" hiddenRows="1" view="pageBreakPreview" topLeftCell="A5">
      <pane xSplit="3" ySplit="4" topLeftCell="M39" activePane="bottomRight" state="frozen"/>
      <selection pane="bottomRight" activeCell="S40" sqref="S40"/>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13"/>
      <headerFooter alignWithMargins="0">
        <oddHeader>&amp;L&amp;28様式１&amp;R&amp;26別添１</oddHeader>
        <oddFooter>&amp;C&amp;P/&amp;N</oddFooter>
      </headerFooter>
    </customSheetView>
    <customSheetView guid="{1955CC4F-2CA2-4CC4-B3C8-7B48196E85EB}" scale="50" printArea="1" showAutoFilter="1" topLeftCell="A2">
      <pane xSplit="3" ySplit="7" topLeftCell="D24" activePane="bottomRight" state="frozen"/>
      <selection pane="bottomRight" activeCell="F25" sqref="F25"/>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14"/>
      <headerFooter alignWithMargins="0">
        <oddHeader>&amp;L&amp;28様式１&amp;R&amp;26別添１</oddHeader>
        <oddFooter>&amp;C&amp;P/&amp;N</oddFooter>
      </headerFooter>
      <autoFilter ref="A2:BB91"/>
    </customSheetView>
    <customSheetView guid="{FD5A3173-87D3-40FC-B5C4-AB8327293D8F}" scale="85" showPageBreaks="1" printArea="1" view="pageBreakPreview">
      <pane xSplit="3" ySplit="7" topLeftCell="V10" activePane="bottomRight" state="frozen"/>
      <selection pane="bottomRight" activeCell="Y10" sqref="Y10"/>
      <rowBreaks count="1" manualBreakCount="1">
        <brk id="63" max="29" man="1"/>
      </rowBreaks>
      <pageMargins left="0.19685039370078741" right="0.19685039370078741" top="0.78740157480314965" bottom="0.59055118110236227" header="0.51181102362204722" footer="0.39370078740157483"/>
      <pageSetup paperSize="8" scale="50" orientation="landscape" cellComments="asDisplayed" horizontalDpi="300" verticalDpi="300" r:id="rId15"/>
      <headerFooter alignWithMargins="0">
        <oddHeader>&amp;L&amp;28様式１&amp;R&amp;26別添１</oddHeader>
        <oddFooter>&amp;C&amp;P/&amp;N</oddFooter>
      </headerFooter>
    </customSheetView>
  </customSheetViews>
  <mergeCells count="84">
    <mergeCell ref="P72:P73"/>
    <mergeCell ref="Q72:Q73"/>
    <mergeCell ref="V74:AA75"/>
    <mergeCell ref="AH74:AM75"/>
    <mergeCell ref="AB74:AG75"/>
    <mergeCell ref="AR70:AR71"/>
    <mergeCell ref="U5:U7"/>
    <mergeCell ref="AO5:AO7"/>
    <mergeCell ref="AO70:AO71"/>
    <mergeCell ref="S72:S73"/>
    <mergeCell ref="AO72:AO73"/>
    <mergeCell ref="AN72:AN73"/>
    <mergeCell ref="V72:AA73"/>
    <mergeCell ref="AH72:AM73"/>
    <mergeCell ref="AB72:AG73"/>
    <mergeCell ref="B86:AR86"/>
    <mergeCell ref="R74:R75"/>
    <mergeCell ref="J75:K75"/>
    <mergeCell ref="B74:C75"/>
    <mergeCell ref="J74:K74"/>
    <mergeCell ref="O74:O75"/>
    <mergeCell ref="P74:P75"/>
    <mergeCell ref="AQ74:AQ75"/>
    <mergeCell ref="AP74:AP75"/>
    <mergeCell ref="S74:S75"/>
    <mergeCell ref="T74:T75"/>
    <mergeCell ref="AO74:AO75"/>
    <mergeCell ref="AN74:AN75"/>
    <mergeCell ref="AR74:AR75"/>
    <mergeCell ref="U74:U75"/>
    <mergeCell ref="Q74:Q75"/>
    <mergeCell ref="I5:I7"/>
    <mergeCell ref="S70:S71"/>
    <mergeCell ref="AH7:AM7"/>
    <mergeCell ref="AN70:AN71"/>
    <mergeCell ref="AH70:AM71"/>
    <mergeCell ref="V70:AA71"/>
    <mergeCell ref="V5:AN6"/>
    <mergeCell ref="V7:AA7"/>
    <mergeCell ref="AB7:AG7"/>
    <mergeCell ref="J71:K71"/>
    <mergeCell ref="R70:R71"/>
    <mergeCell ref="AB70:AG71"/>
    <mergeCell ref="T70:T71"/>
    <mergeCell ref="U70:U71"/>
    <mergeCell ref="O5:Q5"/>
    <mergeCell ref="J5:K5"/>
    <mergeCell ref="B3:U3"/>
    <mergeCell ref="B5:B7"/>
    <mergeCell ref="C5:C7"/>
    <mergeCell ref="F5:F7"/>
    <mergeCell ref="G5:H5"/>
    <mergeCell ref="O6:O7"/>
    <mergeCell ref="D5:D7"/>
    <mergeCell ref="E5:E7"/>
    <mergeCell ref="S5:S7"/>
    <mergeCell ref="J6:J7"/>
    <mergeCell ref="G6:G7"/>
    <mergeCell ref="N5:N6"/>
    <mergeCell ref="R5:R7"/>
    <mergeCell ref="H6:H7"/>
    <mergeCell ref="T5:T7"/>
    <mergeCell ref="K6:K7"/>
    <mergeCell ref="B72:C73"/>
    <mergeCell ref="J70:K70"/>
    <mergeCell ref="AR72:AR73"/>
    <mergeCell ref="AP70:AP71"/>
    <mergeCell ref="AQ70:AQ71"/>
    <mergeCell ref="R72:R73"/>
    <mergeCell ref="J73:K73"/>
    <mergeCell ref="J72:K72"/>
    <mergeCell ref="T72:T73"/>
    <mergeCell ref="AP72:AP73"/>
    <mergeCell ref="AQ72:AQ73"/>
    <mergeCell ref="P70:P71"/>
    <mergeCell ref="Q70:Q71"/>
    <mergeCell ref="B70:C71"/>
    <mergeCell ref="O72:O73"/>
    <mergeCell ref="U72:U73"/>
    <mergeCell ref="AO4:AR4"/>
    <mergeCell ref="AR5:AR7"/>
    <mergeCell ref="P6:Q7"/>
    <mergeCell ref="AP5:AP7"/>
    <mergeCell ref="AQ5:AQ7"/>
  </mergeCells>
  <phoneticPr fontId="2"/>
  <dataValidations count="11">
    <dataValidation type="list" allowBlank="1" showInputMessage="1" showErrorMessage="1" sqref="J8:K8">
      <formula1>"廃止,事業全体の抜本的改善,事業内容の改善,現状通り"</formula1>
    </dataValidation>
    <dataValidation type="list" allowBlank="1" showInputMessage="1" showErrorMessage="1" sqref="AO8">
      <formula1>"前年度新規,最終実施年度 ,その他"</formula1>
    </dataValidation>
    <dataValidation type="list" allowBlank="1" showInputMessage="1" showErrorMessage="1" sqref="W14 AC14 AI14">
      <formula1>"新30,新31"</formula1>
    </dataValidation>
    <dataValidation type="whole" allowBlank="1" showInputMessage="1" showErrorMessage="1" sqref="AG9:AG13 AM9:AM13 AA9:AA13 AM15:AM69 AA15:AA69 AG15:AG69">
      <formula1>0</formula1>
      <formula2>99</formula2>
    </dataValidation>
    <dataValidation type="whole" allowBlank="1" showInputMessage="1" showErrorMessage="1" sqref="AB3:AC3">
      <formula1>0</formula1>
      <formula2>9999</formula2>
    </dataValidation>
    <dataValidation type="list" allowBlank="1" showInputMessage="1" showErrorMessage="1" sqref="AB9:AB13 AH9:AH13 V9:V13 V15:V69 AB15:AB69 AH15:AH69">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I9:AI13 AC9:AC13 W9:W13 W15:W69 AC15:AC69 AI15:AI69">
      <formula1>"新31,新32"</formula1>
    </dataValidation>
    <dataValidation type="list" allowBlank="1" showInputMessage="1" showErrorMessage="1" sqref="P9:P69">
      <formula1>"廃止,縮減, 執行等改善,年度内に改善を検討,予定通り終了,現状通り"</formula1>
    </dataValidation>
    <dataValidation type="list" allowBlank="1" showInputMessage="1" showErrorMessage="1" sqref="AP8:AR69">
      <formula1>"○, 　,"</formula1>
    </dataValidation>
    <dataValidation type="list" allowBlank="1" showInputMessage="1" showErrorMessage="1" sqref="J9:J69 K21">
      <formula1>"廃止,事業全体の抜本的な改善,事業内容の一部改善,終了予定,現状通り"</formula1>
    </dataValidation>
    <dataValidation type="list" allowBlank="1" showInputMessage="1" showErrorMessage="1" sqref="AO9:AO75">
      <formula1>"前年度新規,最終実施年度 ,行革推進会議,継続の是非,その他,平成２８年度対象,平成２９年度対象,平成３０年度対象,令和元年度対象"</formula1>
    </dataValidation>
  </dataValidations>
  <printOptions horizontalCentered="1"/>
  <pageMargins left="0.19685039370078741" right="0.19685039370078741" top="0.78740157480314965" bottom="0.59055118110236227" header="0.51181102362204722" footer="0.39370078740157483"/>
  <pageSetup paperSize="8" scale="35" orientation="landscape" cellComments="asDisplayed" horizontalDpi="300" verticalDpi="300" r:id="rId16"/>
  <headerFooter alignWithMargins="0">
    <oddHeader>&amp;L&amp;28様式１&amp;R&amp;26別添１</oddHeader>
    <oddFooter>&amp;C&amp;P/&amp;N</oddFooter>
  </headerFooter>
  <rowBreaks count="6" manualBreakCount="6">
    <brk id="19" max="43" man="1"/>
    <brk id="33" max="43" man="1"/>
    <brk id="44" max="43" man="1"/>
    <brk id="55" max="43" man="1"/>
    <brk id="75" max="43" man="1"/>
    <brk id="9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E58"/>
  <sheetViews>
    <sheetView view="pageBreakPreview" zoomScale="85" zoomScaleNormal="100" zoomScaleSheetLayoutView="85" zoomScalePageLayoutView="80" workbookViewId="0">
      <pane xSplit="2" ySplit="7" topLeftCell="C8" activePane="bottomRight" state="frozen"/>
      <selection pane="topRight" activeCell="C1" sqref="C1"/>
      <selection pane="bottomLeft" activeCell="A8" sqref="A8"/>
      <selection pane="bottomRight" activeCell="C39" sqref="C39"/>
    </sheetView>
  </sheetViews>
  <sheetFormatPr defaultColWidth="9" defaultRowHeight="13.5" x14ac:dyDescent="0.15"/>
  <cols>
    <col min="1" max="1" width="6.625" style="2" customWidth="1"/>
    <col min="2" max="2" width="54.375" style="2" customWidth="1"/>
    <col min="3" max="3" width="12.25" style="2" customWidth="1"/>
    <col min="4" max="4" width="40.75" style="2" customWidth="1"/>
    <col min="5" max="5" width="15" style="2" customWidth="1"/>
    <col min="6" max="6" width="25.75" style="2" customWidth="1"/>
    <col min="7" max="7" width="17.75" style="2" customWidth="1"/>
    <col min="8" max="8" width="16.75" style="2" customWidth="1"/>
    <col min="9" max="9" width="34.5" style="2" customWidth="1"/>
    <col min="10" max="10" width="6.625" style="2" customWidth="1"/>
    <col min="11" max="11" width="4.625" style="2" customWidth="1"/>
    <col min="12" max="12" width="2.625" style="2" customWidth="1"/>
    <col min="13" max="13" width="4.625" style="2" customWidth="1"/>
    <col min="14" max="15" width="2.625" style="2" customWidth="1"/>
    <col min="16" max="16" width="6.625" style="2" customWidth="1"/>
    <col min="17" max="17" width="4.625" style="2" customWidth="1"/>
    <col min="18" max="18" width="2.625" style="2" customWidth="1"/>
    <col min="19" max="19" width="4.625" style="2" customWidth="1"/>
    <col min="20" max="21" width="2.625" style="2" customWidth="1"/>
    <col min="22" max="22" width="6.625" style="2" customWidth="1"/>
    <col min="23" max="23" width="4.625" style="2" customWidth="1"/>
    <col min="24" max="24" width="2.625" style="2" customWidth="1"/>
    <col min="25" max="25" width="4.625" style="2" customWidth="1"/>
    <col min="26" max="27" width="2.625" style="2" customWidth="1"/>
    <col min="28" max="28" width="12.875" style="2" customWidth="1"/>
    <col min="29" max="30" width="4.75" style="2" customWidth="1"/>
    <col min="31" max="31" width="5.375" style="2" customWidth="1"/>
    <col min="32" max="32" width="10.875" style="2" customWidth="1"/>
    <col min="33" max="16384" width="9" style="2"/>
  </cols>
  <sheetData>
    <row r="1" spans="1:31" ht="21" x14ac:dyDescent="0.2">
      <c r="A1" s="23" t="s">
        <v>393</v>
      </c>
    </row>
    <row r="2" spans="1:31" ht="13.15" customHeight="1" x14ac:dyDescent="0.15"/>
    <row r="3" spans="1:31" ht="18.75" x14ac:dyDescent="0.2">
      <c r="A3" s="15" t="s">
        <v>727</v>
      </c>
    </row>
    <row r="4" spans="1:31" ht="22.9" customHeight="1" thickBot="1" x14ac:dyDescent="0.2">
      <c r="A4" s="261"/>
      <c r="B4" s="3"/>
      <c r="C4" s="1"/>
      <c r="D4" s="1"/>
      <c r="E4" s="1"/>
      <c r="F4" s="1"/>
      <c r="G4" s="1"/>
      <c r="H4" s="12"/>
      <c r="I4" s="12"/>
      <c r="J4" s="435" t="s">
        <v>29</v>
      </c>
      <c r="K4" s="435"/>
      <c r="L4" s="435"/>
      <c r="M4" s="435"/>
      <c r="N4" s="435"/>
      <c r="O4" s="435"/>
      <c r="P4" s="435"/>
      <c r="Q4" s="435"/>
      <c r="R4" s="435"/>
      <c r="S4" s="435"/>
      <c r="T4" s="435"/>
      <c r="U4" s="435"/>
      <c r="V4" s="435"/>
      <c r="W4" s="435"/>
      <c r="X4" s="435"/>
      <c r="Y4" s="435"/>
      <c r="Z4" s="435"/>
      <c r="AA4" s="435"/>
      <c r="AB4" s="435"/>
      <c r="AC4" s="435"/>
      <c r="AD4" s="435"/>
      <c r="AE4" s="436"/>
    </row>
    <row r="5" spans="1:31" ht="20.100000000000001" customHeight="1" x14ac:dyDescent="0.15">
      <c r="A5" s="477" t="s">
        <v>25</v>
      </c>
      <c r="B5" s="480" t="s">
        <v>28</v>
      </c>
      <c r="C5" s="444" t="s">
        <v>415</v>
      </c>
      <c r="D5" s="444" t="s">
        <v>49</v>
      </c>
      <c r="E5" s="444" t="s">
        <v>397</v>
      </c>
      <c r="F5" s="480" t="s">
        <v>0</v>
      </c>
      <c r="G5" s="480" t="s">
        <v>20</v>
      </c>
      <c r="H5" s="480" t="s">
        <v>6</v>
      </c>
      <c r="I5" s="526" t="s">
        <v>7</v>
      </c>
      <c r="J5" s="507" t="s">
        <v>395</v>
      </c>
      <c r="K5" s="508"/>
      <c r="L5" s="508"/>
      <c r="M5" s="508"/>
      <c r="N5" s="508"/>
      <c r="O5" s="508"/>
      <c r="P5" s="508"/>
      <c r="Q5" s="508"/>
      <c r="R5" s="508"/>
      <c r="S5" s="508"/>
      <c r="T5" s="508"/>
      <c r="U5" s="508"/>
      <c r="V5" s="508"/>
      <c r="W5" s="508"/>
      <c r="X5" s="508"/>
      <c r="Y5" s="508"/>
      <c r="Z5" s="508"/>
      <c r="AA5" s="508"/>
      <c r="AB5" s="509"/>
      <c r="AC5" s="444" t="s">
        <v>70</v>
      </c>
      <c r="AD5" s="444" t="s">
        <v>71</v>
      </c>
      <c r="AE5" s="437" t="s">
        <v>62</v>
      </c>
    </row>
    <row r="6" spans="1:31" ht="20.100000000000001" customHeight="1" x14ac:dyDescent="0.15">
      <c r="A6" s="478"/>
      <c r="B6" s="481"/>
      <c r="C6" s="488"/>
      <c r="D6" s="488"/>
      <c r="E6" s="488"/>
      <c r="F6" s="481"/>
      <c r="G6" s="489"/>
      <c r="H6" s="527"/>
      <c r="I6" s="527"/>
      <c r="J6" s="540"/>
      <c r="K6" s="541"/>
      <c r="L6" s="541"/>
      <c r="M6" s="541"/>
      <c r="N6" s="541"/>
      <c r="O6" s="541"/>
      <c r="P6" s="541"/>
      <c r="Q6" s="541"/>
      <c r="R6" s="541"/>
      <c r="S6" s="541"/>
      <c r="T6" s="541"/>
      <c r="U6" s="541"/>
      <c r="V6" s="541"/>
      <c r="W6" s="541"/>
      <c r="X6" s="541"/>
      <c r="Y6" s="541"/>
      <c r="Z6" s="541"/>
      <c r="AA6" s="541"/>
      <c r="AB6" s="542"/>
      <c r="AC6" s="445"/>
      <c r="AD6" s="445"/>
      <c r="AE6" s="438"/>
    </row>
    <row r="7" spans="1:31" ht="20.100000000000001" customHeight="1" thickBot="1" x14ac:dyDescent="0.2">
      <c r="A7" s="479"/>
      <c r="B7" s="482"/>
      <c r="C7" s="485"/>
      <c r="D7" s="485"/>
      <c r="E7" s="485"/>
      <c r="F7" s="482"/>
      <c r="G7" s="490"/>
      <c r="H7" s="528"/>
      <c r="I7" s="528"/>
      <c r="J7" s="496" t="s">
        <v>92</v>
      </c>
      <c r="K7" s="497"/>
      <c r="L7" s="497"/>
      <c r="M7" s="497"/>
      <c r="N7" s="497"/>
      <c r="O7" s="498"/>
      <c r="P7" s="496" t="s">
        <v>93</v>
      </c>
      <c r="Q7" s="497"/>
      <c r="R7" s="497"/>
      <c r="S7" s="497"/>
      <c r="T7" s="497"/>
      <c r="U7" s="498"/>
      <c r="V7" s="496" t="s">
        <v>94</v>
      </c>
      <c r="W7" s="497"/>
      <c r="X7" s="497"/>
      <c r="Y7" s="497"/>
      <c r="Z7" s="497"/>
      <c r="AA7" s="498"/>
      <c r="AB7" s="388" t="s">
        <v>91</v>
      </c>
      <c r="AC7" s="446"/>
      <c r="AD7" s="446"/>
      <c r="AE7" s="439"/>
    </row>
    <row r="8" spans="1:31" ht="24.4" customHeight="1" x14ac:dyDescent="0.15">
      <c r="A8" s="124"/>
      <c r="B8" s="125" t="s">
        <v>743</v>
      </c>
      <c r="C8" s="127"/>
      <c r="D8" s="127"/>
      <c r="E8" s="127"/>
      <c r="F8" s="126"/>
      <c r="G8" s="126"/>
      <c r="H8" s="126"/>
      <c r="I8" s="130"/>
      <c r="J8" s="101"/>
      <c r="K8" s="101"/>
      <c r="L8" s="101"/>
      <c r="M8" s="101"/>
      <c r="N8" s="101"/>
      <c r="O8" s="101"/>
      <c r="P8" s="101"/>
      <c r="Q8" s="101"/>
      <c r="R8" s="101"/>
      <c r="S8" s="101"/>
      <c r="T8" s="101"/>
      <c r="U8" s="101"/>
      <c r="V8" s="101"/>
      <c r="W8" s="101"/>
      <c r="X8" s="101"/>
      <c r="Y8" s="101"/>
      <c r="Z8" s="101"/>
      <c r="AA8" s="101"/>
      <c r="AB8" s="101"/>
      <c r="AC8" s="184"/>
      <c r="AD8" s="126"/>
      <c r="AE8" s="131"/>
    </row>
    <row r="9" spans="1:31" ht="96" customHeight="1" x14ac:dyDescent="0.15">
      <c r="A9" s="330">
        <v>1</v>
      </c>
      <c r="B9" s="35" t="s">
        <v>528</v>
      </c>
      <c r="C9" s="333">
        <v>1003</v>
      </c>
      <c r="D9" s="214"/>
      <c r="E9" s="142">
        <v>1590</v>
      </c>
      <c r="F9" s="329"/>
      <c r="G9" s="46" t="s">
        <v>529</v>
      </c>
      <c r="H9" s="47" t="s">
        <v>530</v>
      </c>
      <c r="I9" s="104" t="s">
        <v>531</v>
      </c>
      <c r="J9" s="206"/>
      <c r="K9" s="249" t="s">
        <v>416</v>
      </c>
      <c r="L9" s="250" t="s">
        <v>378</v>
      </c>
      <c r="M9" s="251">
        <v>1</v>
      </c>
      <c r="N9" s="250" t="s">
        <v>378</v>
      </c>
      <c r="O9" s="252"/>
      <c r="P9" s="206"/>
      <c r="Q9" s="249"/>
      <c r="R9" s="250" t="s">
        <v>90</v>
      </c>
      <c r="S9" s="251"/>
      <c r="T9" s="250" t="s">
        <v>90</v>
      </c>
      <c r="U9" s="252"/>
      <c r="V9" s="206"/>
      <c r="W9" s="249"/>
      <c r="X9" s="250" t="s">
        <v>90</v>
      </c>
      <c r="Y9" s="251"/>
      <c r="Z9" s="250" t="s">
        <v>90</v>
      </c>
      <c r="AA9" s="252"/>
      <c r="AB9" s="235"/>
      <c r="AC9" s="204" t="s">
        <v>63</v>
      </c>
      <c r="AD9" s="204"/>
      <c r="AE9" s="205"/>
    </row>
    <row r="10" spans="1:31" ht="49.5" customHeight="1" thickBot="1" x14ac:dyDescent="0.2">
      <c r="A10" s="330">
        <v>2</v>
      </c>
      <c r="B10" s="35" t="s">
        <v>641</v>
      </c>
      <c r="C10" s="333">
        <v>54</v>
      </c>
      <c r="D10" s="214"/>
      <c r="E10" s="142">
        <v>151</v>
      </c>
      <c r="F10" s="329"/>
      <c r="G10" s="45" t="s">
        <v>529</v>
      </c>
      <c r="H10" s="48" t="s">
        <v>530</v>
      </c>
      <c r="I10" s="49" t="s">
        <v>519</v>
      </c>
      <c r="J10" s="203"/>
      <c r="K10" s="249" t="s">
        <v>416</v>
      </c>
      <c r="L10" s="250" t="s">
        <v>90</v>
      </c>
      <c r="M10" s="251">
        <v>2</v>
      </c>
      <c r="N10" s="250" t="s">
        <v>90</v>
      </c>
      <c r="O10" s="252"/>
      <c r="P10" s="203"/>
      <c r="Q10" s="249"/>
      <c r="R10" s="250" t="s">
        <v>90</v>
      </c>
      <c r="S10" s="251"/>
      <c r="T10" s="250" t="s">
        <v>90</v>
      </c>
      <c r="U10" s="252"/>
      <c r="V10" s="203"/>
      <c r="W10" s="249"/>
      <c r="X10" s="250" t="s">
        <v>90</v>
      </c>
      <c r="Y10" s="251"/>
      <c r="Z10" s="250" t="s">
        <v>90</v>
      </c>
      <c r="AA10" s="252"/>
      <c r="AB10" s="202"/>
      <c r="AC10" s="204" t="s">
        <v>63</v>
      </c>
      <c r="AD10" s="204"/>
      <c r="AE10" s="205"/>
    </row>
    <row r="11" spans="1:31" hidden="1" x14ac:dyDescent="0.15">
      <c r="A11" s="185"/>
      <c r="B11" s="139"/>
      <c r="C11" s="140"/>
      <c r="D11" s="214"/>
      <c r="E11" s="142"/>
      <c r="F11" s="147"/>
      <c r="G11" s="147"/>
      <c r="H11" s="149"/>
      <c r="I11" s="149"/>
      <c r="J11" s="237"/>
      <c r="K11" s="254" t="s">
        <v>416</v>
      </c>
      <c r="L11" s="255" t="s">
        <v>90</v>
      </c>
      <c r="M11" s="256"/>
      <c r="N11" s="255" t="s">
        <v>90</v>
      </c>
      <c r="O11" s="257"/>
      <c r="P11" s="237"/>
      <c r="Q11" s="254" t="s">
        <v>416</v>
      </c>
      <c r="R11" s="255" t="s">
        <v>90</v>
      </c>
      <c r="S11" s="256"/>
      <c r="T11" s="255" t="s">
        <v>90</v>
      </c>
      <c r="U11" s="257"/>
      <c r="V11" s="237"/>
      <c r="W11" s="254" t="s">
        <v>416</v>
      </c>
      <c r="X11" s="255" t="s">
        <v>90</v>
      </c>
      <c r="Y11" s="256"/>
      <c r="Z11" s="255" t="s">
        <v>90</v>
      </c>
      <c r="AA11" s="257"/>
      <c r="AB11" s="149"/>
      <c r="AC11" s="136"/>
      <c r="AD11" s="136"/>
      <c r="AE11" s="137"/>
    </row>
    <row r="12" spans="1:31" hidden="1" x14ac:dyDescent="0.15">
      <c r="A12" s="185"/>
      <c r="B12" s="139"/>
      <c r="C12" s="140"/>
      <c r="D12" s="214"/>
      <c r="E12" s="142"/>
      <c r="F12" s="147"/>
      <c r="G12" s="147"/>
      <c r="H12" s="149"/>
      <c r="I12" s="149"/>
      <c r="J12" s="237"/>
      <c r="K12" s="254" t="s">
        <v>416</v>
      </c>
      <c r="L12" s="255" t="s">
        <v>90</v>
      </c>
      <c r="M12" s="256"/>
      <c r="N12" s="255" t="s">
        <v>90</v>
      </c>
      <c r="O12" s="257"/>
      <c r="P12" s="237"/>
      <c r="Q12" s="254" t="s">
        <v>416</v>
      </c>
      <c r="R12" s="255" t="s">
        <v>90</v>
      </c>
      <c r="S12" s="256"/>
      <c r="T12" s="255" t="s">
        <v>90</v>
      </c>
      <c r="U12" s="257"/>
      <c r="V12" s="237"/>
      <c r="W12" s="254" t="s">
        <v>416</v>
      </c>
      <c r="X12" s="255" t="s">
        <v>90</v>
      </c>
      <c r="Y12" s="256"/>
      <c r="Z12" s="255" t="s">
        <v>90</v>
      </c>
      <c r="AA12" s="257"/>
      <c r="AB12" s="149"/>
      <c r="AC12" s="136"/>
      <c r="AD12" s="136"/>
      <c r="AE12" s="137"/>
    </row>
    <row r="13" spans="1:31" hidden="1" x14ac:dyDescent="0.15">
      <c r="A13" s="185"/>
      <c r="B13" s="139"/>
      <c r="C13" s="140"/>
      <c r="D13" s="214"/>
      <c r="E13" s="142"/>
      <c r="F13" s="147"/>
      <c r="G13" s="147"/>
      <c r="H13" s="149"/>
      <c r="I13" s="149"/>
      <c r="J13" s="237"/>
      <c r="K13" s="254" t="s">
        <v>416</v>
      </c>
      <c r="L13" s="255" t="s">
        <v>90</v>
      </c>
      <c r="M13" s="256"/>
      <c r="N13" s="255" t="s">
        <v>90</v>
      </c>
      <c r="O13" s="257"/>
      <c r="P13" s="237"/>
      <c r="Q13" s="254" t="s">
        <v>416</v>
      </c>
      <c r="R13" s="255" t="s">
        <v>90</v>
      </c>
      <c r="S13" s="256"/>
      <c r="T13" s="255" t="s">
        <v>90</v>
      </c>
      <c r="U13" s="257"/>
      <c r="V13" s="237"/>
      <c r="W13" s="254" t="s">
        <v>416</v>
      </c>
      <c r="X13" s="255" t="s">
        <v>90</v>
      </c>
      <c r="Y13" s="256"/>
      <c r="Z13" s="255" t="s">
        <v>90</v>
      </c>
      <c r="AA13" s="257"/>
      <c r="AB13" s="149"/>
      <c r="AC13" s="136"/>
      <c r="AD13" s="136"/>
      <c r="AE13" s="137"/>
    </row>
    <row r="14" spans="1:31" hidden="1" x14ac:dyDescent="0.15">
      <c r="A14" s="185"/>
      <c r="B14" s="139"/>
      <c r="C14" s="140"/>
      <c r="D14" s="214"/>
      <c r="E14" s="142"/>
      <c r="F14" s="147"/>
      <c r="G14" s="147"/>
      <c r="H14" s="149"/>
      <c r="I14" s="149"/>
      <c r="J14" s="237"/>
      <c r="K14" s="254" t="s">
        <v>416</v>
      </c>
      <c r="L14" s="255" t="s">
        <v>90</v>
      </c>
      <c r="M14" s="256"/>
      <c r="N14" s="255" t="s">
        <v>90</v>
      </c>
      <c r="O14" s="257"/>
      <c r="P14" s="237"/>
      <c r="Q14" s="254" t="s">
        <v>416</v>
      </c>
      <c r="R14" s="255" t="s">
        <v>90</v>
      </c>
      <c r="S14" s="256"/>
      <c r="T14" s="255" t="s">
        <v>90</v>
      </c>
      <c r="U14" s="257"/>
      <c r="V14" s="237"/>
      <c r="W14" s="254" t="s">
        <v>416</v>
      </c>
      <c r="X14" s="255" t="s">
        <v>90</v>
      </c>
      <c r="Y14" s="256"/>
      <c r="Z14" s="255" t="s">
        <v>90</v>
      </c>
      <c r="AA14" s="257"/>
      <c r="AB14" s="149"/>
      <c r="AC14" s="136"/>
      <c r="AD14" s="136"/>
      <c r="AE14" s="137"/>
    </row>
    <row r="15" spans="1:31" hidden="1" x14ac:dyDescent="0.15">
      <c r="A15" s="185"/>
      <c r="B15" s="139"/>
      <c r="C15" s="140"/>
      <c r="D15" s="214"/>
      <c r="E15" s="142"/>
      <c r="F15" s="147"/>
      <c r="G15" s="147"/>
      <c r="H15" s="149"/>
      <c r="I15" s="149"/>
      <c r="J15" s="237"/>
      <c r="K15" s="254" t="s">
        <v>416</v>
      </c>
      <c r="L15" s="255" t="s">
        <v>90</v>
      </c>
      <c r="M15" s="256"/>
      <c r="N15" s="255" t="s">
        <v>90</v>
      </c>
      <c r="O15" s="257"/>
      <c r="P15" s="237"/>
      <c r="Q15" s="254" t="s">
        <v>416</v>
      </c>
      <c r="R15" s="255" t="s">
        <v>90</v>
      </c>
      <c r="S15" s="256"/>
      <c r="T15" s="255" t="s">
        <v>90</v>
      </c>
      <c r="U15" s="257"/>
      <c r="V15" s="237"/>
      <c r="W15" s="254" t="s">
        <v>416</v>
      </c>
      <c r="X15" s="255" t="s">
        <v>90</v>
      </c>
      <c r="Y15" s="256"/>
      <c r="Z15" s="255" t="s">
        <v>90</v>
      </c>
      <c r="AA15" s="257"/>
      <c r="AB15" s="149"/>
      <c r="AC15" s="136"/>
      <c r="AD15" s="136"/>
      <c r="AE15" s="137"/>
    </row>
    <row r="16" spans="1:31" hidden="1" x14ac:dyDescent="0.15">
      <c r="A16" s="185"/>
      <c r="B16" s="139"/>
      <c r="C16" s="140"/>
      <c r="D16" s="214"/>
      <c r="E16" s="142"/>
      <c r="F16" s="147"/>
      <c r="G16" s="147"/>
      <c r="H16" s="149"/>
      <c r="I16" s="149"/>
      <c r="J16" s="237"/>
      <c r="K16" s="254" t="s">
        <v>416</v>
      </c>
      <c r="L16" s="255" t="s">
        <v>90</v>
      </c>
      <c r="M16" s="256"/>
      <c r="N16" s="255" t="s">
        <v>90</v>
      </c>
      <c r="O16" s="257"/>
      <c r="P16" s="237"/>
      <c r="Q16" s="254" t="s">
        <v>416</v>
      </c>
      <c r="R16" s="255" t="s">
        <v>90</v>
      </c>
      <c r="S16" s="256"/>
      <c r="T16" s="255" t="s">
        <v>90</v>
      </c>
      <c r="U16" s="257"/>
      <c r="V16" s="237"/>
      <c r="W16" s="254" t="s">
        <v>416</v>
      </c>
      <c r="X16" s="255" t="s">
        <v>90</v>
      </c>
      <c r="Y16" s="256"/>
      <c r="Z16" s="255" t="s">
        <v>90</v>
      </c>
      <c r="AA16" s="257"/>
      <c r="AB16" s="149"/>
      <c r="AC16" s="136"/>
      <c r="AD16" s="136"/>
      <c r="AE16" s="137"/>
    </row>
    <row r="17" spans="1:31" hidden="1" x14ac:dyDescent="0.15">
      <c r="A17" s="185"/>
      <c r="B17" s="139"/>
      <c r="C17" s="140"/>
      <c r="D17" s="214"/>
      <c r="E17" s="142"/>
      <c r="F17" s="147"/>
      <c r="G17" s="147"/>
      <c r="H17" s="149"/>
      <c r="I17" s="149"/>
      <c r="J17" s="237"/>
      <c r="K17" s="254" t="s">
        <v>416</v>
      </c>
      <c r="L17" s="255" t="s">
        <v>90</v>
      </c>
      <c r="M17" s="256"/>
      <c r="N17" s="255" t="s">
        <v>90</v>
      </c>
      <c r="O17" s="257"/>
      <c r="P17" s="237"/>
      <c r="Q17" s="254" t="s">
        <v>416</v>
      </c>
      <c r="R17" s="255" t="s">
        <v>90</v>
      </c>
      <c r="S17" s="256"/>
      <c r="T17" s="255" t="s">
        <v>90</v>
      </c>
      <c r="U17" s="257"/>
      <c r="V17" s="237"/>
      <c r="W17" s="254" t="s">
        <v>416</v>
      </c>
      <c r="X17" s="255" t="s">
        <v>90</v>
      </c>
      <c r="Y17" s="256"/>
      <c r="Z17" s="255" t="s">
        <v>90</v>
      </c>
      <c r="AA17" s="257"/>
      <c r="AB17" s="149"/>
      <c r="AC17" s="136"/>
      <c r="AD17" s="136"/>
      <c r="AE17" s="137"/>
    </row>
    <row r="18" spans="1:31" hidden="1" x14ac:dyDescent="0.15">
      <c r="A18" s="185"/>
      <c r="B18" s="139"/>
      <c r="C18" s="140"/>
      <c r="D18" s="214"/>
      <c r="E18" s="142"/>
      <c r="F18" s="147"/>
      <c r="G18" s="147"/>
      <c r="H18" s="149"/>
      <c r="I18" s="149"/>
      <c r="J18" s="237"/>
      <c r="K18" s="254" t="s">
        <v>416</v>
      </c>
      <c r="L18" s="255" t="s">
        <v>90</v>
      </c>
      <c r="M18" s="256"/>
      <c r="N18" s="255" t="s">
        <v>90</v>
      </c>
      <c r="O18" s="257"/>
      <c r="P18" s="237"/>
      <c r="Q18" s="254" t="s">
        <v>416</v>
      </c>
      <c r="R18" s="255" t="s">
        <v>90</v>
      </c>
      <c r="S18" s="256"/>
      <c r="T18" s="255" t="s">
        <v>90</v>
      </c>
      <c r="U18" s="257"/>
      <c r="V18" s="237"/>
      <c r="W18" s="254" t="s">
        <v>416</v>
      </c>
      <c r="X18" s="255" t="s">
        <v>90</v>
      </c>
      <c r="Y18" s="256"/>
      <c r="Z18" s="255" t="s">
        <v>90</v>
      </c>
      <c r="AA18" s="257"/>
      <c r="AB18" s="149"/>
      <c r="AC18" s="136"/>
      <c r="AD18" s="136"/>
      <c r="AE18" s="137"/>
    </row>
    <row r="19" spans="1:31" hidden="1" x14ac:dyDescent="0.15">
      <c r="A19" s="185"/>
      <c r="B19" s="139"/>
      <c r="C19" s="140"/>
      <c r="D19" s="214"/>
      <c r="E19" s="142"/>
      <c r="F19" s="147"/>
      <c r="G19" s="147"/>
      <c r="H19" s="149"/>
      <c r="I19" s="149"/>
      <c r="J19" s="237"/>
      <c r="K19" s="254" t="s">
        <v>416</v>
      </c>
      <c r="L19" s="255" t="s">
        <v>90</v>
      </c>
      <c r="M19" s="256"/>
      <c r="N19" s="255" t="s">
        <v>90</v>
      </c>
      <c r="O19" s="257"/>
      <c r="P19" s="237"/>
      <c r="Q19" s="254" t="s">
        <v>416</v>
      </c>
      <c r="R19" s="255" t="s">
        <v>90</v>
      </c>
      <c r="S19" s="256"/>
      <c r="T19" s="255" t="s">
        <v>90</v>
      </c>
      <c r="U19" s="257"/>
      <c r="V19" s="237"/>
      <c r="W19" s="254" t="s">
        <v>416</v>
      </c>
      <c r="X19" s="255" t="s">
        <v>90</v>
      </c>
      <c r="Y19" s="256"/>
      <c r="Z19" s="255" t="s">
        <v>90</v>
      </c>
      <c r="AA19" s="257"/>
      <c r="AB19" s="149"/>
      <c r="AC19" s="136"/>
      <c r="AD19" s="136"/>
      <c r="AE19" s="137"/>
    </row>
    <row r="20" spans="1:31" hidden="1" x14ac:dyDescent="0.15">
      <c r="A20" s="185"/>
      <c r="B20" s="139"/>
      <c r="C20" s="140"/>
      <c r="D20" s="214"/>
      <c r="E20" s="142"/>
      <c r="F20" s="147"/>
      <c r="G20" s="147"/>
      <c r="H20" s="149"/>
      <c r="I20" s="149"/>
      <c r="J20" s="237"/>
      <c r="K20" s="254" t="s">
        <v>416</v>
      </c>
      <c r="L20" s="255" t="s">
        <v>90</v>
      </c>
      <c r="M20" s="256"/>
      <c r="N20" s="255" t="s">
        <v>90</v>
      </c>
      <c r="O20" s="257"/>
      <c r="P20" s="237"/>
      <c r="Q20" s="254" t="s">
        <v>416</v>
      </c>
      <c r="R20" s="255" t="s">
        <v>90</v>
      </c>
      <c r="S20" s="256"/>
      <c r="T20" s="255" t="s">
        <v>90</v>
      </c>
      <c r="U20" s="257"/>
      <c r="V20" s="237"/>
      <c r="W20" s="254" t="s">
        <v>416</v>
      </c>
      <c r="X20" s="255" t="s">
        <v>90</v>
      </c>
      <c r="Y20" s="256"/>
      <c r="Z20" s="255" t="s">
        <v>90</v>
      </c>
      <c r="AA20" s="257"/>
      <c r="AB20" s="149"/>
      <c r="AC20" s="136"/>
      <c r="AD20" s="136"/>
      <c r="AE20" s="137"/>
    </row>
    <row r="21" spans="1:31" hidden="1" x14ac:dyDescent="0.15">
      <c r="A21" s="185"/>
      <c r="B21" s="139"/>
      <c r="C21" s="140"/>
      <c r="D21" s="214"/>
      <c r="E21" s="142"/>
      <c r="F21" s="147"/>
      <c r="G21" s="147"/>
      <c r="H21" s="149"/>
      <c r="I21" s="149"/>
      <c r="J21" s="237"/>
      <c r="K21" s="254" t="s">
        <v>416</v>
      </c>
      <c r="L21" s="255" t="s">
        <v>90</v>
      </c>
      <c r="M21" s="256"/>
      <c r="N21" s="255" t="s">
        <v>90</v>
      </c>
      <c r="O21" s="257"/>
      <c r="P21" s="237"/>
      <c r="Q21" s="254" t="s">
        <v>416</v>
      </c>
      <c r="R21" s="255" t="s">
        <v>90</v>
      </c>
      <c r="S21" s="256"/>
      <c r="T21" s="255" t="s">
        <v>90</v>
      </c>
      <c r="U21" s="257"/>
      <c r="V21" s="237"/>
      <c r="W21" s="254" t="s">
        <v>416</v>
      </c>
      <c r="X21" s="255" t="s">
        <v>90</v>
      </c>
      <c r="Y21" s="256"/>
      <c r="Z21" s="255" t="s">
        <v>90</v>
      </c>
      <c r="AA21" s="257"/>
      <c r="AB21" s="149"/>
      <c r="AC21" s="136"/>
      <c r="AD21" s="136"/>
      <c r="AE21" s="137"/>
    </row>
    <row r="22" spans="1:31" hidden="1" x14ac:dyDescent="0.15">
      <c r="A22" s="185"/>
      <c r="B22" s="139"/>
      <c r="C22" s="140"/>
      <c r="D22" s="214"/>
      <c r="E22" s="142"/>
      <c r="F22" s="147"/>
      <c r="G22" s="147"/>
      <c r="H22" s="149"/>
      <c r="I22" s="149"/>
      <c r="J22" s="237"/>
      <c r="K22" s="254" t="s">
        <v>416</v>
      </c>
      <c r="L22" s="255" t="s">
        <v>90</v>
      </c>
      <c r="M22" s="256"/>
      <c r="N22" s="255" t="s">
        <v>90</v>
      </c>
      <c r="O22" s="257"/>
      <c r="P22" s="237"/>
      <c r="Q22" s="254" t="s">
        <v>416</v>
      </c>
      <c r="R22" s="255" t="s">
        <v>90</v>
      </c>
      <c r="S22" s="256"/>
      <c r="T22" s="255" t="s">
        <v>90</v>
      </c>
      <c r="U22" s="257"/>
      <c r="V22" s="237"/>
      <c r="W22" s="254" t="s">
        <v>416</v>
      </c>
      <c r="X22" s="255" t="s">
        <v>90</v>
      </c>
      <c r="Y22" s="256"/>
      <c r="Z22" s="255" t="s">
        <v>90</v>
      </c>
      <c r="AA22" s="257"/>
      <c r="AB22" s="149"/>
      <c r="AC22" s="136"/>
      <c r="AD22" s="136"/>
      <c r="AE22" s="137"/>
    </row>
    <row r="23" spans="1:31" hidden="1" x14ac:dyDescent="0.15">
      <c r="A23" s="185"/>
      <c r="B23" s="139"/>
      <c r="C23" s="140"/>
      <c r="D23" s="214"/>
      <c r="E23" s="142"/>
      <c r="F23" s="147"/>
      <c r="G23" s="147"/>
      <c r="H23" s="149"/>
      <c r="I23" s="149"/>
      <c r="J23" s="237"/>
      <c r="K23" s="254" t="s">
        <v>416</v>
      </c>
      <c r="L23" s="255" t="s">
        <v>90</v>
      </c>
      <c r="M23" s="256"/>
      <c r="N23" s="255" t="s">
        <v>90</v>
      </c>
      <c r="O23" s="257"/>
      <c r="P23" s="237"/>
      <c r="Q23" s="254" t="s">
        <v>416</v>
      </c>
      <c r="R23" s="255" t="s">
        <v>90</v>
      </c>
      <c r="S23" s="256"/>
      <c r="T23" s="255" t="s">
        <v>90</v>
      </c>
      <c r="U23" s="257"/>
      <c r="V23" s="237"/>
      <c r="W23" s="254" t="s">
        <v>416</v>
      </c>
      <c r="X23" s="255" t="s">
        <v>90</v>
      </c>
      <c r="Y23" s="256"/>
      <c r="Z23" s="255" t="s">
        <v>90</v>
      </c>
      <c r="AA23" s="257"/>
      <c r="AB23" s="149"/>
      <c r="AC23" s="136"/>
      <c r="AD23" s="136"/>
      <c r="AE23" s="137"/>
    </row>
    <row r="24" spans="1:31" hidden="1" x14ac:dyDescent="0.15">
      <c r="A24" s="185"/>
      <c r="B24" s="139"/>
      <c r="C24" s="140"/>
      <c r="D24" s="214"/>
      <c r="E24" s="142"/>
      <c r="F24" s="147"/>
      <c r="G24" s="147"/>
      <c r="H24" s="149"/>
      <c r="I24" s="149"/>
      <c r="J24" s="237"/>
      <c r="K24" s="254" t="s">
        <v>416</v>
      </c>
      <c r="L24" s="255" t="s">
        <v>90</v>
      </c>
      <c r="M24" s="256"/>
      <c r="N24" s="255" t="s">
        <v>90</v>
      </c>
      <c r="O24" s="257"/>
      <c r="P24" s="237"/>
      <c r="Q24" s="254" t="s">
        <v>416</v>
      </c>
      <c r="R24" s="255" t="s">
        <v>90</v>
      </c>
      <c r="S24" s="256"/>
      <c r="T24" s="255" t="s">
        <v>90</v>
      </c>
      <c r="U24" s="257"/>
      <c r="V24" s="237"/>
      <c r="W24" s="254" t="s">
        <v>416</v>
      </c>
      <c r="X24" s="255" t="s">
        <v>90</v>
      </c>
      <c r="Y24" s="256"/>
      <c r="Z24" s="255" t="s">
        <v>90</v>
      </c>
      <c r="AA24" s="257"/>
      <c r="AB24" s="149"/>
      <c r="AC24" s="136"/>
      <c r="AD24" s="136"/>
      <c r="AE24" s="137"/>
    </row>
    <row r="25" spans="1:31" hidden="1" x14ac:dyDescent="0.15">
      <c r="A25" s="185"/>
      <c r="B25" s="139"/>
      <c r="C25" s="140"/>
      <c r="D25" s="214"/>
      <c r="E25" s="142"/>
      <c r="F25" s="147"/>
      <c r="G25" s="147"/>
      <c r="H25" s="149"/>
      <c r="I25" s="149"/>
      <c r="J25" s="237"/>
      <c r="K25" s="254" t="s">
        <v>416</v>
      </c>
      <c r="L25" s="255" t="s">
        <v>90</v>
      </c>
      <c r="M25" s="256"/>
      <c r="N25" s="255" t="s">
        <v>90</v>
      </c>
      <c r="O25" s="257"/>
      <c r="P25" s="237"/>
      <c r="Q25" s="254" t="s">
        <v>416</v>
      </c>
      <c r="R25" s="255" t="s">
        <v>90</v>
      </c>
      <c r="S25" s="256"/>
      <c r="T25" s="255" t="s">
        <v>90</v>
      </c>
      <c r="U25" s="257"/>
      <c r="V25" s="237"/>
      <c r="W25" s="254" t="s">
        <v>416</v>
      </c>
      <c r="X25" s="255" t="s">
        <v>90</v>
      </c>
      <c r="Y25" s="256"/>
      <c r="Z25" s="255" t="s">
        <v>90</v>
      </c>
      <c r="AA25" s="257"/>
      <c r="AB25" s="149"/>
      <c r="AC25" s="136"/>
      <c r="AD25" s="136"/>
      <c r="AE25" s="137"/>
    </row>
    <row r="26" spans="1:31" hidden="1" x14ac:dyDescent="0.15">
      <c r="A26" s="185"/>
      <c r="B26" s="139"/>
      <c r="C26" s="140"/>
      <c r="D26" s="214"/>
      <c r="E26" s="142"/>
      <c r="F26" s="147"/>
      <c r="G26" s="147"/>
      <c r="H26" s="149"/>
      <c r="I26" s="149"/>
      <c r="J26" s="237"/>
      <c r="K26" s="254" t="s">
        <v>416</v>
      </c>
      <c r="L26" s="255" t="s">
        <v>90</v>
      </c>
      <c r="M26" s="256"/>
      <c r="N26" s="255" t="s">
        <v>90</v>
      </c>
      <c r="O26" s="257"/>
      <c r="P26" s="237"/>
      <c r="Q26" s="254" t="s">
        <v>416</v>
      </c>
      <c r="R26" s="255" t="s">
        <v>90</v>
      </c>
      <c r="S26" s="256"/>
      <c r="T26" s="255" t="s">
        <v>90</v>
      </c>
      <c r="U26" s="257"/>
      <c r="V26" s="237"/>
      <c r="W26" s="254" t="s">
        <v>416</v>
      </c>
      <c r="X26" s="255" t="s">
        <v>90</v>
      </c>
      <c r="Y26" s="256"/>
      <c r="Z26" s="255" t="s">
        <v>90</v>
      </c>
      <c r="AA26" s="257"/>
      <c r="AB26" s="149"/>
      <c r="AC26" s="136"/>
      <c r="AD26" s="136"/>
      <c r="AE26" s="137"/>
    </row>
    <row r="27" spans="1:31" hidden="1" x14ac:dyDescent="0.15">
      <c r="A27" s="185"/>
      <c r="B27" s="139"/>
      <c r="C27" s="140"/>
      <c r="D27" s="214"/>
      <c r="E27" s="142"/>
      <c r="F27" s="147"/>
      <c r="G27" s="147"/>
      <c r="H27" s="149"/>
      <c r="I27" s="149"/>
      <c r="J27" s="237"/>
      <c r="K27" s="254" t="s">
        <v>416</v>
      </c>
      <c r="L27" s="255" t="s">
        <v>90</v>
      </c>
      <c r="M27" s="256"/>
      <c r="N27" s="255" t="s">
        <v>90</v>
      </c>
      <c r="O27" s="257"/>
      <c r="P27" s="237"/>
      <c r="Q27" s="254" t="s">
        <v>416</v>
      </c>
      <c r="R27" s="255" t="s">
        <v>90</v>
      </c>
      <c r="S27" s="256"/>
      <c r="T27" s="255" t="s">
        <v>90</v>
      </c>
      <c r="U27" s="257"/>
      <c r="V27" s="237"/>
      <c r="W27" s="254" t="s">
        <v>416</v>
      </c>
      <c r="X27" s="255" t="s">
        <v>90</v>
      </c>
      <c r="Y27" s="256"/>
      <c r="Z27" s="255" t="s">
        <v>90</v>
      </c>
      <c r="AA27" s="257"/>
      <c r="AB27" s="149"/>
      <c r="AC27" s="136"/>
      <c r="AD27" s="136"/>
      <c r="AE27" s="137"/>
    </row>
    <row r="28" spans="1:31" hidden="1" x14ac:dyDescent="0.15">
      <c r="A28" s="185"/>
      <c r="B28" s="139"/>
      <c r="C28" s="140"/>
      <c r="D28" s="214"/>
      <c r="E28" s="142"/>
      <c r="F28" s="147"/>
      <c r="G28" s="147"/>
      <c r="H28" s="149"/>
      <c r="I28" s="149"/>
      <c r="J28" s="237"/>
      <c r="K28" s="254" t="s">
        <v>416</v>
      </c>
      <c r="L28" s="255" t="s">
        <v>90</v>
      </c>
      <c r="M28" s="256"/>
      <c r="N28" s="255" t="s">
        <v>90</v>
      </c>
      <c r="O28" s="257"/>
      <c r="P28" s="237"/>
      <c r="Q28" s="254" t="s">
        <v>416</v>
      </c>
      <c r="R28" s="255" t="s">
        <v>90</v>
      </c>
      <c r="S28" s="256"/>
      <c r="T28" s="255" t="s">
        <v>90</v>
      </c>
      <c r="U28" s="257"/>
      <c r="V28" s="237"/>
      <c r="W28" s="254" t="s">
        <v>416</v>
      </c>
      <c r="X28" s="255" t="s">
        <v>90</v>
      </c>
      <c r="Y28" s="256"/>
      <c r="Z28" s="255" t="s">
        <v>90</v>
      </c>
      <c r="AA28" s="257"/>
      <c r="AB28" s="149"/>
      <c r="AC28" s="136"/>
      <c r="AD28" s="136"/>
      <c r="AE28" s="137"/>
    </row>
    <row r="29" spans="1:31" hidden="1" x14ac:dyDescent="0.15">
      <c r="A29" s="185"/>
      <c r="B29" s="139"/>
      <c r="C29" s="140"/>
      <c r="D29" s="214"/>
      <c r="E29" s="142"/>
      <c r="F29" s="147"/>
      <c r="G29" s="147"/>
      <c r="H29" s="149"/>
      <c r="I29" s="149"/>
      <c r="J29" s="237"/>
      <c r="K29" s="254" t="s">
        <v>416</v>
      </c>
      <c r="L29" s="255" t="s">
        <v>90</v>
      </c>
      <c r="M29" s="256"/>
      <c r="N29" s="255" t="s">
        <v>90</v>
      </c>
      <c r="O29" s="257"/>
      <c r="P29" s="237"/>
      <c r="Q29" s="254" t="s">
        <v>416</v>
      </c>
      <c r="R29" s="255" t="s">
        <v>90</v>
      </c>
      <c r="S29" s="256"/>
      <c r="T29" s="255" t="s">
        <v>90</v>
      </c>
      <c r="U29" s="257"/>
      <c r="V29" s="237"/>
      <c r="W29" s="254" t="s">
        <v>416</v>
      </c>
      <c r="X29" s="255" t="s">
        <v>90</v>
      </c>
      <c r="Y29" s="256"/>
      <c r="Z29" s="255" t="s">
        <v>90</v>
      </c>
      <c r="AA29" s="257"/>
      <c r="AB29" s="149"/>
      <c r="AC29" s="136"/>
      <c r="AD29" s="136"/>
      <c r="AE29" s="137"/>
    </row>
    <row r="30" spans="1:31" hidden="1" x14ac:dyDescent="0.15">
      <c r="A30" s="185"/>
      <c r="B30" s="139"/>
      <c r="C30" s="140"/>
      <c r="D30" s="214"/>
      <c r="E30" s="142"/>
      <c r="F30" s="147"/>
      <c r="G30" s="147"/>
      <c r="H30" s="149"/>
      <c r="I30" s="149"/>
      <c r="J30" s="237"/>
      <c r="K30" s="254" t="s">
        <v>416</v>
      </c>
      <c r="L30" s="255" t="s">
        <v>90</v>
      </c>
      <c r="M30" s="256"/>
      <c r="N30" s="255" t="s">
        <v>90</v>
      </c>
      <c r="O30" s="257"/>
      <c r="P30" s="237"/>
      <c r="Q30" s="254" t="s">
        <v>416</v>
      </c>
      <c r="R30" s="255" t="s">
        <v>90</v>
      </c>
      <c r="S30" s="256"/>
      <c r="T30" s="255" t="s">
        <v>90</v>
      </c>
      <c r="U30" s="257"/>
      <c r="V30" s="237"/>
      <c r="W30" s="254" t="s">
        <v>416</v>
      </c>
      <c r="X30" s="255" t="s">
        <v>90</v>
      </c>
      <c r="Y30" s="256"/>
      <c r="Z30" s="255" t="s">
        <v>90</v>
      </c>
      <c r="AA30" s="257"/>
      <c r="AB30" s="149"/>
      <c r="AC30" s="136"/>
      <c r="AD30" s="136"/>
      <c r="AE30" s="137"/>
    </row>
    <row r="31" spans="1:31" hidden="1" x14ac:dyDescent="0.15">
      <c r="A31" s="185"/>
      <c r="B31" s="139"/>
      <c r="C31" s="140"/>
      <c r="D31" s="214"/>
      <c r="E31" s="142"/>
      <c r="F31" s="147"/>
      <c r="G31" s="147"/>
      <c r="H31" s="149"/>
      <c r="I31" s="149"/>
      <c r="J31" s="237"/>
      <c r="K31" s="254" t="s">
        <v>416</v>
      </c>
      <c r="L31" s="255" t="s">
        <v>90</v>
      </c>
      <c r="M31" s="256"/>
      <c r="N31" s="255" t="s">
        <v>90</v>
      </c>
      <c r="O31" s="257"/>
      <c r="P31" s="237"/>
      <c r="Q31" s="254" t="s">
        <v>416</v>
      </c>
      <c r="R31" s="255" t="s">
        <v>90</v>
      </c>
      <c r="S31" s="256"/>
      <c r="T31" s="255" t="s">
        <v>90</v>
      </c>
      <c r="U31" s="257"/>
      <c r="V31" s="237"/>
      <c r="W31" s="254" t="s">
        <v>416</v>
      </c>
      <c r="X31" s="255" t="s">
        <v>90</v>
      </c>
      <c r="Y31" s="256"/>
      <c r="Z31" s="255" t="s">
        <v>90</v>
      </c>
      <c r="AA31" s="257"/>
      <c r="AB31" s="149"/>
      <c r="AC31" s="136"/>
      <c r="AD31" s="136"/>
      <c r="AE31" s="137"/>
    </row>
    <row r="32" spans="1:31" hidden="1" x14ac:dyDescent="0.15">
      <c r="A32" s="185"/>
      <c r="B32" s="139"/>
      <c r="C32" s="140"/>
      <c r="D32" s="214"/>
      <c r="E32" s="142"/>
      <c r="F32" s="147"/>
      <c r="G32" s="147"/>
      <c r="H32" s="149"/>
      <c r="I32" s="149"/>
      <c r="J32" s="237"/>
      <c r="K32" s="254" t="s">
        <v>416</v>
      </c>
      <c r="L32" s="255" t="s">
        <v>90</v>
      </c>
      <c r="M32" s="256"/>
      <c r="N32" s="255" t="s">
        <v>90</v>
      </c>
      <c r="O32" s="257"/>
      <c r="P32" s="237"/>
      <c r="Q32" s="254" t="s">
        <v>416</v>
      </c>
      <c r="R32" s="255" t="s">
        <v>90</v>
      </c>
      <c r="S32" s="256"/>
      <c r="T32" s="255" t="s">
        <v>90</v>
      </c>
      <c r="U32" s="257"/>
      <c r="V32" s="237"/>
      <c r="W32" s="254" t="s">
        <v>416</v>
      </c>
      <c r="X32" s="255" t="s">
        <v>90</v>
      </c>
      <c r="Y32" s="256"/>
      <c r="Z32" s="255" t="s">
        <v>90</v>
      </c>
      <c r="AA32" s="257"/>
      <c r="AB32" s="149"/>
      <c r="AC32" s="136"/>
      <c r="AD32" s="136"/>
      <c r="AE32" s="137"/>
    </row>
    <row r="33" spans="1:31" hidden="1" x14ac:dyDescent="0.15">
      <c r="A33" s="185"/>
      <c r="B33" s="139"/>
      <c r="C33" s="140"/>
      <c r="D33" s="214"/>
      <c r="E33" s="142"/>
      <c r="F33" s="147"/>
      <c r="G33" s="147"/>
      <c r="H33" s="149"/>
      <c r="I33" s="149"/>
      <c r="J33" s="237"/>
      <c r="K33" s="254" t="s">
        <v>416</v>
      </c>
      <c r="L33" s="255" t="s">
        <v>90</v>
      </c>
      <c r="M33" s="256"/>
      <c r="N33" s="255" t="s">
        <v>90</v>
      </c>
      <c r="O33" s="257"/>
      <c r="P33" s="237"/>
      <c r="Q33" s="254" t="s">
        <v>416</v>
      </c>
      <c r="R33" s="255" t="s">
        <v>90</v>
      </c>
      <c r="S33" s="256"/>
      <c r="T33" s="255" t="s">
        <v>90</v>
      </c>
      <c r="U33" s="257"/>
      <c r="V33" s="237"/>
      <c r="W33" s="254" t="s">
        <v>416</v>
      </c>
      <c r="X33" s="255" t="s">
        <v>90</v>
      </c>
      <c r="Y33" s="256"/>
      <c r="Z33" s="255" t="s">
        <v>90</v>
      </c>
      <c r="AA33" s="257"/>
      <c r="AB33" s="149"/>
      <c r="AC33" s="136"/>
      <c r="AD33" s="136"/>
      <c r="AE33" s="137"/>
    </row>
    <row r="34" spans="1:31" hidden="1" x14ac:dyDescent="0.15">
      <c r="A34" s="185"/>
      <c r="B34" s="139"/>
      <c r="C34" s="140"/>
      <c r="D34" s="214"/>
      <c r="E34" s="142"/>
      <c r="F34" s="147"/>
      <c r="G34" s="147"/>
      <c r="H34" s="149"/>
      <c r="I34" s="149"/>
      <c r="J34" s="237"/>
      <c r="K34" s="254" t="s">
        <v>416</v>
      </c>
      <c r="L34" s="255" t="s">
        <v>90</v>
      </c>
      <c r="M34" s="256"/>
      <c r="N34" s="255" t="s">
        <v>90</v>
      </c>
      <c r="O34" s="257"/>
      <c r="P34" s="237"/>
      <c r="Q34" s="254" t="s">
        <v>416</v>
      </c>
      <c r="R34" s="255" t="s">
        <v>90</v>
      </c>
      <c r="S34" s="256"/>
      <c r="T34" s="255" t="s">
        <v>90</v>
      </c>
      <c r="U34" s="257"/>
      <c r="V34" s="237"/>
      <c r="W34" s="254" t="s">
        <v>416</v>
      </c>
      <c r="X34" s="255" t="s">
        <v>90</v>
      </c>
      <c r="Y34" s="256"/>
      <c r="Z34" s="255" t="s">
        <v>90</v>
      </c>
      <c r="AA34" s="257"/>
      <c r="AB34" s="149"/>
      <c r="AC34" s="136"/>
      <c r="AD34" s="136"/>
      <c r="AE34" s="137"/>
    </row>
    <row r="35" spans="1:31" hidden="1" x14ac:dyDescent="0.15">
      <c r="A35" s="185"/>
      <c r="B35" s="139"/>
      <c r="C35" s="140"/>
      <c r="D35" s="214"/>
      <c r="E35" s="142"/>
      <c r="F35" s="147"/>
      <c r="G35" s="147"/>
      <c r="H35" s="149"/>
      <c r="I35" s="149"/>
      <c r="J35" s="237"/>
      <c r="K35" s="254" t="s">
        <v>416</v>
      </c>
      <c r="L35" s="255" t="s">
        <v>90</v>
      </c>
      <c r="M35" s="256"/>
      <c r="N35" s="255" t="s">
        <v>90</v>
      </c>
      <c r="O35" s="257"/>
      <c r="P35" s="237"/>
      <c r="Q35" s="254" t="s">
        <v>416</v>
      </c>
      <c r="R35" s="255" t="s">
        <v>90</v>
      </c>
      <c r="S35" s="256"/>
      <c r="T35" s="255" t="s">
        <v>90</v>
      </c>
      <c r="U35" s="257"/>
      <c r="V35" s="237"/>
      <c r="W35" s="254" t="s">
        <v>416</v>
      </c>
      <c r="X35" s="255" t="s">
        <v>90</v>
      </c>
      <c r="Y35" s="256"/>
      <c r="Z35" s="255" t="s">
        <v>90</v>
      </c>
      <c r="AA35" s="257"/>
      <c r="AB35" s="149"/>
      <c r="AC35" s="136"/>
      <c r="AD35" s="136"/>
      <c r="AE35" s="137"/>
    </row>
    <row r="36" spans="1:31" ht="14.25" hidden="1" thickBot="1" x14ac:dyDescent="0.2">
      <c r="A36" s="187"/>
      <c r="B36" s="158"/>
      <c r="C36" s="159"/>
      <c r="D36" s="215"/>
      <c r="E36" s="160"/>
      <c r="F36" s="161"/>
      <c r="G36" s="161"/>
      <c r="H36" s="162"/>
      <c r="I36" s="162"/>
      <c r="J36" s="237"/>
      <c r="K36" s="254" t="s">
        <v>416</v>
      </c>
      <c r="L36" s="255" t="s">
        <v>90</v>
      </c>
      <c r="M36" s="256"/>
      <c r="N36" s="255" t="s">
        <v>90</v>
      </c>
      <c r="O36" s="257"/>
      <c r="P36" s="237"/>
      <c r="Q36" s="254" t="s">
        <v>416</v>
      </c>
      <c r="R36" s="255" t="s">
        <v>90</v>
      </c>
      <c r="S36" s="256"/>
      <c r="T36" s="255" t="s">
        <v>90</v>
      </c>
      <c r="U36" s="257"/>
      <c r="V36" s="237"/>
      <c r="W36" s="254" t="s">
        <v>416</v>
      </c>
      <c r="X36" s="255" t="s">
        <v>90</v>
      </c>
      <c r="Y36" s="256"/>
      <c r="Z36" s="255" t="s">
        <v>90</v>
      </c>
      <c r="AA36" s="257"/>
      <c r="AB36" s="162"/>
      <c r="AC36" s="188"/>
      <c r="AD36" s="188"/>
      <c r="AE36" s="189"/>
    </row>
    <row r="37" spans="1:31" ht="14.25" thickTop="1" x14ac:dyDescent="0.15">
      <c r="A37" s="468" t="s">
        <v>5</v>
      </c>
      <c r="B37" s="469"/>
      <c r="C37" s="190" t="s">
        <v>746</v>
      </c>
      <c r="D37" s="387" t="s">
        <v>1</v>
      </c>
      <c r="E37" s="191">
        <v>0</v>
      </c>
      <c r="F37" s="494"/>
      <c r="G37" s="494"/>
      <c r="H37" s="501"/>
      <c r="I37" s="501"/>
      <c r="J37" s="501"/>
      <c r="K37" s="502"/>
      <c r="L37" s="502"/>
      <c r="M37" s="502"/>
      <c r="N37" s="502"/>
      <c r="O37" s="503"/>
      <c r="P37" s="501"/>
      <c r="Q37" s="502"/>
      <c r="R37" s="502"/>
      <c r="S37" s="502"/>
      <c r="T37" s="502"/>
      <c r="U37" s="503"/>
      <c r="V37" s="501"/>
      <c r="W37" s="502"/>
      <c r="X37" s="502"/>
      <c r="Y37" s="502"/>
      <c r="Z37" s="502"/>
      <c r="AA37" s="503"/>
      <c r="AB37" s="455"/>
      <c r="AC37" s="455"/>
      <c r="AD37" s="455"/>
      <c r="AE37" s="544"/>
    </row>
    <row r="38" spans="1:31" ht="14.25" thickBot="1" x14ac:dyDescent="0.2">
      <c r="A38" s="470"/>
      <c r="B38" s="471"/>
      <c r="C38" s="192">
        <f>SUM(C9:C10)</f>
        <v>1057</v>
      </c>
      <c r="D38" s="389" t="s">
        <v>741</v>
      </c>
      <c r="E38" s="193">
        <f>SUM(E9:E10)</f>
        <v>1741</v>
      </c>
      <c r="F38" s="495"/>
      <c r="G38" s="495"/>
      <c r="H38" s="504"/>
      <c r="I38" s="504"/>
      <c r="J38" s="504"/>
      <c r="K38" s="505"/>
      <c r="L38" s="505"/>
      <c r="M38" s="505"/>
      <c r="N38" s="505"/>
      <c r="O38" s="506"/>
      <c r="P38" s="504"/>
      <c r="Q38" s="505"/>
      <c r="R38" s="505"/>
      <c r="S38" s="505"/>
      <c r="T38" s="505"/>
      <c r="U38" s="506"/>
      <c r="V38" s="504"/>
      <c r="W38" s="505"/>
      <c r="X38" s="505"/>
      <c r="Y38" s="505"/>
      <c r="Z38" s="505"/>
      <c r="AA38" s="506"/>
      <c r="AB38" s="500"/>
      <c r="AC38" s="456"/>
      <c r="AD38" s="456"/>
      <c r="AE38" s="545"/>
    </row>
    <row r="39" spans="1:31" ht="20.100000000000001" customHeight="1" x14ac:dyDescent="0.15">
      <c r="A39" s="18"/>
      <c r="AC39" s="392"/>
      <c r="AD39" s="392"/>
      <c r="AE39" s="392"/>
    </row>
    <row r="40" spans="1:31" ht="20.100000000000001" customHeight="1" x14ac:dyDescent="0.15">
      <c r="A40" s="18"/>
      <c r="AC40" s="100"/>
      <c r="AD40" s="100"/>
      <c r="AE40" s="100"/>
    </row>
    <row r="41" spans="1:31" ht="20.100000000000001" customHeight="1" x14ac:dyDescent="0.15">
      <c r="A41" s="19"/>
      <c r="B41" s="8"/>
      <c r="C41" s="9"/>
      <c r="D41" s="9"/>
      <c r="E41" s="9"/>
      <c r="F41" s="9"/>
      <c r="G41" s="9"/>
      <c r="H41" s="8"/>
      <c r="I41" s="8"/>
      <c r="J41" s="8"/>
      <c r="K41" s="8"/>
      <c r="L41" s="8"/>
      <c r="M41" s="8"/>
      <c r="N41" s="8"/>
      <c r="O41" s="8"/>
      <c r="P41" s="8"/>
      <c r="Q41" s="8"/>
      <c r="R41" s="8"/>
      <c r="S41" s="8"/>
      <c r="T41" s="8"/>
      <c r="U41" s="8"/>
      <c r="V41" s="8"/>
      <c r="W41" s="8"/>
      <c r="X41" s="8"/>
      <c r="Y41" s="8"/>
      <c r="Z41" s="8"/>
      <c r="AA41" s="8"/>
      <c r="AB41" s="8"/>
      <c r="AC41" s="100"/>
      <c r="AD41" s="100"/>
      <c r="AE41" s="100"/>
    </row>
    <row r="42" spans="1:31" ht="20.100000000000001" customHeight="1" x14ac:dyDescent="0.15">
      <c r="A42" s="19"/>
      <c r="AC42" s="100"/>
      <c r="AD42" s="100"/>
      <c r="AE42" s="100"/>
    </row>
    <row r="43" spans="1:31" x14ac:dyDescent="0.15">
      <c r="AC43" s="100"/>
      <c r="AD43" s="100"/>
      <c r="AE43" s="100"/>
    </row>
    <row r="44" spans="1:31" x14ac:dyDescent="0.15">
      <c r="AC44" s="100"/>
      <c r="AD44" s="100"/>
      <c r="AE44" s="100"/>
    </row>
    <row r="45" spans="1:31" x14ac:dyDescent="0.15">
      <c r="AC45" s="100"/>
      <c r="AD45" s="100"/>
      <c r="AE45" s="100"/>
    </row>
    <row r="46" spans="1:31" x14ac:dyDescent="0.15">
      <c r="AC46" s="100"/>
      <c r="AD46" s="100"/>
      <c r="AE46" s="100"/>
    </row>
    <row r="47" spans="1:31" x14ac:dyDescent="0.15">
      <c r="AC47" s="100"/>
      <c r="AD47" s="100"/>
      <c r="AE47" s="100"/>
    </row>
    <row r="48" spans="1:31" x14ac:dyDescent="0.15">
      <c r="AC48" s="100"/>
      <c r="AD48" s="100"/>
      <c r="AE48" s="100"/>
    </row>
    <row r="49" spans="29:31" x14ac:dyDescent="0.15">
      <c r="AC49" s="100"/>
      <c r="AD49" s="100"/>
      <c r="AE49" s="100"/>
    </row>
    <row r="50" spans="29:31" x14ac:dyDescent="0.15">
      <c r="AE50" s="543"/>
    </row>
    <row r="51" spans="29:31" x14ac:dyDescent="0.15">
      <c r="AE51" s="543"/>
    </row>
    <row r="52" spans="29:31" x14ac:dyDescent="0.15">
      <c r="AE52" s="543"/>
    </row>
    <row r="53" spans="29:31" x14ac:dyDescent="0.15">
      <c r="AE53" s="543"/>
    </row>
    <row r="54" spans="29:31" x14ac:dyDescent="0.15">
      <c r="AE54" s="543"/>
    </row>
    <row r="55" spans="29:31" x14ac:dyDescent="0.15">
      <c r="AE55" s="543"/>
    </row>
    <row r="56" spans="29:31" x14ac:dyDescent="0.15">
      <c r="AE56" s="543"/>
    </row>
    <row r="57" spans="29:31" x14ac:dyDescent="0.15">
      <c r="AE57" s="543"/>
    </row>
    <row r="58" spans="29:31" x14ac:dyDescent="0.15">
      <c r="AE58" s="543"/>
    </row>
  </sheetData>
  <customSheetViews>
    <customSheetView guid="{197FB5DA-17A1-48FF-B0D1-220D0AD75607}" scale="85" showPageBreaks="1" view="pageBreakPreview">
      <pane xSplit="2" ySplit="7" topLeftCell="J8" activePane="bottomRight" state="frozen"/>
      <selection pane="bottomRight" activeCell="B62" sqref="B62"/>
    </customSheetView>
    <customSheetView guid="{8039812E-5240-491E-8A39-D725B19CFC9D}" showPageBreaks="1" fitToPage="1" view="pageBreakPreview">
      <pane xSplit="2" ySplit="7" topLeftCell="C8" activePane="bottomRight" state="frozen"/>
      <selection pane="bottomRight" activeCell="E11" sqref="E11"/>
      <pageMargins left="0.39370078740157483" right="0.39370078740157483" top="0.78740157480314965" bottom="0.59055118110236227" header="0.51181102362204722" footer="0.39370078740157483"/>
      <pageSetup paperSize="8" scale="63" fitToHeight="0"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customSheetView>
    <customSheetView guid="{F102E4CC-DC9E-4596-BFF0-EEF2B1B71242}" showPageBreaks="1" fitToPage="1" printArea="1" view="pageBreakPreview">
      <pane xSplit="2" ySplit="7" topLeftCell="C8" activePane="bottomRight" state="frozen"/>
      <selection pane="bottomRight" activeCell="B19" sqref="B19"/>
      <pageMargins left="0.39370078740157483" right="0.39370078740157483" top="0.78740157480314965" bottom="0.59055118110236227" header="0.51181102362204722" footer="0.39370078740157483"/>
      <pageSetup paperSize="8" scale="63" fitToHeight="0" orientation="landscape" cellComments="asDisplayed" horizontalDpi="300" verticalDpi="300" r:id="rId2"/>
      <headerFooter differentFirst="1" alignWithMargins="0">
        <oddHeader xml:space="preserve">&amp;L&amp;18様式２&amp;R&amp;"ＭＳ Ｐゴシック,太字"&amp;16 </oddHeader>
        <oddFooter>&amp;C&amp;P/&amp;N</oddFooter>
        <firstHeader>&amp;L&amp;18様式２</firstHeader>
      </headerFooter>
    </customSheetView>
    <customSheetView guid="{06A79179-57C8-4CD3-B3BE-4D6358605C7E}" showPageBreaks="1" fitToPage="1" view="pageBreakPreview">
      <pane xSplit="2" ySplit="7" topLeftCell="C8" activePane="bottomRight" state="frozen"/>
      <selection pane="bottomRight" activeCell="E11" sqref="E11"/>
      <pageMargins left="0.39370078740157483" right="0.39370078740157483" top="0.78740157480314965" bottom="0.59055118110236227" header="0.51181102362204722" footer="0.39370078740157483"/>
      <pageSetup paperSize="8" scale="63" fitToHeight="0" orientation="landscape" cellComments="asDisplayed" horizontalDpi="300" verticalDpi="300" r:id="rId3"/>
      <headerFooter differentFirst="1" alignWithMargins="0">
        <oddHeader xml:space="preserve">&amp;L&amp;18様式２&amp;R&amp;"ＭＳ Ｐゴシック,太字"&amp;16 </oddHeader>
        <oddFooter>&amp;C&amp;P/&amp;N</oddFooter>
        <firstHeader>&amp;L&amp;18様式２</firstHeader>
      </headerFooter>
    </customSheetView>
    <customSheetView guid="{483953CF-81A7-47CA-AEF7-14A7D5D91411}" scale="70" showPageBreaks="1" fitToPage="1" printArea="1" view="pageBreakPreview">
      <pane xSplit="2" ySplit="7" topLeftCell="C8" activePane="bottomRight" state="frozen"/>
      <selection pane="bottomRight" activeCell="E9" sqref="E9"/>
      <pageMargins left="0.39370078740157483" right="0.39370078740157483" top="0.78740157480314965" bottom="0.59055118110236227" header="0.51181102362204722" footer="0.39370078740157483"/>
      <pageSetup paperSize="8" scale="63" fitToHeight="0" orientation="landscape" cellComments="asDisplayed" horizontalDpi="300" verticalDpi="300" r:id="rId4"/>
      <headerFooter differentFirst="1" alignWithMargins="0">
        <oddHeader xml:space="preserve">&amp;L&amp;18様式２&amp;R&amp;"ＭＳ Ｐゴシック,太字"&amp;16 </oddHeader>
        <oddFooter>&amp;C&amp;P/&amp;N</oddFooter>
        <firstHeader>&amp;L&amp;18様式２</firstHeader>
      </headerFooter>
    </customSheetView>
    <customSheetView guid="{260821A3-665E-4647-8220-FF29BF969459}" showPageBreaks="1" fitToPage="1" printArea="1" view="pageBreakPreview">
      <pane xSplit="2" ySplit="7" topLeftCell="C8" activePane="bottomRight" state="frozen"/>
      <selection pane="bottomRight" activeCell="B19" sqref="B19"/>
      <pageMargins left="0.39370078740157483" right="0.39370078740157483" top="0.78740157480314965" bottom="0.59055118110236227" header="0.51181102362204722" footer="0.39370078740157483"/>
      <pageSetup paperSize="8" scale="63" fitToHeight="0" orientation="landscape" cellComments="asDisplayed" horizontalDpi="300" verticalDpi="300" r:id="rId5"/>
      <headerFooter differentFirst="1" alignWithMargins="0">
        <oddHeader xml:space="preserve">&amp;L&amp;18様式２&amp;R&amp;"ＭＳ Ｐゴシック,太字"&amp;16 </oddHeader>
        <oddFooter>&amp;C&amp;P/&amp;N</oddFooter>
        <firstHeader>&amp;L&amp;18様式２</firstHeader>
      </headerFooter>
    </customSheetView>
    <customSheetView guid="{CEE84E24-81AD-4E94-97CD-29987433E103}" showPageBreaks="1" fitToPage="1" view="pageBreakPreview">
      <pane xSplit="2" ySplit="7" topLeftCell="C8" activePane="bottomRight" state="frozen"/>
      <selection pane="bottomRight" activeCell="E11" sqref="E11"/>
      <pageMargins left="0.39370078740157483" right="0.39370078740157483" top="0.78740157480314965" bottom="0.59055118110236227" header="0.51181102362204722" footer="0.39370078740157483"/>
      <pageSetup paperSize="8" scale="63" fitToHeight="0" orientation="landscape" cellComments="asDisplayed" horizontalDpi="300" verticalDpi="300" r:id="rId6"/>
      <headerFooter differentFirst="1" alignWithMargins="0">
        <oddHeader xml:space="preserve">&amp;L&amp;18様式２&amp;R&amp;"ＭＳ Ｐゴシック,太字"&amp;16 </oddHeader>
        <oddFooter>&amp;C&amp;P/&amp;N</oddFooter>
        <firstHeader>&amp;L&amp;18様式２</firstHeader>
      </headerFooter>
    </customSheetView>
    <customSheetView guid="{AB83477A-2E3A-4E57-BA8B-A71DEDA542E8}" showPageBreaks="1" fitToPage="1" view="pageBreakPreview">
      <pane xSplit="2" ySplit="7" topLeftCell="C8" activePane="bottomRight" state="frozen"/>
      <selection pane="bottomRight" activeCell="E11" sqref="E11"/>
      <pageMargins left="0.39370078740157483" right="0.39370078740157483" top="0.78740157480314965" bottom="0.59055118110236227" header="0.51181102362204722" footer="0.39370078740157483"/>
      <pageSetup paperSize="8" scale="62" fitToHeight="0" orientation="landscape" cellComments="asDisplayed" horizontalDpi="300" verticalDpi="300" r:id="rId7"/>
      <headerFooter differentFirst="1" alignWithMargins="0">
        <oddHeader xml:space="preserve">&amp;L&amp;18様式２&amp;R&amp;"ＭＳ Ｐゴシック,太字"&amp;16 </oddHeader>
        <oddFooter>&amp;C&amp;P/&amp;N</oddFooter>
        <firstHeader>&amp;L&amp;18様式２</firstHeader>
      </headerFooter>
    </customSheetView>
    <customSheetView guid="{25A5E024-B32E-4CED-B8C7-1470CFB1E5C6}" showPageBreaks="1" fitToPage="1" printArea="1" view="pageBreakPreview">
      <pane xSplit="2" ySplit="7" topLeftCell="C8" activePane="bottomRight" state="frozen"/>
      <selection pane="bottomRight" activeCell="E11" sqref="E11"/>
      <pageMargins left="0.39370078740157483" right="0.39370078740157483" top="0.78740157480314965" bottom="0.59055118110236227" header="0.51181102362204722" footer="0.39370078740157483"/>
      <pageSetup paperSize="8" scale="62" fitToHeight="0" orientation="landscape" cellComments="asDisplayed" horizontalDpi="300" verticalDpi="300" r:id="rId8"/>
      <headerFooter differentFirst="1" alignWithMargins="0">
        <oddHeader xml:space="preserve">&amp;L&amp;18様式２&amp;R&amp;"ＭＳ Ｐゴシック,太字"&amp;16 </oddHeader>
        <oddFooter>&amp;C&amp;P/&amp;N</oddFooter>
        <firstHeader>&amp;L&amp;18様式２</firstHeader>
      </headerFooter>
    </customSheetView>
    <customSheetView guid="{ED958F9F-B2C4-4278-B287-0DC6871D6F23}" showPageBreaks="1" fitToPage="1" printArea="1" view="pageBreakPreview">
      <pane xSplit="2" ySplit="7" topLeftCell="C8" activePane="bottomRight" state="frozen"/>
      <selection pane="bottomRight" activeCell="B19" sqref="B19"/>
      <pageMargins left="0.39370078740157483" right="0.39370078740157483" top="0.78740157480314965" bottom="0.59055118110236227" header="0.51181102362204722" footer="0.39370078740157483"/>
      <pageSetup paperSize="8" scale="63" fitToHeight="0" orientation="landscape" cellComments="asDisplayed" horizontalDpi="300" verticalDpi="300" r:id="rId9"/>
      <headerFooter differentFirst="1" alignWithMargins="0">
        <oddHeader xml:space="preserve">&amp;L&amp;18様式２&amp;R&amp;"ＭＳ Ｐゴシック,太字"&amp;16 </oddHeader>
        <oddFooter>&amp;C&amp;P/&amp;N</oddFooter>
        <firstHeader>&amp;L&amp;18様式２</firstHeader>
      </headerFooter>
    </customSheetView>
    <customSheetView guid="{48AAC975-B085-4EE1-8155-3D15953C533F}" scale="70" showPageBreaks="1" fitToPage="1" printArea="1" view="pageBreakPreview">
      <pane xSplit="2" ySplit="7" topLeftCell="C8" activePane="bottomRight" state="frozen"/>
      <selection pane="bottomRight" activeCell="B19" sqref="B19"/>
      <pageMargins left="0.39370078740157483" right="0.39370078740157483" top="0.78740157480314965" bottom="0.59055118110236227" header="0.51181102362204722" footer="0.39370078740157483"/>
      <pageSetup paperSize="8" scale="63" fitToHeight="0" orientation="landscape" cellComments="asDisplayed" horizontalDpi="300" verticalDpi="300" r:id="rId10"/>
      <headerFooter differentFirst="1" alignWithMargins="0">
        <oddHeader xml:space="preserve">&amp;L&amp;18様式２&amp;R&amp;"ＭＳ Ｐゴシック,太字"&amp;16 </oddHeader>
        <oddFooter>&amp;C&amp;P/&amp;N</oddFooter>
        <firstHeader>&amp;L&amp;18様式２</firstHeader>
      </headerFooter>
    </customSheetView>
    <customSheetView guid="{CBBC1970-999F-4228-9EE1-B48F723D3C0A}" scale="70" showPageBreaks="1" fitToPage="1" printArea="1" view="pageBreakPreview">
      <pane xSplit="2" ySplit="7" topLeftCell="C8" activePane="bottomRight" state="frozen"/>
      <selection pane="bottomRight" activeCell="B19" sqref="B19"/>
      <pageMargins left="0.39370078740157483" right="0.39370078740157483" top="0.78740157480314965" bottom="0.59055118110236227" header="0.51181102362204722" footer="0.39370078740157483"/>
      <pageSetup paperSize="8" scale="62" fitToHeight="0" orientation="landscape" cellComments="asDisplayed" horizontalDpi="300" verticalDpi="300" r:id="rId11"/>
      <headerFooter differentFirst="1" alignWithMargins="0">
        <oddHeader xml:space="preserve">&amp;L&amp;18様式２&amp;R&amp;"ＭＳ Ｐゴシック,太字"&amp;16 </oddHeader>
        <oddFooter>&amp;C&amp;P/&amp;N</oddFooter>
        <firstHeader>&amp;L&amp;18様式２</firstHeader>
      </headerFooter>
    </customSheetView>
    <customSheetView guid="{1B6D1EFB-570C-4D81-A3CD-A55A6267E0B2}" showPageBreaks="1" fitToPage="1" printArea="1" view="pageBreakPreview">
      <pane xSplit="2" ySplit="7" topLeftCell="C8" activePane="bottomRight" state="frozen"/>
      <selection pane="bottomRight" activeCell="B19" sqref="B19"/>
      <pageMargins left="0.39370078740157483" right="0.39370078740157483" top="0.78740157480314965" bottom="0.59055118110236227" header="0.51181102362204722" footer="0.39370078740157483"/>
      <pageSetup paperSize="8" scale="62" fitToHeight="0" orientation="landscape" cellComments="asDisplayed" horizontalDpi="300" verticalDpi="300" r:id="rId12"/>
      <headerFooter differentFirst="1" alignWithMargins="0">
        <oddHeader xml:space="preserve">&amp;L&amp;18様式２&amp;R&amp;"ＭＳ Ｐゴシック,太字"&amp;16 </oddHeader>
        <oddFooter>&amp;C&amp;P/&amp;N</oddFooter>
        <firstHeader>&amp;L&amp;18様式２</firstHeader>
      </headerFooter>
    </customSheetView>
    <customSheetView guid="{61CE11F6-CC69-4ACD-983C-2D59734444E5}" showPageBreaks="1" fitToPage="1" printArea="1" view="pageBreakPreview">
      <pane xSplit="2" ySplit="7" topLeftCell="C8" activePane="bottomRight" state="frozen"/>
      <selection pane="bottomRight" activeCell="B19" sqref="B19"/>
      <pageMargins left="0.39370078740157483" right="0.39370078740157483" top="0.78740157480314965" bottom="0.59055118110236227" header="0.51181102362204722" footer="0.39370078740157483"/>
      <pageSetup paperSize="8" scale="63" fitToHeight="0" orientation="landscape" cellComments="asDisplayed" horizontalDpi="300" verticalDpi="300" r:id="rId13"/>
      <headerFooter differentFirst="1" alignWithMargins="0">
        <oddHeader xml:space="preserve">&amp;L&amp;18様式２&amp;R&amp;"ＭＳ Ｐゴシック,太字"&amp;16 </oddHeader>
        <oddFooter>&amp;C&amp;P/&amp;N</oddFooter>
        <firstHeader>&amp;L&amp;18様式２</firstHeader>
      </headerFooter>
    </customSheetView>
    <customSheetView guid="{1955CC4F-2CA2-4CC4-B3C8-7B48196E85EB}" showPageBreaks="1" fitToPage="1" printArea="1" view="pageBreakPreview">
      <pane xSplit="2" ySplit="7" topLeftCell="C8" activePane="bottomRight" state="frozen"/>
      <selection pane="bottomRight" activeCell="E11" sqref="E11"/>
      <pageMargins left="0.39370078740157483" right="0.39370078740157483" top="0.78740157480314965" bottom="0.59055118110236227" header="0.51181102362204722" footer="0.39370078740157483"/>
      <pageSetup paperSize="8" scale="62" fitToHeight="0" orientation="landscape" cellComments="asDisplayed" horizontalDpi="300" verticalDpi="300" r:id="rId14"/>
      <headerFooter differentFirst="1" alignWithMargins="0">
        <oddHeader xml:space="preserve">&amp;L&amp;18様式２&amp;R&amp;"ＭＳ Ｐゴシック,太字"&amp;16 </oddHeader>
        <oddFooter>&amp;C&amp;P/&amp;N</oddFooter>
        <firstHeader>&amp;L&amp;18様式２</firstHeader>
      </headerFooter>
    </customSheetView>
    <customSheetView guid="{FD5A3173-87D3-40FC-B5C4-AB8327293D8F}" scale="70" showPageBreaks="1" fitToPage="1" printArea="1" view="pageBreakPreview">
      <pane xSplit="2" ySplit="7" topLeftCell="C8" activePane="bottomRight" state="frozen"/>
      <selection pane="bottomRight" activeCell="B19" sqref="B19"/>
      <pageMargins left="0.39370078740157483" right="0.39370078740157483" top="0.78740157480314965" bottom="0.59055118110236227" header="0.51181102362204722" footer="0.39370078740157483"/>
      <pageSetup paperSize="8" scale="63" fitToHeight="0" orientation="landscape" cellComments="asDisplayed" horizontalDpi="300" verticalDpi="300" r:id="rId15"/>
      <headerFooter differentFirst="1" alignWithMargins="0">
        <oddHeader xml:space="preserve">&amp;L&amp;18様式２&amp;R&amp;"ＭＳ Ｐゴシック,太字"&amp;16 </oddHeader>
        <oddFooter>&amp;C&amp;P/&amp;N</oddFooter>
        <firstHeader>&amp;L&amp;18様式２</firstHeader>
      </headerFooter>
    </customSheetView>
  </customSheetViews>
  <mergeCells count="32">
    <mergeCell ref="AE50:AE52"/>
    <mergeCell ref="AE53:AE55"/>
    <mergeCell ref="AE56:AE58"/>
    <mergeCell ref="AE37:AE38"/>
    <mergeCell ref="AC37:AC38"/>
    <mergeCell ref="AD37:AD38"/>
    <mergeCell ref="J37:O38"/>
    <mergeCell ref="AB37:AB38"/>
    <mergeCell ref="P37:U38"/>
    <mergeCell ref="V37:AA38"/>
    <mergeCell ref="J4:AE4"/>
    <mergeCell ref="AE5:AE7"/>
    <mergeCell ref="AC5:AC7"/>
    <mergeCell ref="AD5:AD7"/>
    <mergeCell ref="J5:AB6"/>
    <mergeCell ref="J7:O7"/>
    <mergeCell ref="P7:U7"/>
    <mergeCell ref="V7:AA7"/>
    <mergeCell ref="H37:H38"/>
    <mergeCell ref="I37:I38"/>
    <mergeCell ref="G5:G7"/>
    <mergeCell ref="A37:B38"/>
    <mergeCell ref="F37:F38"/>
    <mergeCell ref="G37:G38"/>
    <mergeCell ref="A5:A7"/>
    <mergeCell ref="B5:B7"/>
    <mergeCell ref="C5:C7"/>
    <mergeCell ref="D5:D7"/>
    <mergeCell ref="E5:E7"/>
    <mergeCell ref="F5:F7"/>
    <mergeCell ref="H5:H7"/>
    <mergeCell ref="I5:I7"/>
  </mergeCells>
  <phoneticPr fontId="2"/>
  <dataValidations count="4">
    <dataValidation type="list" allowBlank="1" showInputMessage="1" showErrorMessage="1" sqref="AC39:AE49 AC8:AC37 AD8:AE36">
      <formula1>"○, 　,"</formula1>
    </dataValidation>
    <dataValidation type="whole" allowBlank="1" showInputMessage="1" showErrorMessage="1" sqref="AA10:AA36 U10:U36 O10:O36">
      <formula1>0</formula1>
      <formula2>99</formula2>
    </dataValidation>
    <dataValidation type="list" allowBlank="1" showInputMessage="1" showErrorMessage="1" sqref="V9:V36 P9:P36 J9:J36">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W9:W36 Q9:Q36 K9:K36">
      <formula1>"新31,新32"</formula1>
    </dataValidation>
  </dataValidations>
  <pageMargins left="0.39370078740157483" right="0.39370078740157483" top="0.78740157480314965" bottom="0.59055118110236227" header="0.51181102362204722" footer="0.39370078740157483"/>
  <pageSetup paperSize="8" scale="62" fitToHeight="0" orientation="landscape" cellComments="asDisplayed" horizontalDpi="300" verticalDpi="300" r:id="rId16"/>
  <headerFooter differentFirst="1" alignWithMargins="0">
    <oddHeader xml:space="preserve">&amp;L&amp;18様式２&amp;R&amp;"ＭＳ Ｐゴシック,太字"&amp;16 </oddHeader>
    <oddFooter>&amp;C&amp;P/&amp;N</oddFooter>
    <firstHeader>&amp;L&amp;18様式２</firstHeader>
  </headerFooter>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S76"/>
  <sheetViews>
    <sheetView view="pageBreakPreview" zoomScale="80" zoomScaleNormal="70" zoomScaleSheetLayoutView="80" zoomScalePageLayoutView="70" workbookViewId="0">
      <selection activeCell="P84" sqref="P84"/>
    </sheetView>
  </sheetViews>
  <sheetFormatPr defaultColWidth="9" defaultRowHeight="13.5" x14ac:dyDescent="0.15"/>
  <cols>
    <col min="1" max="1" width="6.625" style="2" customWidth="1"/>
    <col min="2" max="2" width="56.75" style="2" customWidth="1"/>
    <col min="3" max="3" width="45.75" style="2" customWidth="1"/>
    <col min="4" max="4" width="15" style="2" customWidth="1"/>
    <col min="5" max="5" width="46.375" style="2" customWidth="1"/>
    <col min="6" max="6" width="17.75" style="2" customWidth="1"/>
    <col min="7" max="7" width="16.75" style="2" customWidth="1"/>
    <col min="8" max="8" width="40.75" style="2" customWidth="1"/>
    <col min="9" max="10" width="4.75" style="2" customWidth="1"/>
    <col min="11" max="19" width="5" style="2" customWidth="1"/>
    <col min="20" max="16384" width="9" style="2"/>
  </cols>
  <sheetData>
    <row r="1" spans="1:19" ht="21" x14ac:dyDescent="0.2">
      <c r="A1" s="23" t="s">
        <v>396</v>
      </c>
    </row>
    <row r="2" spans="1:19" ht="13.15" customHeight="1" x14ac:dyDescent="0.15"/>
    <row r="3" spans="1:19" ht="18.75" x14ac:dyDescent="0.2">
      <c r="A3" s="15" t="s">
        <v>727</v>
      </c>
    </row>
    <row r="4" spans="1:19" ht="22.5" customHeight="1" thickBot="1" x14ac:dyDescent="0.2">
      <c r="A4" s="261"/>
      <c r="B4" s="3"/>
      <c r="C4" s="1"/>
      <c r="D4" s="1"/>
      <c r="E4" s="1"/>
      <c r="F4" s="1"/>
      <c r="G4" s="12"/>
      <c r="H4" s="238"/>
      <c r="I4" s="238"/>
      <c r="J4" s="238"/>
      <c r="K4" s="32" t="s">
        <v>95</v>
      </c>
      <c r="L4" s="234"/>
      <c r="M4" s="234"/>
      <c r="N4" s="234"/>
      <c r="O4" s="234"/>
      <c r="P4" s="234"/>
      <c r="Q4" s="234"/>
      <c r="R4" s="234"/>
      <c r="S4" s="32"/>
    </row>
    <row r="5" spans="1:19" ht="20.100000000000001" customHeight="1" x14ac:dyDescent="0.15">
      <c r="A5" s="556" t="s">
        <v>25</v>
      </c>
      <c r="B5" s="559" t="s">
        <v>28</v>
      </c>
      <c r="C5" s="566" t="s">
        <v>49</v>
      </c>
      <c r="D5" s="566" t="s">
        <v>397</v>
      </c>
      <c r="E5" s="559" t="s">
        <v>0</v>
      </c>
      <c r="F5" s="559" t="s">
        <v>20</v>
      </c>
      <c r="G5" s="546" t="s">
        <v>6</v>
      </c>
      <c r="H5" s="571" t="s">
        <v>7</v>
      </c>
      <c r="I5" s="444" t="s">
        <v>70</v>
      </c>
      <c r="J5" s="444" t="s">
        <v>71</v>
      </c>
      <c r="K5" s="486" t="s">
        <v>62</v>
      </c>
      <c r="L5" s="581" t="s">
        <v>377</v>
      </c>
      <c r="M5" s="582"/>
      <c r="N5" s="582"/>
      <c r="O5" s="582"/>
      <c r="P5" s="582"/>
      <c r="Q5" s="582"/>
      <c r="R5" s="582"/>
      <c r="S5" s="583"/>
    </row>
    <row r="6" spans="1:19" ht="20.100000000000001" customHeight="1" x14ac:dyDescent="0.15">
      <c r="A6" s="557"/>
      <c r="B6" s="560"/>
      <c r="C6" s="567"/>
      <c r="D6" s="567"/>
      <c r="E6" s="560"/>
      <c r="F6" s="564"/>
      <c r="G6" s="547"/>
      <c r="H6" s="547"/>
      <c r="I6" s="445"/>
      <c r="J6" s="574"/>
      <c r="K6" s="572"/>
      <c r="L6" s="584"/>
      <c r="M6" s="585"/>
      <c r="N6" s="585"/>
      <c r="O6" s="585"/>
      <c r="P6" s="585"/>
      <c r="Q6" s="585"/>
      <c r="R6" s="585"/>
      <c r="S6" s="586"/>
    </row>
    <row r="7" spans="1:19" ht="20.100000000000001" customHeight="1" thickBot="1" x14ac:dyDescent="0.2">
      <c r="A7" s="558"/>
      <c r="B7" s="561"/>
      <c r="C7" s="568"/>
      <c r="D7" s="568"/>
      <c r="E7" s="561"/>
      <c r="F7" s="565"/>
      <c r="G7" s="548"/>
      <c r="H7" s="548"/>
      <c r="I7" s="446"/>
      <c r="J7" s="575"/>
      <c r="K7" s="573"/>
      <c r="L7" s="587"/>
      <c r="M7" s="588"/>
      <c r="N7" s="588"/>
      <c r="O7" s="588"/>
      <c r="P7" s="588"/>
      <c r="Q7" s="588"/>
      <c r="R7" s="588"/>
      <c r="S7" s="589"/>
    </row>
    <row r="8" spans="1:19" ht="20.100000000000001" customHeight="1" x14ac:dyDescent="0.15">
      <c r="A8" s="82"/>
      <c r="B8" s="84" t="s">
        <v>742</v>
      </c>
      <c r="C8" s="83"/>
      <c r="D8" s="83"/>
      <c r="E8" s="85"/>
      <c r="F8" s="85"/>
      <c r="G8" s="85"/>
      <c r="H8" s="86"/>
      <c r="I8" s="85"/>
      <c r="J8" s="85"/>
      <c r="K8" s="85"/>
      <c r="L8" s="82"/>
      <c r="M8" s="85"/>
      <c r="N8" s="85"/>
      <c r="O8" s="85"/>
      <c r="P8" s="85"/>
      <c r="Q8" s="85"/>
      <c r="R8" s="85"/>
      <c r="S8" s="105"/>
    </row>
    <row r="9" spans="1:19" ht="81" x14ac:dyDescent="0.15">
      <c r="A9" s="44">
        <v>1</v>
      </c>
      <c r="B9" s="35" t="s">
        <v>652</v>
      </c>
      <c r="C9" s="216"/>
      <c r="D9" s="34">
        <v>250</v>
      </c>
      <c r="E9" s="45"/>
      <c r="F9" s="378" t="s">
        <v>529</v>
      </c>
      <c r="G9" s="379" t="s">
        <v>530</v>
      </c>
      <c r="H9" s="380" t="s">
        <v>531</v>
      </c>
      <c r="I9" s="117" t="s">
        <v>63</v>
      </c>
      <c r="J9" s="117"/>
      <c r="K9" s="239"/>
      <c r="L9" s="246"/>
      <c r="M9" s="239"/>
      <c r="N9" s="239"/>
      <c r="O9" s="239"/>
      <c r="P9" s="239"/>
      <c r="Q9" s="239"/>
      <c r="R9" s="239"/>
      <c r="S9" s="98"/>
    </row>
    <row r="10" spans="1:19" ht="81.75" thickBot="1" x14ac:dyDescent="0.2">
      <c r="A10" s="44">
        <v>2</v>
      </c>
      <c r="B10" s="35" t="s">
        <v>650</v>
      </c>
      <c r="C10" s="216"/>
      <c r="D10" s="34">
        <v>139</v>
      </c>
      <c r="E10" s="45"/>
      <c r="F10" s="46" t="s">
        <v>651</v>
      </c>
      <c r="G10" s="47" t="s">
        <v>530</v>
      </c>
      <c r="H10" s="104" t="s">
        <v>531</v>
      </c>
      <c r="I10" s="117" t="s">
        <v>63</v>
      </c>
      <c r="J10" s="117"/>
      <c r="K10" s="239"/>
      <c r="L10" s="246"/>
      <c r="M10" s="239"/>
      <c r="N10" s="239"/>
      <c r="O10" s="239"/>
      <c r="P10" s="239"/>
      <c r="Q10" s="239"/>
      <c r="R10" s="239"/>
      <c r="S10" s="98"/>
    </row>
    <row r="11" spans="1:19" hidden="1" x14ac:dyDescent="0.15">
      <c r="A11" s="44">
        <v>3</v>
      </c>
      <c r="B11" s="35"/>
      <c r="C11" s="216"/>
      <c r="D11" s="34"/>
      <c r="E11" s="45"/>
      <c r="F11" s="45"/>
      <c r="G11" s="48"/>
      <c r="H11" s="49"/>
      <c r="I11" s="117"/>
      <c r="J11" s="117"/>
      <c r="K11" s="239"/>
      <c r="L11" s="246"/>
      <c r="M11" s="239"/>
      <c r="N11" s="239"/>
      <c r="O11" s="239"/>
      <c r="P11" s="239"/>
      <c r="Q11" s="239"/>
      <c r="R11" s="239"/>
      <c r="S11" s="98"/>
    </row>
    <row r="12" spans="1:19" ht="13.15" hidden="1" customHeight="1" x14ac:dyDescent="0.15">
      <c r="A12" s="44">
        <v>4</v>
      </c>
      <c r="B12" s="35"/>
      <c r="C12" s="216"/>
      <c r="D12" s="34"/>
      <c r="E12" s="45"/>
      <c r="F12" s="45"/>
      <c r="G12" s="48"/>
      <c r="H12" s="48"/>
      <c r="I12" s="117"/>
      <c r="J12" s="117"/>
      <c r="K12" s="239"/>
      <c r="L12" s="246"/>
      <c r="M12" s="239"/>
      <c r="N12" s="239"/>
      <c r="O12" s="239"/>
      <c r="P12" s="239"/>
      <c r="Q12" s="239"/>
      <c r="R12" s="239"/>
      <c r="S12" s="98"/>
    </row>
    <row r="13" spans="1:19" hidden="1" x14ac:dyDescent="0.15">
      <c r="A13" s="44">
        <v>5</v>
      </c>
      <c r="B13" s="35"/>
      <c r="C13" s="216"/>
      <c r="D13" s="34"/>
      <c r="E13" s="45"/>
      <c r="F13" s="45"/>
      <c r="G13" s="48"/>
      <c r="H13" s="48"/>
      <c r="I13" s="117"/>
      <c r="J13" s="117"/>
      <c r="K13" s="239"/>
      <c r="L13" s="246"/>
      <c r="M13" s="239"/>
      <c r="N13" s="239"/>
      <c r="O13" s="239"/>
      <c r="P13" s="239"/>
      <c r="Q13" s="239"/>
      <c r="R13" s="239"/>
      <c r="S13" s="98"/>
    </row>
    <row r="14" spans="1:19" hidden="1" x14ac:dyDescent="0.15">
      <c r="A14" s="44">
        <v>6</v>
      </c>
      <c r="B14" s="35"/>
      <c r="C14" s="216"/>
      <c r="D14" s="34"/>
      <c r="E14" s="45"/>
      <c r="F14" s="45"/>
      <c r="G14" s="48"/>
      <c r="H14" s="48"/>
      <c r="I14" s="118"/>
      <c r="J14" s="118"/>
      <c r="K14" s="240"/>
      <c r="L14" s="247"/>
      <c r="M14" s="240"/>
      <c r="N14" s="240"/>
      <c r="O14" s="240"/>
      <c r="P14" s="240"/>
      <c r="Q14" s="240"/>
      <c r="R14" s="240"/>
      <c r="S14" s="103"/>
    </row>
    <row r="15" spans="1:19" hidden="1" x14ac:dyDescent="0.15">
      <c r="A15" s="44">
        <v>7</v>
      </c>
      <c r="B15" s="35"/>
      <c r="C15" s="216"/>
      <c r="D15" s="34"/>
      <c r="E15" s="45"/>
      <c r="F15" s="45"/>
      <c r="G15" s="49"/>
      <c r="H15" s="49"/>
      <c r="I15" s="117"/>
      <c r="J15" s="117"/>
      <c r="K15" s="239"/>
      <c r="L15" s="246"/>
      <c r="M15" s="239"/>
      <c r="N15" s="239"/>
      <c r="O15" s="239"/>
      <c r="P15" s="239"/>
      <c r="Q15" s="239"/>
      <c r="R15" s="239"/>
      <c r="S15" s="98"/>
    </row>
    <row r="16" spans="1:19" hidden="1" x14ac:dyDescent="0.15">
      <c r="A16" s="94">
        <v>8</v>
      </c>
      <c r="B16" s="95"/>
      <c r="C16" s="217"/>
      <c r="D16" s="89"/>
      <c r="E16" s="96"/>
      <c r="F16" s="96"/>
      <c r="G16" s="97"/>
      <c r="H16" s="97"/>
      <c r="I16" s="117"/>
      <c r="J16" s="117"/>
      <c r="K16" s="239"/>
      <c r="L16" s="246"/>
      <c r="M16" s="239"/>
      <c r="N16" s="239"/>
      <c r="O16" s="239"/>
      <c r="P16" s="239"/>
      <c r="Q16" s="239"/>
      <c r="R16" s="239"/>
      <c r="S16" s="98"/>
    </row>
    <row r="17" spans="1:19" ht="20.100000000000001" hidden="1" customHeight="1" x14ac:dyDescent="0.15">
      <c r="A17" s="90"/>
      <c r="B17" s="91" t="s">
        <v>45</v>
      </c>
      <c r="C17" s="218"/>
      <c r="D17" s="87"/>
      <c r="E17" s="92"/>
      <c r="F17" s="92"/>
      <c r="G17" s="92"/>
      <c r="H17" s="93"/>
      <c r="I17" s="92"/>
      <c r="J17" s="92"/>
      <c r="K17" s="92"/>
      <c r="L17" s="90"/>
      <c r="M17" s="92"/>
      <c r="N17" s="92"/>
      <c r="O17" s="92"/>
      <c r="P17" s="92"/>
      <c r="Q17" s="92"/>
      <c r="R17" s="92"/>
      <c r="S17" s="99"/>
    </row>
    <row r="18" spans="1:19" hidden="1" x14ac:dyDescent="0.15">
      <c r="A18" s="44">
        <v>9</v>
      </c>
      <c r="B18" s="35"/>
      <c r="C18" s="216"/>
      <c r="D18" s="34"/>
      <c r="E18" s="45"/>
      <c r="F18" s="45"/>
      <c r="G18" s="48"/>
      <c r="H18" s="48"/>
      <c r="I18" s="117"/>
      <c r="J18" s="117"/>
      <c r="K18" s="239" t="s">
        <v>59</v>
      </c>
      <c r="L18" s="246"/>
      <c r="M18" s="239"/>
      <c r="N18" s="239"/>
      <c r="O18" s="239"/>
      <c r="P18" s="239"/>
      <c r="Q18" s="239"/>
      <c r="R18" s="239"/>
      <c r="S18" s="98" t="s">
        <v>59</v>
      </c>
    </row>
    <row r="19" spans="1:19" hidden="1" x14ac:dyDescent="0.15">
      <c r="A19" s="44">
        <v>10</v>
      </c>
      <c r="B19" s="35"/>
      <c r="C19" s="216"/>
      <c r="D19" s="34"/>
      <c r="E19" s="45"/>
      <c r="F19" s="45"/>
      <c r="G19" s="48"/>
      <c r="H19" s="48"/>
      <c r="I19" s="117"/>
      <c r="J19" s="117"/>
      <c r="K19" s="239"/>
      <c r="L19" s="246"/>
      <c r="M19" s="239"/>
      <c r="N19" s="239"/>
      <c r="O19" s="239"/>
      <c r="P19" s="239"/>
      <c r="Q19" s="239"/>
      <c r="R19" s="239"/>
      <c r="S19" s="98"/>
    </row>
    <row r="20" spans="1:19" hidden="1" x14ac:dyDescent="0.15">
      <c r="A20" s="44">
        <v>11</v>
      </c>
      <c r="B20" s="35"/>
      <c r="C20" s="216"/>
      <c r="D20" s="34"/>
      <c r="E20" s="45"/>
      <c r="F20" s="45"/>
      <c r="G20" s="48"/>
      <c r="H20" s="48"/>
      <c r="I20" s="117"/>
      <c r="J20" s="117"/>
      <c r="K20" s="239"/>
      <c r="L20" s="246"/>
      <c r="M20" s="239"/>
      <c r="N20" s="239"/>
      <c r="O20" s="239"/>
      <c r="P20" s="239"/>
      <c r="Q20" s="239"/>
      <c r="R20" s="239"/>
      <c r="S20" s="98"/>
    </row>
    <row r="21" spans="1:19" hidden="1" x14ac:dyDescent="0.15">
      <c r="A21" s="44">
        <v>12</v>
      </c>
      <c r="B21" s="35"/>
      <c r="C21" s="216"/>
      <c r="D21" s="34"/>
      <c r="E21" s="45"/>
      <c r="F21" s="45"/>
      <c r="G21" s="48"/>
      <c r="H21" s="48"/>
      <c r="I21" s="117"/>
      <c r="J21" s="117"/>
      <c r="K21" s="239"/>
      <c r="L21" s="246"/>
      <c r="M21" s="239"/>
      <c r="N21" s="239"/>
      <c r="O21" s="239"/>
      <c r="P21" s="239"/>
      <c r="Q21" s="239"/>
      <c r="R21" s="239"/>
      <c r="S21" s="98"/>
    </row>
    <row r="22" spans="1:19" hidden="1" x14ac:dyDescent="0.15">
      <c r="A22" s="44">
        <v>13</v>
      </c>
      <c r="B22" s="35"/>
      <c r="C22" s="216"/>
      <c r="D22" s="34"/>
      <c r="E22" s="45"/>
      <c r="F22" s="45"/>
      <c r="G22" s="48"/>
      <c r="H22" s="48"/>
      <c r="I22" s="117"/>
      <c r="J22" s="117"/>
      <c r="K22" s="239"/>
      <c r="L22" s="246"/>
      <c r="M22" s="239"/>
      <c r="N22" s="239"/>
      <c r="O22" s="239"/>
      <c r="P22" s="239"/>
      <c r="Q22" s="239"/>
      <c r="R22" s="239"/>
      <c r="S22" s="98"/>
    </row>
    <row r="23" spans="1:19" hidden="1" x14ac:dyDescent="0.15">
      <c r="A23" s="44">
        <v>14</v>
      </c>
      <c r="B23" s="35"/>
      <c r="C23" s="216"/>
      <c r="D23" s="34"/>
      <c r="E23" s="45"/>
      <c r="F23" s="45"/>
      <c r="G23" s="48"/>
      <c r="H23" s="48"/>
      <c r="I23" s="117"/>
      <c r="J23" s="117"/>
      <c r="K23" s="239"/>
      <c r="L23" s="246"/>
      <c r="M23" s="239"/>
      <c r="N23" s="239"/>
      <c r="O23" s="239"/>
      <c r="P23" s="239"/>
      <c r="Q23" s="239"/>
      <c r="R23" s="239"/>
      <c r="S23" s="98"/>
    </row>
    <row r="24" spans="1:19" hidden="1" x14ac:dyDescent="0.15">
      <c r="A24" s="44">
        <v>15</v>
      </c>
      <c r="B24" s="35"/>
      <c r="C24" s="216"/>
      <c r="D24" s="34"/>
      <c r="E24" s="45"/>
      <c r="F24" s="45"/>
      <c r="G24" s="48"/>
      <c r="H24" s="48"/>
      <c r="I24" s="117"/>
      <c r="J24" s="117"/>
      <c r="K24" s="239"/>
      <c r="L24" s="246"/>
      <c r="M24" s="239"/>
      <c r="N24" s="239"/>
      <c r="O24" s="239"/>
      <c r="P24" s="239"/>
      <c r="Q24" s="239"/>
      <c r="R24" s="239"/>
      <c r="S24" s="98"/>
    </row>
    <row r="25" spans="1:19" hidden="1" x14ac:dyDescent="0.15">
      <c r="A25" s="44"/>
      <c r="B25" s="35"/>
      <c r="C25" s="216"/>
      <c r="D25" s="34"/>
      <c r="E25" s="45"/>
      <c r="F25" s="45"/>
      <c r="G25" s="49"/>
      <c r="H25" s="49"/>
      <c r="I25" s="117"/>
      <c r="J25" s="117"/>
      <c r="K25" s="239"/>
      <c r="L25" s="246"/>
      <c r="M25" s="239"/>
      <c r="N25" s="239"/>
      <c r="O25" s="239"/>
      <c r="P25" s="239"/>
      <c r="Q25" s="239"/>
      <c r="R25" s="239"/>
      <c r="S25" s="98"/>
    </row>
    <row r="26" spans="1:19" hidden="1" x14ac:dyDescent="0.15">
      <c r="A26" s="44"/>
      <c r="B26" s="35"/>
      <c r="C26" s="216"/>
      <c r="D26" s="34"/>
      <c r="E26" s="45"/>
      <c r="F26" s="45"/>
      <c r="G26" s="49"/>
      <c r="H26" s="49"/>
      <c r="I26" s="117"/>
      <c r="J26" s="117"/>
      <c r="K26" s="239"/>
      <c r="L26" s="246"/>
      <c r="M26" s="239"/>
      <c r="N26" s="239"/>
      <c r="O26" s="239"/>
      <c r="P26" s="239"/>
      <c r="Q26" s="239"/>
      <c r="R26" s="239"/>
      <c r="S26" s="98"/>
    </row>
    <row r="27" spans="1:19" hidden="1" x14ac:dyDescent="0.15">
      <c r="A27" s="44"/>
      <c r="B27" s="35"/>
      <c r="C27" s="216"/>
      <c r="D27" s="34"/>
      <c r="E27" s="45"/>
      <c r="F27" s="45"/>
      <c r="G27" s="49"/>
      <c r="H27" s="49"/>
      <c r="I27" s="117"/>
      <c r="J27" s="117"/>
      <c r="K27" s="239"/>
      <c r="L27" s="246"/>
      <c r="M27" s="239"/>
      <c r="N27" s="239"/>
      <c r="O27" s="239"/>
      <c r="P27" s="239"/>
      <c r="Q27" s="239"/>
      <c r="R27" s="239"/>
      <c r="S27" s="98"/>
    </row>
    <row r="28" spans="1:19" hidden="1" x14ac:dyDescent="0.15">
      <c r="A28" s="44"/>
      <c r="B28" s="35"/>
      <c r="C28" s="216"/>
      <c r="D28" s="34"/>
      <c r="E28" s="45"/>
      <c r="F28" s="45"/>
      <c r="G28" s="49"/>
      <c r="H28" s="49"/>
      <c r="I28" s="117"/>
      <c r="J28" s="117"/>
      <c r="K28" s="239"/>
      <c r="L28" s="246"/>
      <c r="M28" s="239"/>
      <c r="N28" s="239"/>
      <c r="O28" s="239"/>
      <c r="P28" s="239"/>
      <c r="Q28" s="239"/>
      <c r="R28" s="239"/>
      <c r="S28" s="98"/>
    </row>
    <row r="29" spans="1:19" hidden="1" x14ac:dyDescent="0.15">
      <c r="A29" s="44"/>
      <c r="B29" s="35"/>
      <c r="C29" s="216"/>
      <c r="D29" s="34"/>
      <c r="E29" s="45"/>
      <c r="F29" s="45"/>
      <c r="G29" s="49"/>
      <c r="H29" s="49"/>
      <c r="I29" s="117"/>
      <c r="J29" s="117"/>
      <c r="K29" s="239"/>
      <c r="L29" s="246"/>
      <c r="M29" s="239"/>
      <c r="N29" s="239"/>
      <c r="O29" s="239"/>
      <c r="P29" s="239"/>
      <c r="Q29" s="239"/>
      <c r="R29" s="239"/>
      <c r="S29" s="98"/>
    </row>
    <row r="30" spans="1:19" hidden="1" x14ac:dyDescent="0.15">
      <c r="A30" s="44"/>
      <c r="B30" s="35"/>
      <c r="C30" s="216"/>
      <c r="D30" s="34"/>
      <c r="E30" s="45"/>
      <c r="F30" s="45"/>
      <c r="G30" s="49"/>
      <c r="H30" s="49"/>
      <c r="I30" s="117"/>
      <c r="J30" s="117"/>
      <c r="K30" s="239"/>
      <c r="L30" s="246"/>
      <c r="M30" s="239"/>
      <c r="N30" s="239"/>
      <c r="O30" s="239"/>
      <c r="P30" s="239"/>
      <c r="Q30" s="239"/>
      <c r="R30" s="239"/>
      <c r="S30" s="98"/>
    </row>
    <row r="31" spans="1:19" hidden="1" x14ac:dyDescent="0.15">
      <c r="A31" s="44"/>
      <c r="B31" s="35"/>
      <c r="C31" s="216"/>
      <c r="D31" s="34"/>
      <c r="E31" s="45"/>
      <c r="F31" s="45"/>
      <c r="G31" s="49"/>
      <c r="H31" s="49"/>
      <c r="I31" s="117"/>
      <c r="J31" s="117"/>
      <c r="K31" s="239"/>
      <c r="L31" s="246"/>
      <c r="M31" s="239"/>
      <c r="N31" s="239"/>
      <c r="O31" s="239"/>
      <c r="P31" s="239"/>
      <c r="Q31" s="239"/>
      <c r="R31" s="239"/>
      <c r="S31" s="98"/>
    </row>
    <row r="32" spans="1:19" hidden="1" x14ac:dyDescent="0.15">
      <c r="A32" s="44"/>
      <c r="B32" s="35"/>
      <c r="C32" s="216"/>
      <c r="D32" s="34"/>
      <c r="E32" s="45"/>
      <c r="F32" s="45"/>
      <c r="G32" s="49"/>
      <c r="H32" s="49"/>
      <c r="I32" s="117"/>
      <c r="J32" s="117"/>
      <c r="K32" s="239"/>
      <c r="L32" s="246"/>
      <c r="M32" s="239"/>
      <c r="N32" s="239"/>
      <c r="O32" s="239"/>
      <c r="P32" s="239"/>
      <c r="Q32" s="239"/>
      <c r="R32" s="239"/>
      <c r="S32" s="98"/>
    </row>
    <row r="33" spans="1:19" hidden="1" x14ac:dyDescent="0.15">
      <c r="A33" s="44"/>
      <c r="B33" s="35"/>
      <c r="C33" s="216"/>
      <c r="D33" s="34"/>
      <c r="E33" s="45"/>
      <c r="F33" s="45"/>
      <c r="G33" s="49"/>
      <c r="H33" s="49"/>
      <c r="I33" s="117"/>
      <c r="J33" s="117"/>
      <c r="K33" s="239"/>
      <c r="L33" s="246"/>
      <c r="M33" s="239"/>
      <c r="N33" s="239"/>
      <c r="O33" s="239"/>
      <c r="P33" s="239"/>
      <c r="Q33" s="239"/>
      <c r="R33" s="239"/>
      <c r="S33" s="98"/>
    </row>
    <row r="34" spans="1:19" hidden="1" x14ac:dyDescent="0.15">
      <c r="A34" s="44"/>
      <c r="B34" s="35"/>
      <c r="C34" s="216"/>
      <c r="D34" s="34"/>
      <c r="E34" s="45"/>
      <c r="F34" s="45"/>
      <c r="G34" s="49"/>
      <c r="H34" s="49"/>
      <c r="I34" s="117"/>
      <c r="J34" s="117"/>
      <c r="K34" s="239"/>
      <c r="L34" s="246"/>
      <c r="M34" s="239"/>
      <c r="N34" s="239"/>
      <c r="O34" s="239"/>
      <c r="P34" s="239"/>
      <c r="Q34" s="239"/>
      <c r="R34" s="239"/>
      <c r="S34" s="98"/>
    </row>
    <row r="35" spans="1:19" hidden="1" x14ac:dyDescent="0.15">
      <c r="A35" s="44"/>
      <c r="B35" s="35"/>
      <c r="C35" s="216"/>
      <c r="D35" s="34"/>
      <c r="E35" s="45"/>
      <c r="F35" s="45"/>
      <c r="G35" s="49"/>
      <c r="H35" s="49"/>
      <c r="I35" s="117"/>
      <c r="J35" s="117"/>
      <c r="K35" s="239"/>
      <c r="L35" s="246"/>
      <c r="M35" s="239"/>
      <c r="N35" s="239"/>
      <c r="O35" s="239"/>
      <c r="P35" s="239"/>
      <c r="Q35" s="239"/>
      <c r="R35" s="239"/>
      <c r="S35" s="98"/>
    </row>
    <row r="36" spans="1:19" hidden="1" x14ac:dyDescent="0.15">
      <c r="A36" s="44"/>
      <c r="B36" s="35"/>
      <c r="C36" s="216"/>
      <c r="D36" s="34"/>
      <c r="E36" s="45"/>
      <c r="F36" s="45"/>
      <c r="G36" s="49"/>
      <c r="H36" s="49"/>
      <c r="I36" s="117"/>
      <c r="J36" s="117"/>
      <c r="K36" s="239"/>
      <c r="L36" s="246"/>
      <c r="M36" s="239"/>
      <c r="N36" s="239"/>
      <c r="O36" s="239"/>
      <c r="P36" s="239"/>
      <c r="Q36" s="239"/>
      <c r="R36" s="239"/>
      <c r="S36" s="98"/>
    </row>
    <row r="37" spans="1:19" hidden="1" x14ac:dyDescent="0.15">
      <c r="A37" s="44"/>
      <c r="B37" s="35"/>
      <c r="C37" s="216"/>
      <c r="D37" s="34"/>
      <c r="E37" s="45"/>
      <c r="F37" s="45"/>
      <c r="G37" s="49"/>
      <c r="H37" s="49"/>
      <c r="I37" s="117"/>
      <c r="J37" s="117"/>
      <c r="K37" s="239"/>
      <c r="L37" s="246"/>
      <c r="M37" s="239"/>
      <c r="N37" s="239"/>
      <c r="O37" s="239"/>
      <c r="P37" s="239"/>
      <c r="Q37" s="239"/>
      <c r="R37" s="239"/>
      <c r="S37" s="98"/>
    </row>
    <row r="38" spans="1:19" hidden="1" x14ac:dyDescent="0.15">
      <c r="A38" s="44"/>
      <c r="B38" s="35"/>
      <c r="C38" s="216"/>
      <c r="D38" s="34"/>
      <c r="E38" s="45"/>
      <c r="F38" s="45"/>
      <c r="G38" s="49"/>
      <c r="H38" s="49"/>
      <c r="I38" s="117"/>
      <c r="J38" s="117"/>
      <c r="K38" s="239"/>
      <c r="L38" s="246"/>
      <c r="M38" s="239"/>
      <c r="N38" s="239"/>
      <c r="O38" s="239"/>
      <c r="P38" s="239"/>
      <c r="Q38" s="239"/>
      <c r="R38" s="239"/>
      <c r="S38" s="98"/>
    </row>
    <row r="39" spans="1:19" hidden="1" x14ac:dyDescent="0.15">
      <c r="A39" s="44"/>
      <c r="B39" s="35"/>
      <c r="C39" s="216"/>
      <c r="D39" s="34"/>
      <c r="E39" s="45"/>
      <c r="F39" s="45"/>
      <c r="G39" s="49"/>
      <c r="H39" s="49"/>
      <c r="I39" s="117"/>
      <c r="J39" s="117"/>
      <c r="K39" s="239"/>
      <c r="L39" s="246"/>
      <c r="M39" s="239"/>
      <c r="N39" s="239"/>
      <c r="O39" s="239"/>
      <c r="P39" s="239"/>
      <c r="Q39" s="239"/>
      <c r="R39" s="239"/>
      <c r="S39" s="98"/>
    </row>
    <row r="40" spans="1:19" hidden="1" x14ac:dyDescent="0.15">
      <c r="A40" s="44"/>
      <c r="B40" s="35"/>
      <c r="C40" s="216"/>
      <c r="D40" s="34"/>
      <c r="E40" s="45"/>
      <c r="F40" s="45"/>
      <c r="G40" s="49"/>
      <c r="H40" s="49"/>
      <c r="I40" s="117"/>
      <c r="J40" s="117"/>
      <c r="K40" s="239"/>
      <c r="L40" s="246"/>
      <c r="M40" s="239"/>
      <c r="N40" s="239"/>
      <c r="O40" s="239"/>
      <c r="P40" s="239"/>
      <c r="Q40" s="239"/>
      <c r="R40" s="239"/>
      <c r="S40" s="98"/>
    </row>
    <row r="41" spans="1:19" hidden="1" x14ac:dyDescent="0.15">
      <c r="A41" s="44"/>
      <c r="B41" s="35"/>
      <c r="C41" s="216"/>
      <c r="D41" s="34"/>
      <c r="E41" s="45"/>
      <c r="F41" s="45"/>
      <c r="G41" s="49"/>
      <c r="H41" s="49"/>
      <c r="I41" s="117"/>
      <c r="J41" s="117"/>
      <c r="K41" s="239"/>
      <c r="L41" s="246"/>
      <c r="M41" s="239"/>
      <c r="N41" s="239"/>
      <c r="O41" s="239"/>
      <c r="P41" s="239"/>
      <c r="Q41" s="239"/>
      <c r="R41" s="239"/>
      <c r="S41" s="98"/>
    </row>
    <row r="42" spans="1:19" hidden="1" x14ac:dyDescent="0.15">
      <c r="A42" s="44"/>
      <c r="B42" s="35"/>
      <c r="C42" s="216"/>
      <c r="D42" s="34"/>
      <c r="E42" s="45"/>
      <c r="F42" s="45"/>
      <c r="G42" s="49"/>
      <c r="H42" s="49"/>
      <c r="I42" s="117"/>
      <c r="J42" s="117"/>
      <c r="K42" s="239"/>
      <c r="L42" s="246"/>
      <c r="M42" s="239"/>
      <c r="N42" s="239"/>
      <c r="O42" s="239"/>
      <c r="P42" s="239"/>
      <c r="Q42" s="239"/>
      <c r="R42" s="239"/>
      <c r="S42" s="98"/>
    </row>
    <row r="43" spans="1:19" hidden="1" x14ac:dyDescent="0.15">
      <c r="A43" s="44"/>
      <c r="B43" s="35"/>
      <c r="C43" s="216"/>
      <c r="D43" s="34"/>
      <c r="E43" s="45"/>
      <c r="F43" s="45"/>
      <c r="G43" s="49"/>
      <c r="H43" s="49"/>
      <c r="I43" s="117"/>
      <c r="J43" s="117"/>
      <c r="K43" s="239"/>
      <c r="L43" s="246"/>
      <c r="M43" s="239"/>
      <c r="N43" s="239"/>
      <c r="O43" s="239"/>
      <c r="P43" s="239"/>
      <c r="Q43" s="239"/>
      <c r="R43" s="239"/>
      <c r="S43" s="98"/>
    </row>
    <row r="44" spans="1:19" hidden="1" x14ac:dyDescent="0.15">
      <c r="A44" s="44"/>
      <c r="B44" s="35"/>
      <c r="C44" s="216"/>
      <c r="D44" s="34"/>
      <c r="E44" s="45"/>
      <c r="F44" s="45"/>
      <c r="G44" s="49"/>
      <c r="H44" s="49"/>
      <c r="I44" s="117"/>
      <c r="J44" s="117"/>
      <c r="K44" s="239"/>
      <c r="L44" s="246"/>
      <c r="M44" s="239"/>
      <c r="N44" s="239"/>
      <c r="O44" s="239"/>
      <c r="P44" s="239"/>
      <c r="Q44" s="239"/>
      <c r="R44" s="239"/>
      <c r="S44" s="98"/>
    </row>
    <row r="45" spans="1:19" hidden="1" x14ac:dyDescent="0.15">
      <c r="A45" s="44"/>
      <c r="B45" s="35"/>
      <c r="C45" s="216"/>
      <c r="D45" s="34"/>
      <c r="E45" s="45"/>
      <c r="F45" s="45"/>
      <c r="G45" s="49"/>
      <c r="H45" s="49"/>
      <c r="I45" s="117"/>
      <c r="J45" s="117"/>
      <c r="K45" s="239"/>
      <c r="L45" s="246"/>
      <c r="M45" s="239"/>
      <c r="N45" s="239"/>
      <c r="O45" s="239"/>
      <c r="P45" s="239"/>
      <c r="Q45" s="239"/>
      <c r="R45" s="239"/>
      <c r="S45" s="98"/>
    </row>
    <row r="46" spans="1:19" hidden="1" x14ac:dyDescent="0.15">
      <c r="A46" s="44"/>
      <c r="B46" s="35"/>
      <c r="C46" s="216"/>
      <c r="D46" s="34"/>
      <c r="E46" s="45"/>
      <c r="F46" s="45"/>
      <c r="G46" s="49"/>
      <c r="H46" s="49"/>
      <c r="I46" s="117"/>
      <c r="J46" s="117"/>
      <c r="K46" s="239"/>
      <c r="L46" s="246"/>
      <c r="M46" s="239"/>
      <c r="N46" s="239"/>
      <c r="O46" s="239"/>
      <c r="P46" s="239"/>
      <c r="Q46" s="239"/>
      <c r="R46" s="239"/>
      <c r="S46" s="98"/>
    </row>
    <row r="47" spans="1:19" hidden="1" x14ac:dyDescent="0.15">
      <c r="A47" s="44"/>
      <c r="B47" s="35"/>
      <c r="C47" s="216"/>
      <c r="D47" s="34"/>
      <c r="E47" s="45"/>
      <c r="F47" s="45"/>
      <c r="G47" s="49"/>
      <c r="H47" s="49"/>
      <c r="I47" s="117"/>
      <c r="J47" s="117"/>
      <c r="K47" s="239"/>
      <c r="L47" s="246"/>
      <c r="M47" s="239"/>
      <c r="N47" s="239"/>
      <c r="O47" s="239"/>
      <c r="P47" s="239"/>
      <c r="Q47" s="239"/>
      <c r="R47" s="239"/>
      <c r="S47" s="98"/>
    </row>
    <row r="48" spans="1:19" hidden="1" x14ac:dyDescent="0.15">
      <c r="A48" s="44"/>
      <c r="B48" s="35"/>
      <c r="C48" s="216"/>
      <c r="D48" s="34"/>
      <c r="E48" s="45"/>
      <c r="F48" s="45"/>
      <c r="G48" s="49"/>
      <c r="H48" s="49"/>
      <c r="I48" s="117"/>
      <c r="J48" s="117"/>
      <c r="K48" s="239"/>
      <c r="L48" s="246"/>
      <c r="M48" s="239"/>
      <c r="N48" s="239"/>
      <c r="O48" s="239"/>
      <c r="P48" s="239"/>
      <c r="Q48" s="239"/>
      <c r="R48" s="239"/>
      <c r="S48" s="98"/>
    </row>
    <row r="49" spans="1:19" hidden="1" x14ac:dyDescent="0.15">
      <c r="A49" s="44"/>
      <c r="B49" s="35"/>
      <c r="C49" s="216"/>
      <c r="D49" s="34"/>
      <c r="E49" s="45"/>
      <c r="F49" s="45"/>
      <c r="G49" s="49"/>
      <c r="H49" s="49"/>
      <c r="I49" s="117"/>
      <c r="J49" s="117"/>
      <c r="K49" s="239"/>
      <c r="L49" s="246"/>
      <c r="M49" s="239"/>
      <c r="N49" s="239"/>
      <c r="O49" s="239"/>
      <c r="P49" s="239"/>
      <c r="Q49" s="239"/>
      <c r="R49" s="239"/>
      <c r="S49" s="98"/>
    </row>
    <row r="50" spans="1:19" hidden="1" x14ac:dyDescent="0.15">
      <c r="A50" s="44"/>
      <c r="B50" s="35"/>
      <c r="C50" s="216"/>
      <c r="D50" s="34"/>
      <c r="E50" s="45"/>
      <c r="F50" s="45"/>
      <c r="G50" s="49"/>
      <c r="H50" s="49"/>
      <c r="I50" s="117"/>
      <c r="J50" s="117"/>
      <c r="K50" s="239"/>
      <c r="L50" s="246"/>
      <c r="M50" s="239"/>
      <c r="N50" s="239"/>
      <c r="O50" s="239"/>
      <c r="P50" s="239"/>
      <c r="Q50" s="239"/>
      <c r="R50" s="239"/>
      <c r="S50" s="98"/>
    </row>
    <row r="51" spans="1:19" hidden="1" x14ac:dyDescent="0.15">
      <c r="A51" s="44"/>
      <c r="B51" s="35"/>
      <c r="C51" s="216"/>
      <c r="D51" s="34"/>
      <c r="E51" s="45"/>
      <c r="F51" s="45"/>
      <c r="G51" s="49"/>
      <c r="H51" s="49"/>
      <c r="I51" s="117"/>
      <c r="J51" s="117"/>
      <c r="K51" s="239"/>
      <c r="L51" s="246"/>
      <c r="M51" s="239"/>
      <c r="N51" s="239"/>
      <c r="O51" s="239"/>
      <c r="P51" s="239"/>
      <c r="Q51" s="239"/>
      <c r="R51" s="239"/>
      <c r="S51" s="98"/>
    </row>
    <row r="52" spans="1:19" hidden="1" x14ac:dyDescent="0.15">
      <c r="A52" s="44"/>
      <c r="B52" s="35"/>
      <c r="C52" s="216"/>
      <c r="D52" s="34"/>
      <c r="E52" s="45"/>
      <c r="F52" s="45"/>
      <c r="G52" s="49"/>
      <c r="H52" s="49"/>
      <c r="I52" s="117"/>
      <c r="J52" s="117"/>
      <c r="K52" s="239"/>
      <c r="L52" s="246"/>
      <c r="M52" s="239"/>
      <c r="N52" s="239"/>
      <c r="O52" s="239"/>
      <c r="P52" s="239"/>
      <c r="Q52" s="239"/>
      <c r="R52" s="239"/>
      <c r="S52" s="98"/>
    </row>
    <row r="53" spans="1:19" hidden="1" x14ac:dyDescent="0.15">
      <c r="A53" s="44"/>
      <c r="B53" s="35"/>
      <c r="C53" s="216"/>
      <c r="D53" s="34"/>
      <c r="E53" s="45"/>
      <c r="F53" s="45"/>
      <c r="G53" s="49"/>
      <c r="H53" s="49"/>
      <c r="I53" s="117"/>
      <c r="J53" s="117"/>
      <c r="K53" s="239"/>
      <c r="L53" s="246"/>
      <c r="M53" s="239"/>
      <c r="N53" s="239"/>
      <c r="O53" s="239"/>
      <c r="P53" s="239"/>
      <c r="Q53" s="239"/>
      <c r="R53" s="239"/>
      <c r="S53" s="98"/>
    </row>
    <row r="54" spans="1:19" hidden="1" x14ac:dyDescent="0.15">
      <c r="A54" s="44"/>
      <c r="B54" s="35"/>
      <c r="C54" s="216"/>
      <c r="D54" s="34"/>
      <c r="E54" s="45"/>
      <c r="F54" s="45"/>
      <c r="G54" s="49"/>
      <c r="H54" s="49"/>
      <c r="I54" s="117"/>
      <c r="J54" s="117"/>
      <c r="K54" s="239"/>
      <c r="L54" s="246"/>
      <c r="M54" s="239"/>
      <c r="N54" s="239"/>
      <c r="O54" s="239"/>
      <c r="P54" s="239"/>
      <c r="Q54" s="239"/>
      <c r="R54" s="239"/>
      <c r="S54" s="98"/>
    </row>
    <row r="55" spans="1:19" hidden="1" x14ac:dyDescent="0.15">
      <c r="A55" s="44"/>
      <c r="B55" s="35"/>
      <c r="C55" s="216"/>
      <c r="D55" s="34"/>
      <c r="E55" s="45"/>
      <c r="F55" s="45"/>
      <c r="G55" s="49"/>
      <c r="H55" s="49"/>
      <c r="I55" s="117"/>
      <c r="J55" s="117"/>
      <c r="K55" s="239"/>
      <c r="L55" s="246"/>
      <c r="M55" s="239"/>
      <c r="N55" s="239"/>
      <c r="O55" s="239"/>
      <c r="P55" s="239"/>
      <c r="Q55" s="239"/>
      <c r="R55" s="239"/>
      <c r="S55" s="98"/>
    </row>
    <row r="56" spans="1:19" hidden="1" x14ac:dyDescent="0.15">
      <c r="A56" s="44"/>
      <c r="B56" s="35"/>
      <c r="C56" s="216"/>
      <c r="D56" s="34"/>
      <c r="E56" s="45"/>
      <c r="F56" s="45"/>
      <c r="G56" s="49"/>
      <c r="H56" s="49"/>
      <c r="I56" s="117"/>
      <c r="J56" s="117"/>
      <c r="K56" s="239"/>
      <c r="L56" s="246"/>
      <c r="M56" s="239"/>
      <c r="N56" s="239"/>
      <c r="O56" s="239"/>
      <c r="P56" s="239"/>
      <c r="Q56" s="239"/>
      <c r="R56" s="239"/>
      <c r="S56" s="98"/>
    </row>
    <row r="57" spans="1:19" hidden="1" x14ac:dyDescent="0.15">
      <c r="A57" s="44"/>
      <c r="B57" s="35"/>
      <c r="C57" s="216"/>
      <c r="D57" s="34"/>
      <c r="E57" s="45"/>
      <c r="F57" s="45"/>
      <c r="G57" s="49"/>
      <c r="H57" s="49"/>
      <c r="I57" s="117"/>
      <c r="J57" s="117"/>
      <c r="K57" s="239"/>
      <c r="L57" s="246"/>
      <c r="M57" s="239"/>
      <c r="N57" s="239"/>
      <c r="O57" s="239"/>
      <c r="P57" s="239"/>
      <c r="Q57" s="239"/>
      <c r="R57" s="239"/>
      <c r="S57" s="98"/>
    </row>
    <row r="58" spans="1:19" hidden="1" x14ac:dyDescent="0.15">
      <c r="A58" s="44"/>
      <c r="B58" s="35"/>
      <c r="C58" s="216"/>
      <c r="D58" s="34"/>
      <c r="E58" s="45"/>
      <c r="F58" s="45"/>
      <c r="G58" s="49"/>
      <c r="H58" s="49"/>
      <c r="I58" s="118"/>
      <c r="J58" s="118"/>
      <c r="K58" s="240"/>
      <c r="L58" s="247"/>
      <c r="M58" s="240"/>
      <c r="N58" s="240"/>
      <c r="O58" s="240"/>
      <c r="P58" s="240"/>
      <c r="Q58" s="240"/>
      <c r="R58" s="240"/>
      <c r="S58" s="103"/>
    </row>
    <row r="59" spans="1:19" hidden="1" x14ac:dyDescent="0.15">
      <c r="A59" s="44"/>
      <c r="B59" s="35"/>
      <c r="C59" s="216"/>
      <c r="D59" s="34"/>
      <c r="E59" s="45"/>
      <c r="F59" s="45"/>
      <c r="G59" s="49"/>
      <c r="H59" s="49"/>
      <c r="I59" s="117"/>
      <c r="J59" s="117"/>
      <c r="K59" s="239"/>
      <c r="L59" s="246"/>
      <c r="M59" s="239"/>
      <c r="N59" s="239"/>
      <c r="O59" s="239"/>
      <c r="P59" s="239"/>
      <c r="Q59" s="239"/>
      <c r="R59" s="239"/>
      <c r="S59" s="98"/>
    </row>
    <row r="60" spans="1:19" hidden="1" x14ac:dyDescent="0.15">
      <c r="A60" s="44"/>
      <c r="B60" s="35"/>
      <c r="C60" s="216"/>
      <c r="D60" s="34"/>
      <c r="E60" s="45"/>
      <c r="F60" s="45"/>
      <c r="G60" s="49"/>
      <c r="H60" s="49"/>
      <c r="I60" s="117"/>
      <c r="J60" s="117"/>
      <c r="K60" s="239"/>
      <c r="L60" s="246"/>
      <c r="M60" s="239"/>
      <c r="N60" s="239"/>
      <c r="O60" s="239"/>
      <c r="P60" s="239"/>
      <c r="Q60" s="239"/>
      <c r="R60" s="239"/>
      <c r="S60" s="98"/>
    </row>
    <row r="61" spans="1:19" hidden="1" x14ac:dyDescent="0.15">
      <c r="A61" s="44"/>
      <c r="B61" s="35"/>
      <c r="C61" s="216"/>
      <c r="D61" s="34"/>
      <c r="E61" s="45"/>
      <c r="F61" s="45"/>
      <c r="G61" s="49"/>
      <c r="H61" s="49"/>
      <c r="I61" s="117"/>
      <c r="J61" s="117"/>
      <c r="K61" s="239"/>
      <c r="L61" s="246"/>
      <c r="M61" s="239"/>
      <c r="N61" s="239"/>
      <c r="O61" s="239"/>
      <c r="P61" s="239"/>
      <c r="Q61" s="239"/>
      <c r="R61" s="239"/>
      <c r="S61" s="98"/>
    </row>
    <row r="62" spans="1:19" hidden="1" x14ac:dyDescent="0.15">
      <c r="A62" s="44"/>
      <c r="B62" s="35"/>
      <c r="C62" s="216"/>
      <c r="D62" s="34"/>
      <c r="E62" s="45"/>
      <c r="F62" s="45"/>
      <c r="G62" s="49"/>
      <c r="H62" s="49"/>
      <c r="I62" s="117"/>
      <c r="J62" s="117"/>
      <c r="K62" s="239"/>
      <c r="L62" s="246"/>
      <c r="M62" s="239"/>
      <c r="N62" s="239"/>
      <c r="O62" s="239"/>
      <c r="P62" s="239"/>
      <c r="Q62" s="239"/>
      <c r="R62" s="239"/>
      <c r="S62" s="98"/>
    </row>
    <row r="63" spans="1:19" hidden="1" x14ac:dyDescent="0.15">
      <c r="A63" s="44"/>
      <c r="B63" s="35"/>
      <c r="C63" s="216"/>
      <c r="D63" s="34"/>
      <c r="E63" s="45"/>
      <c r="F63" s="45"/>
      <c r="G63" s="49"/>
      <c r="H63" s="49"/>
      <c r="I63" s="117"/>
      <c r="J63" s="117"/>
      <c r="K63" s="239"/>
      <c r="L63" s="246"/>
      <c r="M63" s="239"/>
      <c r="N63" s="239"/>
      <c r="O63" s="239"/>
      <c r="P63" s="239"/>
      <c r="Q63" s="239"/>
      <c r="R63" s="239"/>
      <c r="S63" s="98"/>
    </row>
    <row r="64" spans="1:19" hidden="1" x14ac:dyDescent="0.15">
      <c r="A64" s="44"/>
      <c r="B64" s="35"/>
      <c r="C64" s="216"/>
      <c r="D64" s="34"/>
      <c r="E64" s="45"/>
      <c r="F64" s="45"/>
      <c r="G64" s="49"/>
      <c r="H64" s="49"/>
      <c r="I64" s="117"/>
      <c r="J64" s="117"/>
      <c r="K64" s="239"/>
      <c r="L64" s="246"/>
      <c r="M64" s="239"/>
      <c r="N64" s="239"/>
      <c r="O64" s="239"/>
      <c r="P64" s="239"/>
      <c r="Q64" s="239"/>
      <c r="R64" s="239"/>
      <c r="S64" s="98"/>
    </row>
    <row r="65" spans="1:19" ht="14.25" hidden="1" thickBot="1" x14ac:dyDescent="0.2">
      <c r="A65" s="50"/>
      <c r="B65" s="40"/>
      <c r="C65" s="219"/>
      <c r="D65" s="36"/>
      <c r="E65" s="51"/>
      <c r="F65" s="51"/>
      <c r="G65" s="52"/>
      <c r="H65" s="52"/>
      <c r="I65" s="119"/>
      <c r="J65" s="119"/>
      <c r="K65" s="241"/>
      <c r="L65" s="248"/>
      <c r="M65" s="241"/>
      <c r="N65" s="241"/>
      <c r="O65" s="241"/>
      <c r="P65" s="241"/>
      <c r="Q65" s="241"/>
      <c r="R65" s="241"/>
      <c r="S65" s="102"/>
    </row>
    <row r="66" spans="1:19" ht="14.25" thickTop="1" x14ac:dyDescent="0.15">
      <c r="A66" s="550" t="s">
        <v>5</v>
      </c>
      <c r="B66" s="551"/>
      <c r="C66" s="37" t="s">
        <v>1</v>
      </c>
      <c r="D66" s="53" t="s">
        <v>744</v>
      </c>
      <c r="E66" s="554"/>
      <c r="F66" s="554"/>
      <c r="G66" s="562"/>
      <c r="H66" s="562"/>
      <c r="I66" s="576"/>
      <c r="J66" s="576"/>
      <c r="K66" s="569"/>
      <c r="L66" s="579"/>
      <c r="M66" s="499"/>
      <c r="N66" s="499"/>
      <c r="O66" s="499"/>
      <c r="P66" s="499"/>
      <c r="Q66" s="499"/>
      <c r="R66" s="499"/>
      <c r="S66" s="577"/>
    </row>
    <row r="67" spans="1:19" ht="14.25" thickBot="1" x14ac:dyDescent="0.2">
      <c r="A67" s="552"/>
      <c r="B67" s="553"/>
      <c r="C67" s="38" t="s">
        <v>741</v>
      </c>
      <c r="D67" s="54">
        <f>SUM(D9:D10)</f>
        <v>389</v>
      </c>
      <c r="E67" s="555"/>
      <c r="F67" s="555"/>
      <c r="G67" s="563"/>
      <c r="H67" s="563"/>
      <c r="I67" s="500"/>
      <c r="J67" s="500"/>
      <c r="K67" s="570"/>
      <c r="L67" s="580"/>
      <c r="M67" s="500"/>
      <c r="N67" s="500"/>
      <c r="O67" s="500"/>
      <c r="P67" s="500"/>
      <c r="Q67" s="500"/>
      <c r="R67" s="500"/>
      <c r="S67" s="578"/>
    </row>
    <row r="68" spans="1:19" ht="19.899999999999999" customHeight="1" x14ac:dyDescent="0.15">
      <c r="A68" s="18"/>
      <c r="K68" s="549"/>
      <c r="L68" s="234"/>
      <c r="M68" s="234"/>
      <c r="N68" s="234"/>
      <c r="O68" s="234"/>
      <c r="P68" s="234"/>
      <c r="Q68" s="234"/>
      <c r="R68" s="234"/>
    </row>
    <row r="69" spans="1:19" ht="20.100000000000001" customHeight="1" x14ac:dyDescent="0.15">
      <c r="A69" s="19"/>
      <c r="K69" s="549"/>
      <c r="L69" s="234"/>
      <c r="M69" s="234"/>
      <c r="N69" s="234"/>
      <c r="O69" s="234"/>
      <c r="P69" s="234"/>
      <c r="Q69" s="234"/>
      <c r="R69" s="234"/>
    </row>
    <row r="70" spans="1:19" ht="20.100000000000001" customHeight="1" x14ac:dyDescent="0.15">
      <c r="A70" s="20"/>
      <c r="B70" s="8"/>
      <c r="C70" s="9"/>
      <c r="D70" s="9"/>
      <c r="E70" s="9"/>
      <c r="F70" s="9"/>
      <c r="G70" s="8"/>
      <c r="H70" s="8"/>
      <c r="I70" s="8"/>
      <c r="J70" s="8"/>
      <c r="K70" s="549"/>
      <c r="L70" s="234"/>
      <c r="M70" s="234"/>
      <c r="N70" s="234"/>
      <c r="O70" s="234"/>
      <c r="P70" s="234"/>
      <c r="Q70" s="234"/>
      <c r="R70" s="234"/>
    </row>
    <row r="71" spans="1:19" ht="20.100000000000001" customHeight="1" x14ac:dyDescent="0.15">
      <c r="A71" s="19"/>
      <c r="K71" s="549"/>
      <c r="L71" s="234"/>
      <c r="M71" s="234"/>
      <c r="N71" s="234"/>
      <c r="O71" s="234"/>
      <c r="P71" s="234"/>
      <c r="Q71" s="234"/>
      <c r="R71" s="234"/>
    </row>
    <row r="72" spans="1:19" x14ac:dyDescent="0.15">
      <c r="K72" s="549"/>
      <c r="L72" s="234"/>
      <c r="M72" s="234"/>
      <c r="N72" s="234"/>
      <c r="O72" s="234"/>
      <c r="P72" s="234"/>
      <c r="Q72" s="234"/>
      <c r="R72" s="234"/>
    </row>
    <row r="73" spans="1:19" x14ac:dyDescent="0.15">
      <c r="K73" s="549"/>
      <c r="L73" s="234"/>
      <c r="M73" s="234"/>
      <c r="N73" s="234"/>
      <c r="O73" s="234"/>
      <c r="P73" s="234"/>
      <c r="Q73" s="234"/>
      <c r="R73" s="234"/>
    </row>
    <row r="74" spans="1:19" x14ac:dyDescent="0.15">
      <c r="K74" s="549"/>
      <c r="L74" s="234"/>
      <c r="M74" s="234"/>
      <c r="N74" s="234"/>
      <c r="O74" s="234"/>
      <c r="P74" s="234"/>
      <c r="Q74" s="234"/>
      <c r="R74" s="234"/>
    </row>
    <row r="75" spans="1:19" x14ac:dyDescent="0.15">
      <c r="K75" s="549"/>
      <c r="L75" s="234"/>
      <c r="M75" s="234"/>
      <c r="N75" s="234"/>
      <c r="O75" s="234"/>
      <c r="P75" s="234"/>
      <c r="Q75" s="234"/>
      <c r="R75" s="234"/>
    </row>
    <row r="76" spans="1:19" x14ac:dyDescent="0.15">
      <c r="K76" s="549"/>
      <c r="L76" s="234"/>
      <c r="M76" s="234"/>
      <c r="N76" s="234"/>
      <c r="O76" s="234"/>
      <c r="P76" s="234"/>
      <c r="Q76" s="234"/>
      <c r="R76" s="234"/>
    </row>
  </sheetData>
  <customSheetViews>
    <customSheetView guid="{197FB5DA-17A1-48FF-B0D1-220D0AD75607}" scale="80" showPageBreaks="1" view="pageBreakPreview">
      <selection activeCell="E74" sqref="E74"/>
    </customSheetView>
    <customSheetView guid="{8039812E-5240-491E-8A39-D725B19CFC9D}" scale="80" showPageBreaks="1" view="pageBreakPreview">
      <selection activeCell="C21" sqref="C21"/>
      <pageMargins left="0.39370078740157483" right="0.39370078740157483" top="0.78740157480314965" bottom="0.59055118110236227" header="0.51181102362204722" footer="0.39370078740157483"/>
      <pageSetup paperSize="8" scale="68" orientation="landscape" cellComments="asDisplayed" horizontalDpi="300" verticalDpi="300" r:id="rId1"/>
      <headerFooter alignWithMargins="0">
        <oddHeader>&amp;L&amp;18様式３</oddHeader>
        <oddFooter>&amp;C&amp;P/&amp;N</oddFooter>
      </headerFooter>
    </customSheetView>
    <customSheetView guid="{F102E4CC-DC9E-4596-BFF0-EEF2B1B71242}" scale="80" showPageBreaks="1" printArea="1" view="pageBreakPreview">
      <selection activeCell="C45" sqref="C45"/>
      <pageMargins left="0.39370078740157483" right="0.39370078740157483" top="0.78740157480314965" bottom="0.59055118110236227" header="0.51181102362204722" footer="0.39370078740157483"/>
      <pageSetup paperSize="8" scale="68" orientation="landscape" cellComments="asDisplayed" horizontalDpi="300" verticalDpi="300" r:id="rId2"/>
      <headerFooter alignWithMargins="0">
        <oddHeader>&amp;L&amp;18様式３</oddHeader>
        <oddFooter>&amp;C&amp;P/&amp;N</oddFooter>
      </headerFooter>
    </customSheetView>
    <customSheetView guid="{06A79179-57C8-4CD3-B3BE-4D6358605C7E}" scale="80" showPageBreaks="1" view="pageBreakPreview">
      <selection activeCell="C21" sqref="C21"/>
      <pageMargins left="0.39370078740157483" right="0.39370078740157483" top="0.78740157480314965" bottom="0.59055118110236227" header="0.51181102362204722" footer="0.39370078740157483"/>
      <pageSetup paperSize="8" scale="68" orientation="landscape" cellComments="asDisplayed" horizontalDpi="300" verticalDpi="300" r:id="rId3"/>
      <headerFooter alignWithMargins="0">
        <oddHeader>&amp;L&amp;18様式３</oddHeader>
        <oddFooter>&amp;C&amp;P/&amp;N</oddFooter>
      </headerFooter>
    </customSheetView>
    <customSheetView guid="{483953CF-81A7-47CA-AEF7-14A7D5D91411}" scale="80" showPageBreaks="1" printArea="1" view="pageBreakPreview">
      <selection activeCell="C45" sqref="C45"/>
      <pageMargins left="0.39370078740157483" right="0.39370078740157483" top="0.78740157480314965" bottom="0.59055118110236227" header="0.51181102362204722" footer="0.39370078740157483"/>
      <pageSetup paperSize="8" scale="68" orientation="landscape" cellComments="asDisplayed" horizontalDpi="300" verticalDpi="300" r:id="rId4"/>
      <headerFooter alignWithMargins="0">
        <oddHeader>&amp;L&amp;18様式３</oddHeader>
        <oddFooter>&amp;C&amp;P/&amp;N</oddFooter>
      </headerFooter>
    </customSheetView>
    <customSheetView guid="{260821A3-665E-4647-8220-FF29BF969459}" scale="80" showPageBreaks="1" printArea="1" view="pageBreakPreview">
      <selection activeCell="C45" sqref="C45"/>
      <pageMargins left="0.39370078740157483" right="0.39370078740157483" top="0.78740157480314965" bottom="0.59055118110236227" header="0.51181102362204722" footer="0.39370078740157483"/>
      <pageSetup paperSize="8" scale="68" orientation="landscape" cellComments="asDisplayed" horizontalDpi="300" verticalDpi="300" r:id="rId5"/>
      <headerFooter alignWithMargins="0">
        <oddHeader>&amp;L&amp;18様式３</oddHeader>
        <oddFooter>&amp;C&amp;P/&amp;N</oddFooter>
      </headerFooter>
    </customSheetView>
    <customSheetView guid="{CEE84E24-81AD-4E94-97CD-29987433E103}" scale="80" showPageBreaks="1" view="pageBreakPreview">
      <selection activeCell="C21" sqref="C21"/>
      <pageMargins left="0.39370078740157483" right="0.39370078740157483" top="0.78740157480314965" bottom="0.59055118110236227" header="0.51181102362204722" footer="0.39370078740157483"/>
      <pageSetup paperSize="8" scale="68" orientation="landscape" cellComments="asDisplayed" horizontalDpi="300" verticalDpi="300" r:id="rId6"/>
      <headerFooter alignWithMargins="0">
        <oddHeader>&amp;L&amp;18様式３</oddHeader>
        <oddFooter>&amp;C&amp;P/&amp;N</oddFooter>
      </headerFooter>
    </customSheetView>
    <customSheetView guid="{AB83477A-2E3A-4E57-BA8B-A71DEDA542E8}" scale="80" showPageBreaks="1" view="pageBreakPreview">
      <selection activeCell="C21" sqref="C21"/>
      <pageMargins left="0.39370078740157483" right="0.39370078740157483" top="0.78740157480314965" bottom="0.59055118110236227" header="0.51181102362204722" footer="0.39370078740157483"/>
      <pageSetup paperSize="8" scale="68" orientation="landscape" cellComments="asDisplayed" horizontalDpi="300" verticalDpi="300" r:id="rId7"/>
      <headerFooter alignWithMargins="0">
        <oddHeader>&amp;L&amp;18様式３</oddHeader>
        <oddFooter>&amp;C&amp;P/&amp;N</oddFooter>
      </headerFooter>
    </customSheetView>
    <customSheetView guid="{25A5E024-B32E-4CED-B8C7-1470CFB1E5C6}" scale="80" showPageBreaks="1" printArea="1" view="pageBreakPreview">
      <selection activeCell="C21" sqref="C21"/>
      <pageMargins left="0.39370078740157483" right="0.39370078740157483" top="0.78740157480314965" bottom="0.59055118110236227" header="0.51181102362204722" footer="0.39370078740157483"/>
      <pageSetup paperSize="8" scale="68" orientation="landscape" cellComments="asDisplayed" horizontalDpi="300" verticalDpi="300" r:id="rId8"/>
      <headerFooter alignWithMargins="0">
        <oddHeader>&amp;L&amp;18様式３</oddHeader>
        <oddFooter>&amp;C&amp;P/&amp;N</oddFooter>
      </headerFooter>
    </customSheetView>
    <customSheetView guid="{ED958F9F-B2C4-4278-B287-0DC6871D6F23}" scale="80" showPageBreaks="1" printArea="1" view="pageBreakPreview">
      <selection activeCell="C45" sqref="C45"/>
      <pageMargins left="0.39370078740157483" right="0.39370078740157483" top="0.78740157480314965" bottom="0.59055118110236227" header="0.51181102362204722" footer="0.39370078740157483"/>
      <pageSetup paperSize="8" scale="68" orientation="landscape" cellComments="asDisplayed" horizontalDpi="300" verticalDpi="300" r:id="rId9"/>
      <headerFooter alignWithMargins="0">
        <oddHeader>&amp;L&amp;18様式３</oddHeader>
        <oddFooter>&amp;C&amp;P/&amp;N</oddFooter>
      </headerFooter>
    </customSheetView>
    <customSheetView guid="{48AAC975-B085-4EE1-8155-3D15953C533F}" scale="80" showPageBreaks="1" printArea="1" view="pageBreakPreview">
      <selection activeCell="C45" sqref="C45"/>
      <pageMargins left="0.39370078740157483" right="0.39370078740157483" top="0.78740157480314965" bottom="0.59055118110236227" header="0.51181102362204722" footer="0.39370078740157483"/>
      <pageSetup paperSize="8" scale="68" orientation="landscape" cellComments="asDisplayed" horizontalDpi="300" verticalDpi="300" r:id="rId10"/>
      <headerFooter alignWithMargins="0">
        <oddHeader>&amp;L&amp;18様式３</oddHeader>
        <oddFooter>&amp;C&amp;P/&amp;N</oddFooter>
      </headerFooter>
    </customSheetView>
    <customSheetView guid="{CBBC1970-999F-4228-9EE1-B48F723D3C0A}" scale="80" showPageBreaks="1" printArea="1" view="pageBreakPreview">
      <selection activeCell="C45" sqref="C45"/>
      <pageMargins left="0.39370078740157483" right="0.39370078740157483" top="0.78740157480314965" bottom="0.59055118110236227" header="0.51181102362204722" footer="0.39370078740157483"/>
      <pageSetup paperSize="8" scale="68" orientation="landscape" cellComments="asDisplayed" horizontalDpi="300" verticalDpi="300" r:id="rId11"/>
      <headerFooter alignWithMargins="0">
        <oddHeader>&amp;L&amp;18様式３</oddHeader>
        <oddFooter>&amp;C&amp;P/&amp;N</oddFooter>
      </headerFooter>
    </customSheetView>
    <customSheetView guid="{1B6D1EFB-570C-4D81-A3CD-A55A6267E0B2}" scale="80" showPageBreaks="1" printArea="1" view="pageBreakPreview">
      <selection activeCell="C45" sqref="C45"/>
      <pageMargins left="0.39370078740157483" right="0.39370078740157483" top="0.78740157480314965" bottom="0.59055118110236227" header="0.51181102362204722" footer="0.39370078740157483"/>
      <pageSetup paperSize="8" scale="68" orientation="landscape" cellComments="asDisplayed" horizontalDpi="300" verticalDpi="300" r:id="rId12"/>
      <headerFooter alignWithMargins="0">
        <oddHeader>&amp;L&amp;18様式３</oddHeader>
        <oddFooter>&amp;C&amp;P/&amp;N</oddFooter>
      </headerFooter>
    </customSheetView>
    <customSheetView guid="{61CE11F6-CC69-4ACD-983C-2D59734444E5}" scale="80" showPageBreaks="1" printArea="1" view="pageBreakPreview">
      <selection activeCell="D9" sqref="D9"/>
      <pageMargins left="0.39370078740157483" right="0.39370078740157483" top="0.78740157480314965" bottom="0.59055118110236227" header="0.51181102362204722" footer="0.39370078740157483"/>
      <pageSetup paperSize="8" scale="68" orientation="landscape" cellComments="asDisplayed" horizontalDpi="300" verticalDpi="300" r:id="rId13"/>
      <headerFooter alignWithMargins="0">
        <oddHeader>&amp;L&amp;18様式３</oddHeader>
        <oddFooter>&amp;C&amp;P/&amp;N</oddFooter>
      </headerFooter>
    </customSheetView>
    <customSheetView guid="{1955CC4F-2CA2-4CC4-B3C8-7B48196E85EB}" scale="80" showPageBreaks="1" printArea="1" view="pageBreakPreview">
      <selection activeCell="C21" sqref="C21"/>
      <pageMargins left="0.39370078740157483" right="0.39370078740157483" top="0.78740157480314965" bottom="0.59055118110236227" header="0.51181102362204722" footer="0.39370078740157483"/>
      <pageSetup paperSize="8" scale="68" orientation="landscape" cellComments="asDisplayed" horizontalDpi="300" verticalDpi="300" r:id="rId14"/>
      <headerFooter alignWithMargins="0">
        <oddHeader>&amp;L&amp;18様式３</oddHeader>
        <oddFooter>&amp;C&amp;P/&amp;N</oddFooter>
      </headerFooter>
    </customSheetView>
    <customSheetView guid="{FD5A3173-87D3-40FC-B5C4-AB8327293D8F}" scale="80" showPageBreaks="1" printArea="1" view="pageBreakPreview">
      <selection activeCell="C45" sqref="C45"/>
      <pageMargins left="0.39370078740157483" right="0.39370078740157483" top="0.78740157480314965" bottom="0.59055118110236227" header="0.51181102362204722" footer="0.39370078740157483"/>
      <pageSetup paperSize="8" scale="68" orientation="landscape" cellComments="asDisplayed" horizontalDpi="300" verticalDpi="300" r:id="rId15"/>
      <headerFooter alignWithMargins="0">
        <oddHeader>&amp;L&amp;18様式３</oddHeader>
        <oddFooter>&amp;C&amp;P/&amp;N</oddFooter>
      </headerFooter>
    </customSheetView>
  </customSheetViews>
  <mergeCells count="31">
    <mergeCell ref="S66:S67"/>
    <mergeCell ref="L66:L67"/>
    <mergeCell ref="L5:S7"/>
    <mergeCell ref="O66:O67"/>
    <mergeCell ref="P66:P67"/>
    <mergeCell ref="Q66:Q67"/>
    <mergeCell ref="R66:R67"/>
    <mergeCell ref="N66:N67"/>
    <mergeCell ref="M66:M67"/>
    <mergeCell ref="H5:H7"/>
    <mergeCell ref="K5:K7"/>
    <mergeCell ref="J5:J7"/>
    <mergeCell ref="I66:I67"/>
    <mergeCell ref="J66:J67"/>
    <mergeCell ref="I5:I7"/>
    <mergeCell ref="G5:G7"/>
    <mergeCell ref="K74:K76"/>
    <mergeCell ref="K68:K70"/>
    <mergeCell ref="K71:K73"/>
    <mergeCell ref="A66:B67"/>
    <mergeCell ref="E66:E67"/>
    <mergeCell ref="A5:A7"/>
    <mergeCell ref="B5:B7"/>
    <mergeCell ref="G66:G67"/>
    <mergeCell ref="F5:F7"/>
    <mergeCell ref="F66:F67"/>
    <mergeCell ref="C5:C7"/>
    <mergeCell ref="E5:E7"/>
    <mergeCell ref="D5:D7"/>
    <mergeCell ref="K66:K67"/>
    <mergeCell ref="H66:H67"/>
  </mergeCells>
  <phoneticPr fontId="2"/>
  <dataValidations count="1">
    <dataValidation type="list" allowBlank="1" showInputMessage="1" showErrorMessage="1" sqref="I8:I66 J8:K65">
      <formula1>"○, 　,"</formula1>
    </dataValidation>
  </dataValidations>
  <printOptions horizontalCentered="1"/>
  <pageMargins left="0.39370078740157483" right="0.39370078740157483" top="0.78740157480314965" bottom="0.59055118110236227" header="0.51181102362204722" footer="0.39370078740157483"/>
  <pageSetup paperSize="8" scale="66" orientation="landscape" cellComments="asDisplayed" horizontalDpi="300" verticalDpi="300" r:id="rId16"/>
  <headerFooter alignWithMargins="0">
    <oddHeader>&amp;L&amp;18様式３</oddHeader>
    <oddFooter>&amp;C&amp;P/&amp;N</oddFooter>
  </headerFooter>
  <colBreaks count="1" manualBreakCount="1">
    <brk id="19" max="66" man="1"/>
  </colBreaks>
  <drawing r:id="rId17"/>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入力規則!$A$2:$A$282</xm:f>
          </x14:formula1>
          <xm:sqref>L9:S16 L18:S65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56"/>
  <sheetViews>
    <sheetView view="pageBreakPreview" topLeftCell="H1" zoomScale="40" zoomScaleNormal="100" zoomScaleSheetLayoutView="40" zoomScalePageLayoutView="70" workbookViewId="0">
      <selection activeCell="N46" sqref="N46"/>
    </sheetView>
  </sheetViews>
  <sheetFormatPr defaultColWidth="9" defaultRowHeight="13.5" x14ac:dyDescent="0.15"/>
  <cols>
    <col min="1" max="1" width="7.125" style="2" customWidth="1"/>
    <col min="2" max="2" width="2.75" style="2" customWidth="1"/>
    <col min="3" max="3" width="48.75" style="2" customWidth="1"/>
    <col min="4" max="6" width="21.75" style="2" customWidth="1"/>
    <col min="7" max="7" width="31" style="2" customWidth="1"/>
    <col min="8" max="8" width="107.875" style="2" customWidth="1"/>
    <col min="9" max="12" width="21.75" style="2" customWidth="1"/>
    <col min="13" max="13" width="20.75" style="2" customWidth="1"/>
    <col min="14" max="14" width="55.75" style="2" customWidth="1"/>
    <col min="15" max="15" width="25.75" style="2" customWidth="1"/>
    <col min="16" max="17" width="11.5" style="2" bestFit="1" customWidth="1"/>
    <col min="18" max="16384" width="9" style="2"/>
  </cols>
  <sheetData>
    <row r="2" spans="1:15" ht="32.25" x14ac:dyDescent="0.3">
      <c r="A2" s="55" t="s">
        <v>417</v>
      </c>
      <c r="B2" s="55"/>
    </row>
    <row r="3" spans="1:15" ht="42" x14ac:dyDescent="0.4">
      <c r="A3" s="590" t="s">
        <v>398</v>
      </c>
      <c r="B3" s="590"/>
      <c r="C3" s="590"/>
      <c r="D3" s="590"/>
      <c r="E3" s="590"/>
      <c r="F3" s="590"/>
      <c r="G3" s="590"/>
      <c r="H3" s="590"/>
      <c r="I3" s="590"/>
      <c r="J3" s="590"/>
      <c r="K3" s="590"/>
      <c r="L3" s="590"/>
      <c r="M3" s="590"/>
      <c r="N3" s="590"/>
      <c r="O3" s="590"/>
    </row>
    <row r="4" spans="1:15" ht="40.15" customHeight="1" thickBot="1" x14ac:dyDescent="0.2">
      <c r="A4" s="261"/>
      <c r="B4" s="13"/>
      <c r="C4" s="3"/>
      <c r="D4" s="3"/>
      <c r="E4" s="3"/>
      <c r="F4" s="1"/>
      <c r="G4" s="1"/>
      <c r="H4" s="1"/>
      <c r="I4" s="1"/>
      <c r="J4" s="1"/>
      <c r="K4" s="1"/>
      <c r="L4" s="1"/>
      <c r="M4" s="1"/>
      <c r="N4" s="614" t="s">
        <v>43</v>
      </c>
      <c r="O4" s="615"/>
    </row>
    <row r="5" spans="1:15" ht="30" customHeight="1" x14ac:dyDescent="0.15">
      <c r="A5" s="591" t="s">
        <v>25</v>
      </c>
      <c r="B5" s="616" t="s">
        <v>28</v>
      </c>
      <c r="C5" s="617"/>
      <c r="D5" s="594" t="s">
        <v>399</v>
      </c>
      <c r="E5" s="597" t="s">
        <v>400</v>
      </c>
      <c r="F5" s="598"/>
      <c r="G5" s="601" t="s">
        <v>52</v>
      </c>
      <c r="H5" s="598"/>
      <c r="I5" s="76" t="s">
        <v>384</v>
      </c>
      <c r="J5" s="76" t="s">
        <v>385</v>
      </c>
      <c r="K5" s="599" t="s">
        <v>10</v>
      </c>
      <c r="L5" s="601" t="s">
        <v>60</v>
      </c>
      <c r="M5" s="602"/>
      <c r="N5" s="603"/>
      <c r="O5" s="625" t="s">
        <v>30</v>
      </c>
    </row>
    <row r="6" spans="1:15" ht="30" customHeight="1" x14ac:dyDescent="0.15">
      <c r="A6" s="592"/>
      <c r="B6" s="618"/>
      <c r="C6" s="619"/>
      <c r="D6" s="595"/>
      <c r="E6" s="600" t="s">
        <v>27</v>
      </c>
      <c r="F6" s="612" t="s">
        <v>17</v>
      </c>
      <c r="G6" s="628" t="s">
        <v>19</v>
      </c>
      <c r="H6" s="628" t="s">
        <v>89</v>
      </c>
      <c r="I6" s="77" t="s">
        <v>8</v>
      </c>
      <c r="J6" s="77" t="s">
        <v>9</v>
      </c>
      <c r="K6" s="600"/>
      <c r="L6" s="612" t="s">
        <v>32</v>
      </c>
      <c r="M6" s="629" t="s">
        <v>31</v>
      </c>
      <c r="N6" s="630"/>
      <c r="O6" s="626"/>
    </row>
    <row r="7" spans="1:15" ht="30" customHeight="1" thickBot="1" x14ac:dyDescent="0.2">
      <c r="A7" s="593"/>
      <c r="B7" s="620"/>
      <c r="C7" s="621"/>
      <c r="D7" s="596"/>
      <c r="E7" s="611"/>
      <c r="F7" s="613"/>
      <c r="G7" s="613"/>
      <c r="H7" s="613"/>
      <c r="I7" s="78" t="s">
        <v>12</v>
      </c>
      <c r="J7" s="78" t="s">
        <v>13</v>
      </c>
      <c r="K7" s="79" t="s">
        <v>14</v>
      </c>
      <c r="L7" s="613"/>
      <c r="M7" s="631"/>
      <c r="N7" s="632"/>
      <c r="O7" s="627"/>
    </row>
    <row r="8" spans="1:15" ht="354" customHeight="1" x14ac:dyDescent="0.15">
      <c r="A8" s="56">
        <v>12</v>
      </c>
      <c r="B8" s="622" t="s">
        <v>619</v>
      </c>
      <c r="C8" s="623"/>
      <c r="D8" s="57">
        <v>1041</v>
      </c>
      <c r="E8" s="58">
        <v>987</v>
      </c>
      <c r="F8" s="59">
        <v>697</v>
      </c>
      <c r="G8" s="88" t="s">
        <v>88</v>
      </c>
      <c r="H8" s="376" t="s">
        <v>686</v>
      </c>
      <c r="I8" s="57">
        <v>1076</v>
      </c>
      <c r="J8" s="59">
        <v>1132</v>
      </c>
      <c r="K8" s="58">
        <v>56</v>
      </c>
      <c r="L8" s="59">
        <v>258</v>
      </c>
      <c r="M8" s="60" t="s">
        <v>625</v>
      </c>
      <c r="N8" s="61" t="s">
        <v>645</v>
      </c>
      <c r="O8" s="71" t="s">
        <v>642</v>
      </c>
    </row>
    <row r="9" spans="1:15" ht="384.75" customHeight="1" thickBot="1" x14ac:dyDescent="0.2">
      <c r="A9" s="62">
        <v>33</v>
      </c>
      <c r="B9" s="622" t="s">
        <v>620</v>
      </c>
      <c r="C9" s="623"/>
      <c r="D9" s="63">
        <v>359</v>
      </c>
      <c r="E9" s="64">
        <v>359</v>
      </c>
      <c r="F9" s="65">
        <v>268</v>
      </c>
      <c r="G9" s="66" t="s">
        <v>88</v>
      </c>
      <c r="H9" s="375" t="s">
        <v>622</v>
      </c>
      <c r="I9" s="381">
        <v>350</v>
      </c>
      <c r="J9" s="381">
        <v>350</v>
      </c>
      <c r="K9" s="382">
        <v>0</v>
      </c>
      <c r="L9" s="386" t="s">
        <v>712</v>
      </c>
      <c r="M9" s="383" t="s">
        <v>625</v>
      </c>
      <c r="N9" s="384" t="s">
        <v>721</v>
      </c>
      <c r="O9" s="72"/>
    </row>
    <row r="10" spans="1:15" ht="43.15" hidden="1" customHeight="1" x14ac:dyDescent="0.15">
      <c r="A10" s="62"/>
      <c r="B10" s="622"/>
      <c r="C10" s="624"/>
      <c r="D10" s="63"/>
      <c r="E10" s="64"/>
      <c r="F10" s="65"/>
      <c r="G10" s="66"/>
      <c r="H10" s="66"/>
      <c r="I10" s="63"/>
      <c r="J10" s="65"/>
      <c r="K10" s="64"/>
      <c r="L10" s="65"/>
      <c r="M10" s="67"/>
      <c r="N10" s="68"/>
      <c r="O10" s="72"/>
    </row>
    <row r="11" spans="1:15" ht="43.15" hidden="1" customHeight="1" x14ac:dyDescent="0.15">
      <c r="A11" s="62"/>
      <c r="B11" s="607"/>
      <c r="C11" s="608"/>
      <c r="D11" s="63"/>
      <c r="E11" s="64"/>
      <c r="F11" s="65"/>
      <c r="G11" s="66"/>
      <c r="H11" s="66"/>
      <c r="I11" s="63"/>
      <c r="J11" s="65"/>
      <c r="K11" s="64"/>
      <c r="L11" s="65"/>
      <c r="M11" s="67"/>
      <c r="N11" s="68"/>
      <c r="O11" s="72"/>
    </row>
    <row r="12" spans="1:15" ht="43.15" hidden="1" customHeight="1" x14ac:dyDescent="0.15">
      <c r="A12" s="62"/>
      <c r="B12" s="607"/>
      <c r="C12" s="608"/>
      <c r="D12" s="63"/>
      <c r="E12" s="64"/>
      <c r="F12" s="65"/>
      <c r="G12" s="66"/>
      <c r="H12" s="66"/>
      <c r="I12" s="63"/>
      <c r="J12" s="65"/>
      <c r="K12" s="64"/>
      <c r="L12" s="65"/>
      <c r="M12" s="67"/>
      <c r="N12" s="68"/>
      <c r="O12" s="72"/>
    </row>
    <row r="13" spans="1:15" ht="43.15" hidden="1" customHeight="1" x14ac:dyDescent="0.15">
      <c r="A13" s="62"/>
      <c r="B13" s="607"/>
      <c r="C13" s="608"/>
      <c r="D13" s="63"/>
      <c r="E13" s="64"/>
      <c r="F13" s="65"/>
      <c r="G13" s="66"/>
      <c r="H13" s="66"/>
      <c r="I13" s="63"/>
      <c r="J13" s="65"/>
      <c r="K13" s="64"/>
      <c r="L13" s="65"/>
      <c r="M13" s="67"/>
      <c r="N13" s="68"/>
      <c r="O13" s="72"/>
    </row>
    <row r="14" spans="1:15" ht="43.15" hidden="1" customHeight="1" x14ac:dyDescent="0.15">
      <c r="A14" s="62"/>
      <c r="B14" s="607"/>
      <c r="C14" s="608"/>
      <c r="D14" s="63"/>
      <c r="E14" s="64"/>
      <c r="F14" s="65"/>
      <c r="G14" s="66"/>
      <c r="H14" s="66"/>
      <c r="I14" s="63"/>
      <c r="J14" s="65"/>
      <c r="K14" s="64"/>
      <c r="L14" s="65"/>
      <c r="M14" s="67"/>
      <c r="N14" s="68"/>
      <c r="O14" s="72"/>
    </row>
    <row r="15" spans="1:15" ht="43.15" hidden="1" customHeight="1" x14ac:dyDescent="0.15">
      <c r="A15" s="62"/>
      <c r="B15" s="607"/>
      <c r="C15" s="608"/>
      <c r="D15" s="63"/>
      <c r="E15" s="64"/>
      <c r="F15" s="65"/>
      <c r="G15" s="66"/>
      <c r="H15" s="66"/>
      <c r="I15" s="63"/>
      <c r="J15" s="65"/>
      <c r="K15" s="64"/>
      <c r="L15" s="65"/>
      <c r="M15" s="67"/>
      <c r="N15" s="68"/>
      <c r="O15" s="72"/>
    </row>
    <row r="16" spans="1:15" ht="43.15" hidden="1" customHeight="1" x14ac:dyDescent="0.15">
      <c r="A16" s="62"/>
      <c r="B16" s="607"/>
      <c r="C16" s="608"/>
      <c r="D16" s="63"/>
      <c r="E16" s="64"/>
      <c r="F16" s="65"/>
      <c r="G16" s="66"/>
      <c r="H16" s="66"/>
      <c r="I16" s="63"/>
      <c r="J16" s="65"/>
      <c r="K16" s="64"/>
      <c r="L16" s="65"/>
      <c r="M16" s="67"/>
      <c r="N16" s="68"/>
      <c r="O16" s="72"/>
    </row>
    <row r="17" spans="1:22" ht="43.15" hidden="1" customHeight="1" x14ac:dyDescent="0.15">
      <c r="A17" s="62"/>
      <c r="B17" s="607"/>
      <c r="C17" s="608"/>
      <c r="D17" s="63"/>
      <c r="E17" s="64"/>
      <c r="F17" s="65"/>
      <c r="G17" s="66"/>
      <c r="H17" s="66"/>
      <c r="I17" s="63"/>
      <c r="J17" s="65"/>
      <c r="K17" s="64"/>
      <c r="L17" s="65"/>
      <c r="M17" s="67"/>
      <c r="N17" s="68"/>
      <c r="O17" s="72"/>
    </row>
    <row r="18" spans="1:22" ht="43.15" hidden="1" customHeight="1" x14ac:dyDescent="0.15">
      <c r="A18" s="62"/>
      <c r="B18" s="607"/>
      <c r="C18" s="608"/>
      <c r="D18" s="63"/>
      <c r="E18" s="64"/>
      <c r="F18" s="65"/>
      <c r="G18" s="66"/>
      <c r="H18" s="66"/>
      <c r="I18" s="63"/>
      <c r="J18" s="65"/>
      <c r="K18" s="64"/>
      <c r="L18" s="65"/>
      <c r="M18" s="67"/>
      <c r="N18" s="68"/>
      <c r="O18" s="72"/>
    </row>
    <row r="19" spans="1:22" ht="43.15" hidden="1" customHeight="1" x14ac:dyDescent="0.15">
      <c r="A19" s="62"/>
      <c r="B19" s="607"/>
      <c r="C19" s="608"/>
      <c r="D19" s="63"/>
      <c r="E19" s="64"/>
      <c r="F19" s="65"/>
      <c r="G19" s="66"/>
      <c r="H19" s="66"/>
      <c r="I19" s="63"/>
      <c r="J19" s="65"/>
      <c r="K19" s="64"/>
      <c r="L19" s="65"/>
      <c r="M19" s="67"/>
      <c r="N19" s="68"/>
      <c r="O19" s="72"/>
    </row>
    <row r="20" spans="1:22" ht="43.15" hidden="1" customHeight="1" x14ac:dyDescent="0.15">
      <c r="A20" s="62"/>
      <c r="B20" s="607"/>
      <c r="C20" s="608"/>
      <c r="D20" s="63"/>
      <c r="E20" s="64"/>
      <c r="F20" s="65"/>
      <c r="G20" s="66"/>
      <c r="H20" s="66"/>
      <c r="I20" s="63"/>
      <c r="J20" s="65"/>
      <c r="K20" s="64"/>
      <c r="L20" s="65"/>
      <c r="M20" s="67"/>
      <c r="N20" s="68"/>
      <c r="O20" s="72"/>
    </row>
    <row r="21" spans="1:22" ht="43.15" hidden="1" customHeight="1" x14ac:dyDescent="0.15">
      <c r="A21" s="62"/>
      <c r="B21" s="607"/>
      <c r="C21" s="608"/>
      <c r="D21" s="63"/>
      <c r="E21" s="64"/>
      <c r="F21" s="65"/>
      <c r="G21" s="66"/>
      <c r="H21" s="66"/>
      <c r="I21" s="63"/>
      <c r="J21" s="65"/>
      <c r="K21" s="64"/>
      <c r="L21" s="65"/>
      <c r="M21" s="67"/>
      <c r="N21" s="68"/>
      <c r="O21" s="72"/>
    </row>
    <row r="22" spans="1:22" ht="43.15" hidden="1" customHeight="1" thickBot="1" x14ac:dyDescent="0.2">
      <c r="A22" s="62"/>
      <c r="B22" s="609"/>
      <c r="C22" s="610"/>
      <c r="D22" s="63"/>
      <c r="E22" s="64"/>
      <c r="F22" s="65"/>
      <c r="G22" s="66"/>
      <c r="H22" s="66"/>
      <c r="I22" s="63"/>
      <c r="J22" s="65"/>
      <c r="K22" s="64"/>
      <c r="L22" s="65"/>
      <c r="M22" s="67"/>
      <c r="N22" s="68"/>
      <c r="O22" s="72"/>
    </row>
    <row r="23" spans="1:22" ht="43.15" customHeight="1" thickTop="1" thickBot="1" x14ac:dyDescent="0.2">
      <c r="A23" s="604" t="s">
        <v>44</v>
      </c>
      <c r="B23" s="605"/>
      <c r="C23" s="606"/>
      <c r="D23" s="69">
        <f>SUM(D8:D9)</f>
        <v>1400</v>
      </c>
      <c r="E23" s="69">
        <f t="shared" ref="E23:F23" si="0">SUM(E8:E9)</f>
        <v>1346</v>
      </c>
      <c r="F23" s="69">
        <f t="shared" si="0"/>
        <v>965</v>
      </c>
      <c r="G23" s="81"/>
      <c r="H23" s="80"/>
      <c r="I23" s="69">
        <f>SUM(I8:I9)</f>
        <v>1426</v>
      </c>
      <c r="J23" s="69">
        <f t="shared" ref="J23:L23" si="1">SUM(J8:J9)</f>
        <v>1482</v>
      </c>
      <c r="K23" s="69">
        <f t="shared" si="1"/>
        <v>56</v>
      </c>
      <c r="L23" s="69">
        <f t="shared" si="1"/>
        <v>258</v>
      </c>
      <c r="M23" s="70"/>
      <c r="N23" s="70"/>
      <c r="O23" s="73"/>
    </row>
    <row r="24" spans="1:22" s="201" customFormat="1" ht="19.899999999999999" customHeight="1" x14ac:dyDescent="0.15">
      <c r="A24" s="220" t="s">
        <v>68</v>
      </c>
      <c r="B24" s="221"/>
      <c r="C24" s="221"/>
      <c r="D24" s="222"/>
      <c r="E24" s="222"/>
      <c r="F24" s="222"/>
      <c r="G24" s="222"/>
      <c r="H24" s="223"/>
      <c r="I24" s="222"/>
      <c r="J24" s="222"/>
      <c r="K24" s="222"/>
      <c r="L24" s="224"/>
      <c r="M24" s="225"/>
      <c r="N24" s="225"/>
      <c r="O24" s="226"/>
    </row>
    <row r="25" spans="1:22" s="201" customFormat="1" ht="20.100000000000001" customHeight="1" x14ac:dyDescent="0.15">
      <c r="A25" s="199" t="s">
        <v>64</v>
      </c>
    </row>
    <row r="26" spans="1:22" s="201" customFormat="1" ht="19.5" customHeight="1" x14ac:dyDescent="0.15">
      <c r="A26" s="227" t="s">
        <v>76</v>
      </c>
    </row>
    <row r="27" spans="1:22" ht="18" customHeight="1" x14ac:dyDescent="0.15">
      <c r="A27" s="43" t="s">
        <v>387</v>
      </c>
      <c r="B27" s="200"/>
      <c r="C27" s="41"/>
      <c r="D27" s="41"/>
    </row>
    <row r="28" spans="1:22" ht="18" customHeight="1" x14ac:dyDescent="0.15">
      <c r="A28" s="20" t="s">
        <v>388</v>
      </c>
      <c r="B28" s="200"/>
      <c r="C28" s="41"/>
      <c r="D28" s="41"/>
    </row>
    <row r="29" spans="1:22" ht="18" customHeight="1" x14ac:dyDescent="0.15">
      <c r="A29" s="19" t="s">
        <v>389</v>
      </c>
      <c r="B29" s="199"/>
      <c r="C29" s="19"/>
      <c r="D29" s="19"/>
      <c r="E29" s="9"/>
      <c r="F29" s="9"/>
      <c r="G29" s="9"/>
      <c r="H29" s="9"/>
      <c r="I29" s="9"/>
      <c r="J29" s="9"/>
      <c r="K29" s="9"/>
      <c r="L29" s="9"/>
      <c r="M29" s="9"/>
      <c r="N29" s="9"/>
      <c r="O29" s="9"/>
      <c r="P29" s="9"/>
      <c r="Q29" s="9"/>
      <c r="R29" s="9"/>
      <c r="S29" s="8"/>
      <c r="T29" s="8"/>
      <c r="U29" s="8"/>
      <c r="V29" s="8"/>
    </row>
    <row r="30" spans="1:22" ht="18" customHeight="1" x14ac:dyDescent="0.15">
      <c r="A30" s="19" t="s">
        <v>401</v>
      </c>
      <c r="B30" s="199"/>
      <c r="C30" s="19"/>
      <c r="D30" s="19"/>
      <c r="E30" s="9"/>
      <c r="F30" s="9"/>
      <c r="G30" s="9"/>
      <c r="H30" s="9"/>
      <c r="I30" s="9"/>
      <c r="J30" s="9"/>
      <c r="K30" s="9"/>
      <c r="L30" s="9"/>
      <c r="M30" s="9"/>
      <c r="N30" s="9"/>
      <c r="O30" s="9"/>
      <c r="P30" s="9"/>
      <c r="Q30" s="9"/>
      <c r="R30" s="9"/>
      <c r="S30" s="8"/>
      <c r="T30" s="8"/>
      <c r="U30" s="8"/>
      <c r="V30" s="8"/>
    </row>
    <row r="31" spans="1:22" ht="18" customHeight="1" x14ac:dyDescent="0.15">
      <c r="A31" s="19" t="s">
        <v>391</v>
      </c>
      <c r="B31" s="199"/>
      <c r="C31" s="19"/>
      <c r="D31" s="19"/>
    </row>
    <row r="32" spans="1:22" ht="18" customHeight="1" x14ac:dyDescent="0.15">
      <c r="A32" s="19" t="s">
        <v>392</v>
      </c>
      <c r="B32" s="201"/>
    </row>
    <row r="33" s="201" customFormat="1" x14ac:dyDescent="0.15"/>
    <row r="34" s="201" customFormat="1" x14ac:dyDescent="0.15"/>
    <row r="35" s="201" customFormat="1" x14ac:dyDescent="0.15"/>
    <row r="36" s="201" customFormat="1" x14ac:dyDescent="0.15"/>
    <row r="37" s="201" customFormat="1" x14ac:dyDescent="0.15"/>
    <row r="38" s="201" customFormat="1" x14ac:dyDescent="0.15"/>
    <row r="39" s="201" customFormat="1" x14ac:dyDescent="0.15"/>
    <row r="40" s="201" customFormat="1" x14ac:dyDescent="0.15"/>
    <row r="41" s="201" customFormat="1" x14ac:dyDescent="0.15"/>
    <row r="42" s="201" customFormat="1" x14ac:dyDescent="0.15"/>
    <row r="43" s="201" customFormat="1" x14ac:dyDescent="0.15"/>
    <row r="44" s="201" customFormat="1" x14ac:dyDescent="0.15"/>
    <row r="45" s="201" customFormat="1" x14ac:dyDescent="0.15"/>
    <row r="56" spans="5:5" x14ac:dyDescent="0.15">
      <c r="E56" s="24"/>
    </row>
  </sheetData>
  <customSheetViews>
    <customSheetView guid="{197FB5DA-17A1-48FF-B0D1-220D0AD75607}" scale="60" showPageBreaks="1" view="pageBreakPreview" topLeftCell="A9">
      <selection activeCell="I26" sqref="I26"/>
    </customSheetView>
    <customSheetView guid="{8039812E-5240-491E-8A39-D725B19CFC9D}" scale="60" showPageBreaks="1" view="pageBreakPreview" topLeftCell="A7">
      <selection activeCell="J9" sqref="J9"/>
      <pageMargins left="0.39370078740157483" right="0.39370078740157483" top="0.78740157480314965" bottom="0.59055118110236227" header="0.51181102362204722" footer="0.39370078740157483"/>
      <pageSetup paperSize="8" scale="44" orientation="landscape" cellComments="asDisplayed" r:id="rId1"/>
      <headerFooter alignWithMargins="0">
        <oddHeader xml:space="preserve">&amp;L&amp;24様式４&amp;18
</oddHeader>
        <oddFooter>&amp;C&amp;P/&amp;N</oddFooter>
      </headerFooter>
    </customSheetView>
    <customSheetView guid="{F102E4CC-DC9E-4596-BFF0-EEF2B1B71242}" scale="60" showPageBreaks="1" printArea="1" view="pageBreakPreview">
      <selection activeCell="K8" sqref="K8"/>
      <pageMargins left="0.39370078740157483" right="0.39370078740157483" top="0.78740157480314965" bottom="0.59055118110236227" header="0.51181102362204722" footer="0.39370078740157483"/>
      <pageSetup paperSize="8" scale="44" orientation="landscape" cellComments="asDisplayed" r:id="rId2"/>
      <headerFooter alignWithMargins="0">
        <oddHeader xml:space="preserve">&amp;L&amp;24様式４&amp;18
</oddHeader>
        <oddFooter>&amp;C&amp;P/&amp;N</oddFooter>
      </headerFooter>
    </customSheetView>
    <customSheetView guid="{06A79179-57C8-4CD3-B3BE-4D6358605C7E}" scale="60" showPageBreaks="1" view="pageBreakPreview" topLeftCell="A7">
      <selection activeCell="J9" sqref="J9"/>
      <pageMargins left="0.39370078740157483" right="0.39370078740157483" top="0.78740157480314965" bottom="0.59055118110236227" header="0.51181102362204722" footer="0.39370078740157483"/>
      <pageSetup paperSize="8" scale="44" orientation="landscape" cellComments="asDisplayed" r:id="rId3"/>
      <headerFooter alignWithMargins="0">
        <oddHeader xml:space="preserve">&amp;L&amp;24様式４&amp;18
</oddHeader>
        <oddFooter>&amp;C&amp;P/&amp;N</oddFooter>
      </headerFooter>
    </customSheetView>
    <customSheetView guid="{483953CF-81A7-47CA-AEF7-14A7D5D91411}" scale="60" showPageBreaks="1" printArea="1" view="pageBreakPreview">
      <selection activeCell="H8" sqref="H8"/>
      <pageMargins left="0.39370078740157483" right="0.39370078740157483" top="0.78740157480314965" bottom="0.59055118110236227" header="0.51181102362204722" footer="0.39370078740157483"/>
      <pageSetup paperSize="8" scale="44" orientation="landscape" cellComments="asDisplayed" r:id="rId4"/>
      <headerFooter alignWithMargins="0">
        <oddHeader xml:space="preserve">&amp;L&amp;24様式４&amp;18
</oddHeader>
        <oddFooter>&amp;C&amp;P/&amp;N</oddFooter>
      </headerFooter>
    </customSheetView>
    <customSheetView guid="{260821A3-665E-4647-8220-FF29BF969459}" scale="60" showPageBreaks="1" printArea="1" view="pageBreakPreview">
      <selection activeCell="H8" sqref="H8"/>
      <pageMargins left="0.39370078740157483" right="0.39370078740157483" top="0.78740157480314965" bottom="0.59055118110236227" header="0.51181102362204722" footer="0.39370078740157483"/>
      <pageSetup paperSize="8" scale="44" orientation="landscape" cellComments="asDisplayed" r:id="rId5"/>
      <headerFooter alignWithMargins="0">
        <oddHeader xml:space="preserve">&amp;L&amp;24様式４&amp;18
</oddHeader>
        <oddFooter>&amp;C&amp;P/&amp;N</oddFooter>
      </headerFooter>
    </customSheetView>
    <customSheetView guid="{CEE84E24-81AD-4E94-97CD-29987433E103}" scale="60" showPageBreaks="1" view="pageBreakPreview" topLeftCell="A7">
      <selection activeCell="J9" sqref="J9"/>
      <pageMargins left="0.39370078740157483" right="0.39370078740157483" top="0.78740157480314965" bottom="0.59055118110236227" header="0.51181102362204722" footer="0.39370078740157483"/>
      <pageSetup paperSize="8" scale="44" orientation="landscape" cellComments="asDisplayed" r:id="rId6"/>
      <headerFooter alignWithMargins="0">
        <oddHeader xml:space="preserve">&amp;L&amp;24様式４&amp;18
</oddHeader>
        <oddFooter>&amp;C&amp;P/&amp;N</oddFooter>
      </headerFooter>
    </customSheetView>
    <customSheetView guid="{AB83477A-2E3A-4E57-BA8B-A71DEDA542E8}" scale="60" showPageBreaks="1" view="pageBreakPreview" topLeftCell="A4">
      <selection activeCell="J9" sqref="J9"/>
      <pageMargins left="0.39370078740157483" right="0.39370078740157483" top="0.78740157480314965" bottom="0.59055118110236227" header="0.51181102362204722" footer="0.39370078740157483"/>
      <pageSetup paperSize="8" scale="44" orientation="landscape" cellComments="asDisplayed" r:id="rId7"/>
      <headerFooter alignWithMargins="0">
        <oddHeader xml:space="preserve">&amp;L&amp;24様式４&amp;18
</oddHeader>
        <oddFooter>&amp;C&amp;P/&amp;N</oddFooter>
      </headerFooter>
    </customSheetView>
    <customSheetView guid="{25A5E024-B32E-4CED-B8C7-1470CFB1E5C6}" scale="60" showPageBreaks="1" printArea="1" view="pageBreakPreview" topLeftCell="A4">
      <selection activeCell="J9" sqref="J9"/>
      <pageMargins left="0.39370078740157483" right="0.39370078740157483" top="0.78740157480314965" bottom="0.59055118110236227" header="0.51181102362204722" footer="0.39370078740157483"/>
      <pageSetup paperSize="8" scale="44" orientation="landscape" cellComments="asDisplayed" r:id="rId8"/>
      <headerFooter alignWithMargins="0">
        <oddHeader xml:space="preserve">&amp;L&amp;24様式４&amp;18
</oddHeader>
        <oddFooter>&amp;C&amp;P/&amp;N</oddFooter>
      </headerFooter>
    </customSheetView>
    <customSheetView guid="{ED958F9F-B2C4-4278-B287-0DC6871D6F23}" scale="60" showPageBreaks="1" printArea="1" view="pageBreakPreview">
      <selection activeCell="K8" sqref="K8"/>
      <pageMargins left="0.39370078740157483" right="0.39370078740157483" top="0.78740157480314965" bottom="0.59055118110236227" header="0.51181102362204722" footer="0.39370078740157483"/>
      <pageSetup paperSize="8" scale="44" orientation="landscape" cellComments="asDisplayed" r:id="rId9"/>
      <headerFooter alignWithMargins="0">
        <oddHeader xml:space="preserve">&amp;L&amp;24様式４&amp;18
</oddHeader>
        <oddFooter>&amp;C&amp;P/&amp;N</oddFooter>
      </headerFooter>
    </customSheetView>
    <customSheetView guid="{48AAC975-B085-4EE1-8155-3D15953C533F}" scale="60" showPageBreaks="1" printArea="1" view="pageBreakPreview">
      <selection activeCell="H8" sqref="H8"/>
      <pageMargins left="0.39370078740157483" right="0.39370078740157483" top="0.78740157480314965" bottom="0.59055118110236227" header="0.51181102362204722" footer="0.39370078740157483"/>
      <pageSetup paperSize="8" scale="44" orientation="landscape" cellComments="asDisplayed" r:id="rId10"/>
      <headerFooter alignWithMargins="0">
        <oddHeader xml:space="preserve">&amp;L&amp;24様式４&amp;18
</oddHeader>
        <oddFooter>&amp;C&amp;P/&amp;N</oddFooter>
      </headerFooter>
    </customSheetView>
    <customSheetView guid="{CBBC1970-999F-4228-9EE1-B48F723D3C0A}" scale="60" showPageBreaks="1" printArea="1" view="pageBreakPreview">
      <selection activeCell="H8" sqref="H8"/>
      <pageMargins left="0.39370078740157483" right="0.39370078740157483" top="0.78740157480314965" bottom="0.59055118110236227" header="0.51181102362204722" footer="0.39370078740157483"/>
      <pageSetup paperSize="8" scale="44" orientation="landscape" cellComments="asDisplayed" r:id="rId11"/>
      <headerFooter alignWithMargins="0">
        <oddHeader xml:space="preserve">&amp;L&amp;24様式４&amp;18
</oddHeader>
        <oddFooter>&amp;C&amp;P/&amp;N</oddFooter>
      </headerFooter>
    </customSheetView>
    <customSheetView guid="{1B6D1EFB-570C-4D81-A3CD-A55A6267E0B2}" scale="60" showPageBreaks="1" printArea="1" view="pageBreakPreview">
      <selection activeCell="H8" sqref="H8"/>
      <pageMargins left="0.39370078740157483" right="0.39370078740157483" top="0.78740157480314965" bottom="0.59055118110236227" header="0.51181102362204722" footer="0.39370078740157483"/>
      <pageSetup paperSize="8" scale="44" orientation="landscape" cellComments="asDisplayed" r:id="rId12"/>
      <headerFooter alignWithMargins="0">
        <oddHeader xml:space="preserve">&amp;L&amp;24様式４&amp;18
</oddHeader>
        <oddFooter>&amp;C&amp;P/&amp;N</oddFooter>
      </headerFooter>
    </customSheetView>
    <customSheetView guid="{61CE11F6-CC69-4ACD-983C-2D59734444E5}" scale="60" showPageBreaks="1" printArea="1" view="pageBreakPreview">
      <selection activeCell="H8" sqref="H8"/>
      <pageMargins left="0.39370078740157483" right="0.39370078740157483" top="0.78740157480314965" bottom="0.59055118110236227" header="0.51181102362204722" footer="0.39370078740157483"/>
      <pageSetup paperSize="8" scale="44" orientation="landscape" cellComments="asDisplayed" r:id="rId13"/>
      <headerFooter alignWithMargins="0">
        <oddHeader xml:space="preserve">&amp;L&amp;24様式４&amp;18
</oddHeader>
        <oddFooter>&amp;C&amp;P/&amp;N</oddFooter>
      </headerFooter>
    </customSheetView>
    <customSheetView guid="{1955CC4F-2CA2-4CC4-B3C8-7B48196E85EB}" scale="60" showPageBreaks="1" printArea="1" view="pageBreakPreview" topLeftCell="A4">
      <selection activeCell="J9" sqref="J9"/>
      <pageMargins left="0.39370078740157483" right="0.39370078740157483" top="0.78740157480314965" bottom="0.59055118110236227" header="0.51181102362204722" footer="0.39370078740157483"/>
      <pageSetup paperSize="8" scale="44" orientation="landscape" cellComments="asDisplayed" r:id="rId14"/>
      <headerFooter alignWithMargins="0">
        <oddHeader xml:space="preserve">&amp;L&amp;24様式４&amp;18
</oddHeader>
        <oddFooter>&amp;C&amp;P/&amp;N</oddFooter>
      </headerFooter>
    </customSheetView>
    <customSheetView guid="{FD5A3173-87D3-40FC-B5C4-AB8327293D8F}" scale="60" showPageBreaks="1" printArea="1" view="pageBreakPreview">
      <selection activeCell="H8" sqref="H8"/>
      <pageMargins left="0.39370078740157483" right="0.39370078740157483" top="0.78740157480314965" bottom="0.59055118110236227" header="0.51181102362204722" footer="0.39370078740157483"/>
      <pageSetup paperSize="8" scale="44" orientation="landscape" cellComments="asDisplayed" r:id="rId15"/>
      <headerFooter alignWithMargins="0">
        <oddHeader xml:space="preserve">&amp;L&amp;24様式４&amp;18
</oddHeader>
        <oddFooter>&amp;C&amp;P/&amp;N</oddFooter>
      </headerFooter>
    </customSheetView>
  </customSheetViews>
  <mergeCells count="32">
    <mergeCell ref="B12:C12"/>
    <mergeCell ref="E6:E7"/>
    <mergeCell ref="F6:F7"/>
    <mergeCell ref="N4:O4"/>
    <mergeCell ref="B5:C7"/>
    <mergeCell ref="B8:C8"/>
    <mergeCell ref="B9:C9"/>
    <mergeCell ref="B10:C10"/>
    <mergeCell ref="O5:O7"/>
    <mergeCell ref="G5:H5"/>
    <mergeCell ref="H6:H7"/>
    <mergeCell ref="G6:G7"/>
    <mergeCell ref="L6:L7"/>
    <mergeCell ref="M6:N7"/>
    <mergeCell ref="B11:C11"/>
    <mergeCell ref="A23:C23"/>
    <mergeCell ref="B13:C13"/>
    <mergeCell ref="B14:C14"/>
    <mergeCell ref="B15:C15"/>
    <mergeCell ref="B16:C16"/>
    <mergeCell ref="B17:C17"/>
    <mergeCell ref="B22:C22"/>
    <mergeCell ref="B21:C21"/>
    <mergeCell ref="B20:C20"/>
    <mergeCell ref="B19:C19"/>
    <mergeCell ref="B18:C18"/>
    <mergeCell ref="A3:O3"/>
    <mergeCell ref="A5:A7"/>
    <mergeCell ref="D5:D7"/>
    <mergeCell ref="E5:F5"/>
    <mergeCell ref="K5:K6"/>
    <mergeCell ref="L5:N5"/>
  </mergeCells>
  <phoneticPr fontId="2"/>
  <dataValidations count="1">
    <dataValidation type="list" allowBlank="1" showInputMessage="1" showErrorMessage="1" sqref="M8:M46">
      <formula1>"廃止,縮減, 執行等改善,年度内に改善を検討,予定通り終了,現状通り"</formula1>
    </dataValidation>
  </dataValidations>
  <pageMargins left="0.39370078740157483" right="0.39370078740157483" top="0.78740157480314965" bottom="0.59055118110236227" header="0.51181102362204722" footer="0.39370078740157483"/>
  <pageSetup paperSize="8" scale="44" orientation="landscape" cellComments="asDisplayed" r:id="rId16"/>
  <headerFooter alignWithMargins="0">
    <oddHeader xml:space="preserve">&amp;L&amp;24様式４&amp;18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2"/>
  <sheetViews>
    <sheetView view="pageBreakPreview" topLeftCell="I1" zoomScale="80" zoomScaleNormal="70" zoomScaleSheetLayoutView="80" zoomScalePageLayoutView="70" workbookViewId="0">
      <selection activeCell="W32" sqref="W32"/>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640" t="s">
        <v>402</v>
      </c>
      <c r="B3" s="640"/>
      <c r="C3" s="640"/>
      <c r="D3" s="640"/>
      <c r="E3" s="640"/>
      <c r="F3" s="640"/>
      <c r="G3" s="640"/>
      <c r="H3" s="640"/>
      <c r="I3" s="640"/>
      <c r="J3" s="640"/>
      <c r="K3" s="640"/>
      <c r="L3" s="640"/>
      <c r="M3" s="640"/>
      <c r="N3" s="640"/>
      <c r="O3" s="640"/>
      <c r="P3" s="640"/>
      <c r="Q3" s="640"/>
      <c r="R3" s="640"/>
      <c r="S3" s="640"/>
      <c r="T3" s="640"/>
      <c r="U3" s="640"/>
      <c r="V3" s="640"/>
      <c r="W3" s="640"/>
      <c r="X3" s="640"/>
      <c r="Y3" s="640"/>
    </row>
    <row r="4" spans="1:25" ht="17.25" x14ac:dyDescent="0.2">
      <c r="A4" s="42"/>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
      <c r="A5" s="259"/>
      <c r="B5" s="2"/>
      <c r="C5" s="2"/>
      <c r="D5" s="2"/>
      <c r="E5" s="2"/>
      <c r="F5" s="2"/>
      <c r="G5" s="2"/>
      <c r="H5" s="2"/>
      <c r="I5" s="2"/>
      <c r="J5" s="2"/>
      <c r="K5" s="2"/>
      <c r="L5" s="2"/>
      <c r="M5" s="2"/>
      <c r="N5" s="2"/>
      <c r="O5" s="2"/>
      <c r="P5" s="2"/>
      <c r="Q5" s="2"/>
      <c r="R5" s="2"/>
      <c r="S5" s="2"/>
      <c r="T5" s="2"/>
      <c r="U5" s="2"/>
      <c r="V5" s="2"/>
      <c r="W5" s="2"/>
      <c r="X5" s="2"/>
      <c r="Y5" s="32" t="s">
        <v>42</v>
      </c>
    </row>
    <row r="6" spans="1:25" ht="30" customHeight="1" thickTop="1" thickBot="1" x14ac:dyDescent="0.2">
      <c r="A6" s="641" t="s">
        <v>41</v>
      </c>
      <c r="B6" s="644" t="s">
        <v>40</v>
      </c>
      <c r="C6" s="645"/>
      <c r="D6" s="645"/>
      <c r="E6" s="645"/>
      <c r="F6" s="645"/>
      <c r="G6" s="646"/>
      <c r="H6" s="647" t="s">
        <v>39</v>
      </c>
      <c r="I6" s="648"/>
      <c r="J6" s="648"/>
      <c r="K6" s="648"/>
      <c r="L6" s="648"/>
      <c r="M6" s="648"/>
      <c r="N6" s="648"/>
      <c r="O6" s="648"/>
      <c r="P6" s="649"/>
      <c r="Q6" s="647" t="s">
        <v>38</v>
      </c>
      <c r="R6" s="648"/>
      <c r="S6" s="648"/>
      <c r="T6" s="648"/>
      <c r="U6" s="648"/>
      <c r="V6" s="648"/>
      <c r="W6" s="648"/>
      <c r="X6" s="648"/>
      <c r="Y6" s="649"/>
    </row>
    <row r="7" spans="1:25" ht="30" customHeight="1" x14ac:dyDescent="0.15">
      <c r="A7" s="642"/>
      <c r="B7" s="650" t="s">
        <v>403</v>
      </c>
      <c r="C7" s="633" t="s">
        <v>51</v>
      </c>
      <c r="D7" s="634"/>
      <c r="E7" s="659" t="s">
        <v>36</v>
      </c>
      <c r="F7" s="634"/>
      <c r="G7" s="656" t="s">
        <v>46</v>
      </c>
      <c r="H7" s="650" t="s">
        <v>404</v>
      </c>
      <c r="I7" s="633" t="s">
        <v>37</v>
      </c>
      <c r="J7" s="634"/>
      <c r="K7" s="633" t="s">
        <v>36</v>
      </c>
      <c r="L7" s="634"/>
      <c r="M7" s="633" t="s">
        <v>80</v>
      </c>
      <c r="N7" s="634"/>
      <c r="O7" s="653" t="s">
        <v>47</v>
      </c>
      <c r="P7" s="656" t="s">
        <v>405</v>
      </c>
      <c r="Q7" s="650" t="s">
        <v>404</v>
      </c>
      <c r="R7" s="633" t="s">
        <v>37</v>
      </c>
      <c r="S7" s="634"/>
      <c r="T7" s="633" t="s">
        <v>36</v>
      </c>
      <c r="U7" s="634"/>
      <c r="V7" s="633" t="s">
        <v>81</v>
      </c>
      <c r="W7" s="634"/>
      <c r="X7" s="653" t="s">
        <v>50</v>
      </c>
      <c r="Y7" s="656" t="s">
        <v>405</v>
      </c>
    </row>
    <row r="8" spans="1:25" ht="30" customHeight="1" thickBot="1" x14ac:dyDescent="0.2">
      <c r="A8" s="642"/>
      <c r="B8" s="651"/>
      <c r="C8" s="635"/>
      <c r="D8" s="636"/>
      <c r="E8" s="660"/>
      <c r="F8" s="661"/>
      <c r="G8" s="662"/>
      <c r="H8" s="651"/>
      <c r="I8" s="635"/>
      <c r="J8" s="636"/>
      <c r="K8" s="635"/>
      <c r="L8" s="636"/>
      <c r="M8" s="635"/>
      <c r="N8" s="636"/>
      <c r="O8" s="690"/>
      <c r="P8" s="657"/>
      <c r="Q8" s="651"/>
      <c r="R8" s="635"/>
      <c r="S8" s="636"/>
      <c r="T8" s="635"/>
      <c r="U8" s="636"/>
      <c r="V8" s="635"/>
      <c r="W8" s="636"/>
      <c r="X8" s="654"/>
      <c r="Y8" s="657"/>
    </row>
    <row r="9" spans="1:25" ht="30" customHeight="1" thickBot="1" x14ac:dyDescent="0.2">
      <c r="A9" s="643"/>
      <c r="B9" s="652"/>
      <c r="C9" s="194" t="s">
        <v>35</v>
      </c>
      <c r="D9" s="195" t="s">
        <v>34</v>
      </c>
      <c r="E9" s="196" t="s">
        <v>33</v>
      </c>
      <c r="F9" s="197" t="s">
        <v>32</v>
      </c>
      <c r="G9" s="663"/>
      <c r="H9" s="652"/>
      <c r="I9" s="194" t="s">
        <v>33</v>
      </c>
      <c r="J9" s="198" t="s">
        <v>32</v>
      </c>
      <c r="K9" s="194" t="s">
        <v>33</v>
      </c>
      <c r="L9" s="198" t="s">
        <v>32</v>
      </c>
      <c r="M9" s="194" t="s">
        <v>33</v>
      </c>
      <c r="N9" s="198" t="s">
        <v>32</v>
      </c>
      <c r="O9" s="691"/>
      <c r="P9" s="658"/>
      <c r="Q9" s="652"/>
      <c r="R9" s="194" t="s">
        <v>33</v>
      </c>
      <c r="S9" s="198" t="s">
        <v>32</v>
      </c>
      <c r="T9" s="194" t="s">
        <v>33</v>
      </c>
      <c r="U9" s="198" t="s">
        <v>32</v>
      </c>
      <c r="V9" s="194" t="s">
        <v>33</v>
      </c>
      <c r="W9" s="198" t="s">
        <v>32</v>
      </c>
      <c r="X9" s="655"/>
      <c r="Y9" s="658"/>
    </row>
    <row r="10" spans="1:25" ht="15" customHeight="1" thickTop="1" x14ac:dyDescent="0.15">
      <c r="A10" s="698" t="s">
        <v>417</v>
      </c>
      <c r="B10" s="701">
        <v>50</v>
      </c>
      <c r="C10" s="681" t="s">
        <v>627</v>
      </c>
      <c r="D10" s="675" t="s">
        <v>751</v>
      </c>
      <c r="E10" s="681">
        <v>6</v>
      </c>
      <c r="F10" s="692">
        <f>SUM(L10,U10)</f>
        <v>-226</v>
      </c>
      <c r="G10" s="687">
        <v>28</v>
      </c>
      <c r="H10" s="684">
        <v>8</v>
      </c>
      <c r="I10" s="674" t="s">
        <v>751</v>
      </c>
      <c r="J10" s="675" t="s">
        <v>752</v>
      </c>
      <c r="K10" s="695">
        <v>1</v>
      </c>
      <c r="L10" s="678">
        <v>-1</v>
      </c>
      <c r="M10" s="637">
        <v>1</v>
      </c>
      <c r="N10" s="665">
        <f>'[1]（様式１）反映状況調'!O15</f>
        <v>-1</v>
      </c>
      <c r="O10" s="668">
        <v>5</v>
      </c>
      <c r="P10" s="671">
        <v>6853</v>
      </c>
      <c r="Q10" s="684">
        <v>43</v>
      </c>
      <c r="R10" s="668" t="s">
        <v>753</v>
      </c>
      <c r="S10" s="675" t="s">
        <v>753</v>
      </c>
      <c r="T10" s="695">
        <v>5</v>
      </c>
      <c r="U10" s="678">
        <v>-225</v>
      </c>
      <c r="V10" s="637">
        <v>5</v>
      </c>
      <c r="W10" s="665">
        <v>-225</v>
      </c>
      <c r="X10" s="668">
        <v>24</v>
      </c>
      <c r="Y10" s="671">
        <v>34289</v>
      </c>
    </row>
    <row r="11" spans="1:25" x14ac:dyDescent="0.15">
      <c r="A11" s="699"/>
      <c r="B11" s="702"/>
      <c r="C11" s="682"/>
      <c r="D11" s="676"/>
      <c r="E11" s="682"/>
      <c r="F11" s="693"/>
      <c r="G11" s="688"/>
      <c r="H11" s="685"/>
      <c r="I11" s="669"/>
      <c r="J11" s="676"/>
      <c r="K11" s="696"/>
      <c r="L11" s="679"/>
      <c r="M11" s="638"/>
      <c r="N11" s="666"/>
      <c r="O11" s="669"/>
      <c r="P11" s="672"/>
      <c r="Q11" s="685"/>
      <c r="R11" s="669"/>
      <c r="S11" s="676"/>
      <c r="T11" s="696"/>
      <c r="U11" s="679"/>
      <c r="V11" s="638"/>
      <c r="W11" s="666"/>
      <c r="X11" s="669"/>
      <c r="Y11" s="672"/>
    </row>
    <row r="12" spans="1:25" ht="14.25" thickBot="1" x14ac:dyDescent="0.2">
      <c r="A12" s="700"/>
      <c r="B12" s="703"/>
      <c r="C12" s="683"/>
      <c r="D12" s="677"/>
      <c r="E12" s="683"/>
      <c r="F12" s="694"/>
      <c r="G12" s="689"/>
      <c r="H12" s="686"/>
      <c r="I12" s="670"/>
      <c r="J12" s="677"/>
      <c r="K12" s="697"/>
      <c r="L12" s="680"/>
      <c r="M12" s="639"/>
      <c r="N12" s="667"/>
      <c r="O12" s="670"/>
      <c r="P12" s="673"/>
      <c r="Q12" s="686"/>
      <c r="R12" s="670"/>
      <c r="S12" s="677"/>
      <c r="T12" s="697"/>
      <c r="U12" s="680"/>
      <c r="V12" s="639"/>
      <c r="W12" s="667"/>
      <c r="X12" s="670"/>
      <c r="Y12" s="673"/>
    </row>
    <row r="13" spans="1:25" ht="20.100000000000001" customHeight="1" thickTop="1" x14ac:dyDescent="0.15">
      <c r="A13" s="2" t="s">
        <v>69</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406</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20" t="s">
        <v>83</v>
      </c>
      <c r="B15" s="2"/>
      <c r="C15" s="2"/>
      <c r="D15" s="2"/>
      <c r="E15" s="2"/>
      <c r="F15" s="2"/>
      <c r="G15" s="2"/>
      <c r="H15" s="2"/>
      <c r="I15" s="2"/>
      <c r="J15" s="2"/>
      <c r="K15" s="2"/>
      <c r="L15" s="2"/>
      <c r="M15" s="2"/>
      <c r="N15" s="2"/>
      <c r="O15" s="2"/>
      <c r="P15" s="2"/>
      <c r="Q15" s="2"/>
      <c r="R15" s="2"/>
      <c r="S15" s="2"/>
      <c r="T15" s="2"/>
      <c r="U15" s="2"/>
      <c r="V15" s="2"/>
      <c r="W15" s="2"/>
      <c r="X15" s="2"/>
      <c r="Y15" s="2"/>
    </row>
    <row r="16" spans="1:25" s="201" customFormat="1" ht="18" customHeight="1" x14ac:dyDescent="0.15">
      <c r="A16" s="228" t="s">
        <v>387</v>
      </c>
      <c r="B16" s="200"/>
      <c r="C16" s="200"/>
      <c r="D16" s="200"/>
    </row>
    <row r="17" spans="1:25" s="201" customFormat="1" ht="18" customHeight="1" x14ac:dyDescent="0.15">
      <c r="A17" s="227" t="s">
        <v>388</v>
      </c>
      <c r="B17" s="200"/>
      <c r="C17" s="200"/>
      <c r="D17" s="200"/>
    </row>
    <row r="18" spans="1:25" s="201" customFormat="1" ht="18" customHeight="1" x14ac:dyDescent="0.15">
      <c r="A18" s="199" t="s">
        <v>407</v>
      </c>
      <c r="B18" s="199"/>
      <c r="C18" s="199"/>
      <c r="D18" s="199"/>
      <c r="E18" s="229"/>
      <c r="F18" s="229"/>
      <c r="G18" s="229"/>
      <c r="H18" s="229"/>
      <c r="I18" s="229"/>
      <c r="J18" s="229"/>
      <c r="K18" s="229"/>
      <c r="L18" s="229"/>
      <c r="M18" s="229"/>
      <c r="N18" s="229"/>
      <c r="O18" s="229"/>
      <c r="P18" s="229"/>
      <c r="Q18" s="229"/>
      <c r="R18" s="229"/>
      <c r="S18" s="230"/>
      <c r="T18" s="230"/>
      <c r="U18" s="230"/>
      <c r="V18" s="230"/>
    </row>
    <row r="19" spans="1:25" ht="17.25" customHeight="1" x14ac:dyDescent="0.15">
      <c r="A19" s="19" t="s">
        <v>86</v>
      </c>
      <c r="B19" s="199"/>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664" t="s">
        <v>84</v>
      </c>
      <c r="B20" s="664"/>
      <c r="C20" s="664"/>
      <c r="D20" s="664"/>
      <c r="E20" s="664"/>
      <c r="F20" s="664"/>
      <c r="G20" s="664"/>
      <c r="H20" s="664"/>
      <c r="I20" s="664"/>
      <c r="J20" s="664"/>
      <c r="K20" s="664"/>
      <c r="L20" s="664"/>
      <c r="M20" s="664"/>
      <c r="N20" s="664"/>
      <c r="O20" s="664"/>
      <c r="P20" s="664"/>
      <c r="Q20" s="664"/>
      <c r="R20" s="664"/>
      <c r="S20" s="664"/>
      <c r="T20" s="664"/>
      <c r="U20" s="664"/>
      <c r="V20" s="664"/>
      <c r="W20" s="664"/>
      <c r="X20" s="664"/>
      <c r="Y20" s="664"/>
    </row>
    <row r="21" spans="1:25" ht="20.100000000000001" customHeight="1" x14ac:dyDescent="0.15">
      <c r="A21" s="10" t="s">
        <v>82</v>
      </c>
      <c r="B21" s="10"/>
      <c r="C21" s="10"/>
      <c r="D21" s="10"/>
      <c r="E21" s="10"/>
      <c r="F21" s="10"/>
      <c r="G21" s="10"/>
      <c r="H21" s="10"/>
      <c r="I21" s="10"/>
      <c r="J21" s="10"/>
      <c r="K21" s="10"/>
      <c r="L21" s="10"/>
      <c r="M21" s="10"/>
      <c r="N21" s="10"/>
      <c r="O21" s="10"/>
      <c r="P21" s="10"/>
      <c r="Q21" s="10"/>
      <c r="R21" s="10"/>
      <c r="S21" s="10"/>
      <c r="T21" s="10"/>
      <c r="U21" s="10"/>
      <c r="V21" s="10"/>
      <c r="W21" s="10"/>
      <c r="X21" s="10"/>
      <c r="Y21" s="10"/>
    </row>
    <row r="22" spans="1:25" ht="20.100000000000001" customHeight="1" x14ac:dyDescent="0.15">
      <c r="A22" s="664" t="s">
        <v>408</v>
      </c>
      <c r="B22" s="664"/>
      <c r="C22" s="664"/>
      <c r="D22" s="664"/>
      <c r="E22" s="664"/>
      <c r="F22" s="664"/>
      <c r="G22" s="664"/>
      <c r="H22" s="664"/>
      <c r="I22" s="664"/>
      <c r="J22" s="664"/>
      <c r="K22" s="664"/>
      <c r="L22" s="664"/>
      <c r="M22" s="664"/>
      <c r="N22" s="664"/>
      <c r="O22" s="664"/>
      <c r="P22" s="664"/>
      <c r="Q22" s="664"/>
      <c r="R22" s="664"/>
      <c r="S22" s="664"/>
      <c r="T22" s="664"/>
      <c r="U22" s="664"/>
      <c r="V22" s="664"/>
      <c r="W22" s="664"/>
      <c r="X22" s="664"/>
      <c r="Y22" s="664"/>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9"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customSheetViews>
    <customSheetView guid="{197FB5DA-17A1-48FF-B0D1-220D0AD75607}" scale="80" showPageBreaks="1" view="pageBreakPreview">
      <selection activeCell="F13" sqref="F13"/>
    </customSheetView>
    <customSheetView guid="{8039812E-5240-491E-8A39-D725B19CFC9D}" scale="80" showPageBreaks="1" view="pageBreakPreview">
      <selection activeCell="D29" sqref="D29"/>
      <pageMargins left="0.39370078740157483" right="0.39370078740157483" top="0.43307086614173229" bottom="0.23622047244094491" header="0.31496062992125984" footer="0.15748031496062992"/>
      <pageSetup paperSize="8" scale="55" orientation="landscape" r:id="rId1"/>
      <headerFooter>
        <oddHeader>&amp;L&amp;18様式５</oddHeader>
      </headerFooter>
    </customSheetView>
    <customSheetView guid="{F102E4CC-DC9E-4596-BFF0-EEF2B1B71242}"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2"/>
      <headerFooter>
        <oddHeader>&amp;L&amp;18様式５</oddHeader>
      </headerFooter>
    </customSheetView>
    <customSheetView guid="{06A79179-57C8-4CD3-B3BE-4D6358605C7E}" scale="80" showPageBreaks="1" view="pageBreakPreview">
      <selection activeCell="D29" sqref="D29"/>
      <pageMargins left="0.39370078740157483" right="0.39370078740157483" top="0.43307086614173229" bottom="0.23622047244094491" header="0.31496062992125984" footer="0.15748031496062992"/>
      <pageSetup paperSize="8" scale="55" orientation="landscape" r:id="rId3"/>
      <headerFooter>
        <oddHeader>&amp;L&amp;18様式５</oddHeader>
      </headerFooter>
    </customSheetView>
    <customSheetView guid="{483953CF-81A7-47CA-AEF7-14A7D5D91411}"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4"/>
      <headerFooter>
        <oddHeader>&amp;L&amp;18様式５</oddHeader>
      </headerFooter>
    </customSheetView>
    <customSheetView guid="{260821A3-665E-4647-8220-FF29BF969459}"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5"/>
      <headerFooter>
        <oddHeader>&amp;L&amp;18様式５</oddHeader>
      </headerFooter>
    </customSheetView>
    <customSheetView guid="{CEE84E24-81AD-4E94-97CD-29987433E103}" scale="80" showPageBreaks="1" view="pageBreakPreview">
      <selection activeCell="D29" sqref="D29"/>
      <pageMargins left="0.39370078740157483" right="0.39370078740157483" top="0.43307086614173229" bottom="0.23622047244094491" header="0.31496062992125984" footer="0.15748031496062992"/>
      <pageSetup paperSize="8" scale="55" orientation="landscape" r:id="rId6"/>
      <headerFooter>
        <oddHeader>&amp;L&amp;18様式５</oddHeader>
      </headerFooter>
    </customSheetView>
    <customSheetView guid="{AB83477A-2E3A-4E57-BA8B-A71DEDA542E8}"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7"/>
      <headerFooter>
        <oddHeader>&amp;L&amp;18様式５</oddHeader>
      </headerFooter>
    </customSheetView>
    <customSheetView guid="{25A5E024-B32E-4CED-B8C7-1470CFB1E5C6}"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8"/>
      <headerFooter>
        <oddHeader>&amp;L&amp;18様式５</oddHeader>
      </headerFooter>
    </customSheetView>
    <customSheetView guid="{ED958F9F-B2C4-4278-B287-0DC6871D6F23}"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9"/>
      <headerFooter>
        <oddHeader>&amp;L&amp;18様式５</oddHeader>
      </headerFooter>
    </customSheetView>
    <customSheetView guid="{48AAC975-B085-4EE1-8155-3D15953C533F}"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10"/>
      <headerFooter>
        <oddHeader>&amp;L&amp;18様式５</oddHeader>
      </headerFooter>
    </customSheetView>
    <customSheetView guid="{CBBC1970-999F-4228-9EE1-B48F723D3C0A}"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11"/>
      <headerFooter>
        <oddHeader>&amp;L&amp;18様式５</oddHeader>
      </headerFooter>
    </customSheetView>
    <customSheetView guid="{1B6D1EFB-570C-4D81-A3CD-A55A6267E0B2}"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12"/>
      <headerFooter>
        <oddHeader>&amp;L&amp;18様式５</oddHeader>
      </headerFooter>
    </customSheetView>
    <customSheetView guid="{61CE11F6-CC69-4ACD-983C-2D59734444E5}"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13"/>
      <headerFooter>
        <oddHeader>&amp;L&amp;18様式５</oddHeader>
      </headerFooter>
    </customSheetView>
    <customSheetView guid="{1955CC4F-2CA2-4CC4-B3C8-7B48196E85EB}"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14"/>
      <headerFooter>
        <oddHeader>&amp;L&amp;18様式５</oddHeader>
      </headerFooter>
    </customSheetView>
    <customSheetView guid="{FD5A3173-87D3-40FC-B5C4-AB8327293D8F}" scale="80" showPageBreaks="1" view="pageBreakPreview">
      <selection activeCell="U26" sqref="U26"/>
      <pageMargins left="0.39370078740157483" right="0.39370078740157483" top="0.43307086614173229" bottom="0.23622047244094491" header="0.31496062992125984" footer="0.15748031496062992"/>
      <pageSetup paperSize="8" scale="55" orientation="landscape" r:id="rId15"/>
      <headerFooter>
        <oddHeader>&amp;L&amp;18様式５</oddHeader>
      </headerFooter>
    </customSheetView>
  </customSheetViews>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2"/>
  <pageMargins left="0.39370078740157483" right="0.39370078740157483" top="0.43307086614173229" bottom="0.23622047244094491" header="0.31496062992125984" footer="0.15748031496062992"/>
  <pageSetup paperSize="8" scale="73" orientation="landscape" r:id="rId16"/>
  <headerFooter>
    <oddHeader>&amp;L&amp;18様式５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sheetPr>
  <dimension ref="A2:M24"/>
  <sheetViews>
    <sheetView view="pageBreakPreview" topLeftCell="A6" zoomScale="85" zoomScaleNormal="60" zoomScaleSheetLayoutView="85" zoomScalePageLayoutView="85" workbookViewId="0">
      <selection activeCell="G20" sqref="G20"/>
    </sheetView>
  </sheetViews>
  <sheetFormatPr defaultColWidth="9" defaultRowHeight="13.5" x14ac:dyDescent="0.15"/>
  <cols>
    <col min="1" max="1" width="6.625" style="10" customWidth="1"/>
    <col min="2" max="2" width="15.375" style="207" customWidth="1"/>
    <col min="3" max="3" width="40.125" style="207" customWidth="1"/>
    <col min="4" max="4" width="31.625" style="207" customWidth="1"/>
    <col min="5" max="6" width="15" style="10" bestFit="1" customWidth="1"/>
    <col min="7" max="7" width="15" style="10" customWidth="1"/>
    <col min="8" max="8" width="15" style="10" bestFit="1" customWidth="1"/>
    <col min="9" max="9" width="55.75" style="10" customWidth="1"/>
    <col min="10" max="10" width="10.75" style="10" customWidth="1"/>
    <col min="11" max="11" width="17.75" style="10" customWidth="1"/>
    <col min="12" max="12" width="10.75" style="10" customWidth="1"/>
    <col min="13" max="13" width="28.875" style="10" customWidth="1"/>
    <col min="14" max="16384" width="9" style="10"/>
  </cols>
  <sheetData>
    <row r="2" spans="1:13" ht="17.25" x14ac:dyDescent="0.15">
      <c r="A2" s="17" t="s">
        <v>417</v>
      </c>
      <c r="J2" s="14"/>
      <c r="K2" s="14"/>
      <c r="L2" s="14"/>
      <c r="M2" s="14"/>
    </row>
    <row r="3" spans="1:13" ht="18.75" x14ac:dyDescent="0.15">
      <c r="A3" s="715" t="s">
        <v>409</v>
      </c>
      <c r="B3" s="715"/>
      <c r="C3" s="715"/>
      <c r="D3" s="715"/>
      <c r="E3" s="715"/>
      <c r="F3" s="715"/>
      <c r="G3" s="715"/>
      <c r="H3" s="715"/>
      <c r="I3" s="715"/>
      <c r="J3" s="715"/>
      <c r="K3" s="715"/>
      <c r="L3" s="715"/>
      <c r="M3" s="715"/>
    </row>
    <row r="4" spans="1:13" ht="22.5" customHeight="1" thickBot="1" x14ac:dyDescent="0.2">
      <c r="A4" s="14"/>
      <c r="I4" s="11"/>
      <c r="J4" s="14"/>
      <c r="K4" s="14"/>
      <c r="L4" s="14"/>
      <c r="M4" s="11" t="s">
        <v>11</v>
      </c>
    </row>
    <row r="5" spans="1:13" ht="13.9" customHeight="1" x14ac:dyDescent="0.15">
      <c r="A5" s="556" t="s">
        <v>25</v>
      </c>
      <c r="B5" s="559" t="s">
        <v>2</v>
      </c>
      <c r="C5" s="559" t="s">
        <v>3</v>
      </c>
      <c r="D5" s="559" t="s">
        <v>28</v>
      </c>
      <c r="E5" s="566" t="s">
        <v>410</v>
      </c>
      <c r="F5" s="716" t="s">
        <v>411</v>
      </c>
      <c r="G5" s="717"/>
      <c r="H5" s="566" t="s">
        <v>412</v>
      </c>
      <c r="I5" s="546" t="s">
        <v>4</v>
      </c>
      <c r="J5" s="720" t="s">
        <v>24</v>
      </c>
      <c r="K5" s="720" t="s">
        <v>20</v>
      </c>
      <c r="L5" s="735" t="s">
        <v>15</v>
      </c>
      <c r="M5" s="736"/>
    </row>
    <row r="6" spans="1:13" ht="13.9" customHeight="1" x14ac:dyDescent="0.15">
      <c r="A6" s="557"/>
      <c r="B6" s="560"/>
      <c r="C6" s="560"/>
      <c r="D6" s="560"/>
      <c r="E6" s="567"/>
      <c r="F6" s="567" t="s">
        <v>26</v>
      </c>
      <c r="G6" s="567" t="s">
        <v>17</v>
      </c>
      <c r="H6" s="567"/>
      <c r="I6" s="718"/>
      <c r="J6" s="721"/>
      <c r="K6" s="733"/>
      <c r="L6" s="725" t="s">
        <v>18</v>
      </c>
      <c r="M6" s="723" t="s">
        <v>16</v>
      </c>
    </row>
    <row r="7" spans="1:13" ht="14.25" thickBot="1" x14ac:dyDescent="0.2">
      <c r="A7" s="727"/>
      <c r="B7" s="714"/>
      <c r="C7" s="714"/>
      <c r="D7" s="714"/>
      <c r="E7" s="568"/>
      <c r="F7" s="568"/>
      <c r="G7" s="568"/>
      <c r="H7" s="728"/>
      <c r="I7" s="719"/>
      <c r="J7" s="722"/>
      <c r="K7" s="734"/>
      <c r="L7" s="726"/>
      <c r="M7" s="724"/>
    </row>
    <row r="8" spans="1:13" s="314" customFormat="1" ht="40.5" x14ac:dyDescent="0.15">
      <c r="A8" s="305">
        <v>1</v>
      </c>
      <c r="B8" s="306" t="s">
        <v>507</v>
      </c>
      <c r="C8" s="307" t="s">
        <v>508</v>
      </c>
      <c r="D8" s="307" t="s">
        <v>509</v>
      </c>
      <c r="E8" s="308">
        <v>4433</v>
      </c>
      <c r="F8" s="308">
        <v>4401</v>
      </c>
      <c r="G8" s="308">
        <v>4176</v>
      </c>
      <c r="H8" s="308">
        <v>4621</v>
      </c>
      <c r="I8" s="309" t="s">
        <v>524</v>
      </c>
      <c r="J8" s="310"/>
      <c r="K8" s="311" t="s">
        <v>527</v>
      </c>
      <c r="L8" s="312"/>
      <c r="M8" s="313"/>
    </row>
    <row r="9" spans="1:13" s="314" customFormat="1" ht="27" x14ac:dyDescent="0.15">
      <c r="A9" s="315">
        <v>2</v>
      </c>
      <c r="B9" s="316" t="s">
        <v>510</v>
      </c>
      <c r="C9" s="317" t="s">
        <v>511</v>
      </c>
      <c r="D9" s="317" t="s">
        <v>512</v>
      </c>
      <c r="E9" s="318">
        <v>20</v>
      </c>
      <c r="F9" s="319">
        <v>20</v>
      </c>
      <c r="G9" s="318">
        <v>6</v>
      </c>
      <c r="H9" s="320">
        <v>20</v>
      </c>
      <c r="I9" s="321" t="s">
        <v>525</v>
      </c>
      <c r="J9" s="322"/>
      <c r="K9" s="323" t="s">
        <v>527</v>
      </c>
      <c r="L9" s="324"/>
      <c r="M9" s="325"/>
    </row>
    <row r="10" spans="1:13" s="314" customFormat="1" ht="27" x14ac:dyDescent="0.15">
      <c r="A10" s="315">
        <v>3</v>
      </c>
      <c r="B10" s="316" t="s">
        <v>510</v>
      </c>
      <c r="C10" s="317" t="s">
        <v>513</v>
      </c>
      <c r="D10" s="317" t="s">
        <v>512</v>
      </c>
      <c r="E10" s="320">
        <v>4944</v>
      </c>
      <c r="F10" s="326">
        <v>4865</v>
      </c>
      <c r="G10" s="320">
        <v>4588</v>
      </c>
      <c r="H10" s="320">
        <v>4843</v>
      </c>
      <c r="I10" s="321" t="s">
        <v>524</v>
      </c>
      <c r="J10" s="327"/>
      <c r="K10" s="323" t="s">
        <v>527</v>
      </c>
      <c r="L10" s="328"/>
      <c r="M10" s="325"/>
    </row>
    <row r="11" spans="1:13" s="314" customFormat="1" ht="94.5" x14ac:dyDescent="0.15">
      <c r="A11" s="315">
        <v>4</v>
      </c>
      <c r="B11" s="316" t="s">
        <v>510</v>
      </c>
      <c r="C11" s="317" t="s">
        <v>514</v>
      </c>
      <c r="D11" s="317" t="s">
        <v>515</v>
      </c>
      <c r="E11" s="320">
        <v>37498</v>
      </c>
      <c r="F11" s="326">
        <v>37498</v>
      </c>
      <c r="G11" s="320">
        <v>37498</v>
      </c>
      <c r="H11" s="320">
        <v>33902</v>
      </c>
      <c r="I11" s="321" t="s">
        <v>524</v>
      </c>
      <c r="J11" s="327"/>
      <c r="K11" s="323" t="s">
        <v>527</v>
      </c>
      <c r="L11" s="328"/>
      <c r="M11" s="325"/>
    </row>
    <row r="12" spans="1:13" s="314" customFormat="1" ht="54" x14ac:dyDescent="0.15">
      <c r="A12" s="315">
        <v>5</v>
      </c>
      <c r="B12" s="316" t="s">
        <v>516</v>
      </c>
      <c r="C12" s="317" t="s">
        <v>517</v>
      </c>
      <c r="D12" s="317" t="s">
        <v>509</v>
      </c>
      <c r="E12" s="320">
        <v>11802</v>
      </c>
      <c r="F12" s="326">
        <v>11625</v>
      </c>
      <c r="G12" s="320">
        <v>10873</v>
      </c>
      <c r="H12" s="320">
        <v>11857</v>
      </c>
      <c r="I12" s="321" t="s">
        <v>524</v>
      </c>
      <c r="J12" s="327"/>
      <c r="K12" s="323" t="s">
        <v>527</v>
      </c>
      <c r="L12" s="328"/>
      <c r="M12" s="325"/>
    </row>
    <row r="13" spans="1:13" s="314" customFormat="1" ht="27" x14ac:dyDescent="0.15">
      <c r="A13" s="315">
        <v>6</v>
      </c>
      <c r="B13" s="316" t="s">
        <v>510</v>
      </c>
      <c r="C13" s="316" t="s">
        <v>518</v>
      </c>
      <c r="D13" s="317" t="s">
        <v>512</v>
      </c>
      <c r="E13" s="320">
        <v>18</v>
      </c>
      <c r="F13" s="326">
        <v>18</v>
      </c>
      <c r="G13" s="320">
        <v>17</v>
      </c>
      <c r="H13" s="320">
        <v>18</v>
      </c>
      <c r="I13" s="321" t="s">
        <v>526</v>
      </c>
      <c r="J13" s="327"/>
      <c r="K13" s="323" t="s">
        <v>527</v>
      </c>
      <c r="L13" s="328"/>
      <c r="M13" s="325"/>
    </row>
    <row r="14" spans="1:13" ht="40.5" x14ac:dyDescent="0.15">
      <c r="A14" s="4">
        <v>7</v>
      </c>
      <c r="B14" s="212" t="s">
        <v>510</v>
      </c>
      <c r="C14" s="212" t="s">
        <v>519</v>
      </c>
      <c r="D14" s="208" t="s">
        <v>512</v>
      </c>
      <c r="E14" s="320">
        <v>1373</v>
      </c>
      <c r="F14" s="320">
        <v>1373</v>
      </c>
      <c r="G14" s="320">
        <v>866</v>
      </c>
      <c r="H14" s="320">
        <v>1340</v>
      </c>
      <c r="I14" s="5" t="s">
        <v>526</v>
      </c>
      <c r="J14" s="25"/>
      <c r="K14" s="21" t="s">
        <v>527</v>
      </c>
      <c r="L14" s="27"/>
      <c r="M14" s="29"/>
    </row>
    <row r="15" spans="1:13" ht="40.5" x14ac:dyDescent="0.15">
      <c r="A15" s="4">
        <v>8</v>
      </c>
      <c r="B15" s="212" t="s">
        <v>510</v>
      </c>
      <c r="C15" s="212" t="s">
        <v>520</v>
      </c>
      <c r="D15" s="208" t="s">
        <v>521</v>
      </c>
      <c r="E15" s="320">
        <v>0.26700000000000002</v>
      </c>
      <c r="F15" s="320">
        <v>0.26700000000000002</v>
      </c>
      <c r="G15" s="320">
        <v>0.06</v>
      </c>
      <c r="H15" s="320">
        <v>267</v>
      </c>
      <c r="I15" s="5" t="s">
        <v>526</v>
      </c>
      <c r="J15" s="25"/>
      <c r="K15" s="21" t="s">
        <v>527</v>
      </c>
      <c r="L15" s="27"/>
      <c r="M15" s="29"/>
    </row>
    <row r="16" spans="1:13" ht="27" x14ac:dyDescent="0.15">
      <c r="A16" s="4">
        <v>9</v>
      </c>
      <c r="B16" s="212" t="s">
        <v>510</v>
      </c>
      <c r="C16" s="212" t="s">
        <v>522</v>
      </c>
      <c r="D16" s="208" t="s">
        <v>523</v>
      </c>
      <c r="E16" s="320">
        <v>100</v>
      </c>
      <c r="F16" s="320">
        <v>100</v>
      </c>
      <c r="G16" s="393" t="s">
        <v>745</v>
      </c>
      <c r="H16" s="320">
        <v>100</v>
      </c>
      <c r="I16" s="5" t="s">
        <v>524</v>
      </c>
      <c r="J16" s="25"/>
      <c r="K16" s="21" t="s">
        <v>527</v>
      </c>
      <c r="L16" s="27"/>
      <c r="M16" s="29"/>
    </row>
    <row r="17" spans="1:13" ht="14.25" thickBot="1" x14ac:dyDescent="0.2">
      <c r="A17" s="6"/>
      <c r="B17" s="213"/>
      <c r="C17" s="213"/>
      <c r="D17" s="209"/>
      <c r="E17" s="231"/>
      <c r="F17" s="232"/>
      <c r="G17" s="232"/>
      <c r="H17" s="231"/>
      <c r="I17" s="31"/>
      <c r="J17" s="26"/>
      <c r="K17" s="22"/>
      <c r="L17" s="28"/>
      <c r="M17" s="30"/>
    </row>
    <row r="18" spans="1:13" ht="14.25" thickTop="1" x14ac:dyDescent="0.15">
      <c r="A18" s="704" t="s">
        <v>21</v>
      </c>
      <c r="B18" s="705"/>
      <c r="C18" s="706"/>
      <c r="D18" s="334" t="s">
        <v>1</v>
      </c>
      <c r="E18" s="336">
        <f>SUM(E8:E11)</f>
        <v>46895</v>
      </c>
      <c r="F18" s="336">
        <f>SUM(F8:F11)</f>
        <v>46784</v>
      </c>
      <c r="G18" s="336">
        <f>SUM(G8:G11)</f>
        <v>46268</v>
      </c>
      <c r="H18" s="336">
        <f>SUM(H8:H11)</f>
        <v>43386</v>
      </c>
      <c r="I18" s="712"/>
      <c r="J18" s="710"/>
      <c r="K18" s="729"/>
      <c r="L18" s="737"/>
      <c r="M18" s="731"/>
    </row>
    <row r="19" spans="1:13" ht="14.25" thickBot="1" x14ac:dyDescent="0.2">
      <c r="A19" s="707"/>
      <c r="B19" s="708"/>
      <c r="C19" s="709"/>
      <c r="D19" s="335" t="s">
        <v>564</v>
      </c>
      <c r="E19" s="337">
        <f>SUM(E12:E16)</f>
        <v>13293.267</v>
      </c>
      <c r="F19" s="337">
        <f>SUM(F12:F16)</f>
        <v>13116.267</v>
      </c>
      <c r="G19" s="337">
        <f>SUM(G12:G16)</f>
        <v>11756.06</v>
      </c>
      <c r="H19" s="337">
        <f>SUM(H12:H16)</f>
        <v>13582</v>
      </c>
      <c r="I19" s="713"/>
      <c r="J19" s="711"/>
      <c r="K19" s="730"/>
      <c r="L19" s="738"/>
      <c r="M19" s="732"/>
    </row>
    <row r="20" spans="1:13" ht="19.899999999999999" customHeight="1" x14ac:dyDescent="0.15">
      <c r="A20" s="113" t="s">
        <v>380</v>
      </c>
      <c r="B20" s="113"/>
      <c r="C20" s="113"/>
      <c r="D20" s="210"/>
      <c r="E20" s="115"/>
      <c r="F20" s="116"/>
      <c r="G20" s="116"/>
      <c r="H20" s="115"/>
      <c r="I20" s="100"/>
      <c r="J20" s="114"/>
      <c r="K20" s="114"/>
      <c r="L20" s="114"/>
      <c r="M20" s="114"/>
    </row>
    <row r="21" spans="1:13" ht="20.100000000000001" customHeight="1" x14ac:dyDescent="0.15">
      <c r="A21" s="18" t="s">
        <v>379</v>
      </c>
      <c r="B21" s="211"/>
      <c r="C21" s="211"/>
      <c r="E21" s="9"/>
      <c r="F21" s="9"/>
      <c r="G21" s="9"/>
      <c r="H21" s="9"/>
      <c r="I21" s="8"/>
      <c r="J21" s="16"/>
      <c r="K21" s="16"/>
      <c r="L21" s="16"/>
      <c r="M21" s="16"/>
    </row>
    <row r="22" spans="1:13" ht="20.100000000000001" customHeight="1" x14ac:dyDescent="0.15">
      <c r="A22" s="19" t="s">
        <v>73</v>
      </c>
      <c r="J22" s="2"/>
      <c r="K22" s="2"/>
      <c r="L22" s="2"/>
      <c r="M22" s="2"/>
    </row>
    <row r="23" spans="1:13" ht="20.100000000000001" customHeight="1" x14ac:dyDescent="0.15">
      <c r="A23" s="20" t="s">
        <v>65</v>
      </c>
      <c r="J23" s="7"/>
      <c r="K23" s="7"/>
      <c r="L23" s="7"/>
      <c r="M23" s="7"/>
    </row>
    <row r="24" spans="1:13" ht="20.100000000000001" customHeight="1" x14ac:dyDescent="0.15">
      <c r="A24" s="19"/>
      <c r="J24" s="2"/>
      <c r="K24" s="2"/>
      <c r="L24" s="2"/>
      <c r="M24" s="2"/>
    </row>
  </sheetData>
  <customSheetViews>
    <customSheetView guid="{197FB5DA-17A1-48FF-B0D1-220D0AD75607}" scale="85" showPageBreaks="1" view="pageBreakPreview" topLeftCell="A7">
      <selection activeCell="I22" sqref="I22"/>
    </customSheetView>
    <customSheetView guid="{8039812E-5240-491E-8A39-D725B19CFC9D}" scale="85" showPageBreaks="1" view="pageBreakPreview">
      <selection activeCell="F16" sqref="F16:G16"/>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ustomSheetView>
    <customSheetView guid="{F102E4CC-DC9E-4596-BFF0-EEF2B1B71242}" scale="85" showPageBreaks="1" printArea="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2"/>
      <headerFooter alignWithMargins="0">
        <oddHeader xml:space="preserve">&amp;L&amp;18　　　　　様式６&amp;R&amp;"ＭＳ Ｐゴシック,太字"&amp;12 </oddHeader>
        <oddFooter>&amp;C&amp;P/&amp;N</oddFooter>
      </headerFooter>
    </customSheetView>
    <customSheetView guid="{06A79179-57C8-4CD3-B3BE-4D6358605C7E}" scale="85" showPageBreaks="1" view="pageBreakPreview">
      <selection activeCell="F16" sqref="F16:G16"/>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3"/>
      <headerFooter alignWithMargins="0">
        <oddHeader xml:space="preserve">&amp;L&amp;18　　　　　様式６&amp;R&amp;"ＭＳ Ｐゴシック,太字"&amp;12 </oddHeader>
        <oddFooter>&amp;C&amp;P/&amp;N</oddFooter>
      </headerFooter>
    </customSheetView>
    <customSheetView guid="{483953CF-81A7-47CA-AEF7-14A7D5D91411}" scale="85" showPageBreaks="1" printArea="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4"/>
      <headerFooter alignWithMargins="0">
        <oddHeader xml:space="preserve">&amp;L&amp;18　　　　　様式６&amp;R&amp;"ＭＳ Ｐゴシック,太字"&amp;12 </oddHeader>
        <oddFooter>&amp;C&amp;P/&amp;N</oddFooter>
      </headerFooter>
    </customSheetView>
    <customSheetView guid="{260821A3-665E-4647-8220-FF29BF969459}" scale="85" showPageBreaks="1" printArea="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5"/>
      <headerFooter alignWithMargins="0">
        <oddHeader xml:space="preserve">&amp;L&amp;18　　　　　様式６&amp;R&amp;"ＭＳ Ｐゴシック,太字"&amp;12 </oddHeader>
        <oddFooter>&amp;C&amp;P/&amp;N</oddFooter>
      </headerFooter>
    </customSheetView>
    <customSheetView guid="{CEE84E24-81AD-4E94-97CD-29987433E103}" scale="85" showPageBreaks="1" view="pageBreakPreview">
      <selection activeCell="F16" sqref="F16:G16"/>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6"/>
      <headerFooter alignWithMargins="0">
        <oddHeader xml:space="preserve">&amp;L&amp;18　　　　　様式６&amp;R&amp;"ＭＳ Ｐゴシック,太字"&amp;12 </oddHeader>
        <oddFooter>&amp;C&amp;P/&amp;N</oddFooter>
      </headerFooter>
    </customSheetView>
    <customSheetView guid="{AB83477A-2E3A-4E57-BA8B-A71DEDA542E8}" scale="85" showPageBreaks="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7"/>
      <headerFooter alignWithMargins="0">
        <oddHeader xml:space="preserve">&amp;L&amp;18　　　　　様式６&amp;R&amp;"ＭＳ Ｐゴシック,太字"&amp;12 </oddHeader>
        <oddFooter>&amp;C&amp;P/&amp;N</oddFooter>
      </headerFooter>
    </customSheetView>
    <customSheetView guid="{25A5E024-B32E-4CED-B8C7-1470CFB1E5C6}" scale="85" showPageBreaks="1" printArea="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8"/>
      <headerFooter alignWithMargins="0">
        <oddHeader xml:space="preserve">&amp;L&amp;18　　　　　様式６&amp;R&amp;"ＭＳ Ｐゴシック,太字"&amp;12 </oddHeader>
        <oddFooter>&amp;C&amp;P/&amp;N</oddFooter>
      </headerFooter>
    </customSheetView>
    <customSheetView guid="{ED958F9F-B2C4-4278-B287-0DC6871D6F23}" scale="85" showPageBreaks="1" printArea="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9"/>
      <headerFooter alignWithMargins="0">
        <oddHeader xml:space="preserve">&amp;L&amp;18　　　　　様式６&amp;R&amp;"ＭＳ Ｐゴシック,太字"&amp;12 </oddHeader>
        <oddFooter>&amp;C&amp;P/&amp;N</oddFooter>
      </headerFooter>
    </customSheetView>
    <customSheetView guid="{48AAC975-B085-4EE1-8155-3D15953C533F}" scale="85" showPageBreaks="1" printArea="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10"/>
      <headerFooter alignWithMargins="0">
        <oddHeader xml:space="preserve">&amp;L&amp;18　　　　　様式６&amp;R&amp;"ＭＳ Ｐゴシック,太字"&amp;12 </oddHeader>
        <oddFooter>&amp;C&amp;P/&amp;N</oddFooter>
      </headerFooter>
    </customSheetView>
    <customSheetView guid="{CBBC1970-999F-4228-9EE1-B48F723D3C0A}" scale="85" showPageBreaks="1" printArea="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11"/>
      <headerFooter alignWithMargins="0">
        <oddHeader xml:space="preserve">&amp;L&amp;18　　　　　様式６&amp;R&amp;"ＭＳ Ｐゴシック,太字"&amp;12 </oddHeader>
        <oddFooter>&amp;C&amp;P/&amp;N</oddFooter>
      </headerFooter>
    </customSheetView>
    <customSheetView guid="{1B6D1EFB-570C-4D81-A3CD-A55A6267E0B2}" scale="85" showPageBreaks="1" printArea="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12"/>
      <headerFooter alignWithMargins="0">
        <oddHeader xml:space="preserve">&amp;L&amp;18　　　　　様式６&amp;R&amp;"ＭＳ Ｐゴシック,太字"&amp;12 </oddHeader>
        <oddFooter>&amp;C&amp;P/&amp;N</oddFooter>
      </headerFooter>
    </customSheetView>
    <customSheetView guid="{61CE11F6-CC69-4ACD-983C-2D59734444E5}" scale="85" showPageBreaks="1" printArea="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13"/>
      <headerFooter alignWithMargins="0">
        <oddHeader xml:space="preserve">&amp;L&amp;18　　　　　様式６&amp;R&amp;"ＭＳ Ｐゴシック,太字"&amp;12 </oddHeader>
        <oddFooter>&amp;C&amp;P/&amp;N</oddFooter>
      </headerFooter>
    </customSheetView>
    <customSheetView guid="{1955CC4F-2CA2-4CC4-B3C8-7B48196E85EB}" scale="85" showPageBreaks="1" printArea="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14"/>
      <headerFooter alignWithMargins="0">
        <oddHeader xml:space="preserve">&amp;L&amp;18　　　　　様式６&amp;R&amp;"ＭＳ Ｐゴシック,太字"&amp;12 </oddHeader>
        <oddFooter>&amp;C&amp;P/&amp;N</oddFooter>
      </headerFooter>
    </customSheetView>
    <customSheetView guid="{FD5A3173-87D3-40FC-B5C4-AB8327293D8F}" scale="85" showPageBreaks="1" printArea="1" view="pageBreakPreview">
      <selection activeCell="F12" sqref="F12"/>
      <colBreaks count="1" manualBreakCount="1">
        <brk id="13" max="1048575" man="1"/>
      </colBreaks>
      <pageMargins left="0.39370078740157483" right="0.39370078740157483" top="0.78740157480314965" bottom="0.59055118110236227" header="0.51181102362204722" footer="0.39370078740157483"/>
      <pageSetup paperSize="8" scale="65" orientation="landscape" cellComments="asDisplayed" horizontalDpi="300" verticalDpi="300" r:id="rId15"/>
      <headerFooter alignWithMargins="0">
        <oddHeader xml:space="preserve">&amp;L&amp;18　　　　　様式６&amp;R&amp;"ＭＳ Ｐゴシック,太字"&amp;12 </oddHeader>
        <oddFooter>&amp;C&amp;P/&amp;N</oddFooter>
      </headerFooter>
    </customSheetView>
  </customSheetViews>
  <mergeCells count="22">
    <mergeCell ref="K18:K19"/>
    <mergeCell ref="M18:M19"/>
    <mergeCell ref="K5:K7"/>
    <mergeCell ref="L5:M5"/>
    <mergeCell ref="L18:L19"/>
    <mergeCell ref="A3:M3"/>
    <mergeCell ref="F5:G5"/>
    <mergeCell ref="I5:I7"/>
    <mergeCell ref="J5:J7"/>
    <mergeCell ref="D5:D7"/>
    <mergeCell ref="M6:M7"/>
    <mergeCell ref="L6:L7"/>
    <mergeCell ref="A5:A7"/>
    <mergeCell ref="G6:G7"/>
    <mergeCell ref="H5:H7"/>
    <mergeCell ref="B5:B7"/>
    <mergeCell ref="E5:E7"/>
    <mergeCell ref="A18:C19"/>
    <mergeCell ref="F6:F7"/>
    <mergeCell ref="J18:J19"/>
    <mergeCell ref="I18:I19"/>
    <mergeCell ref="C5:C7"/>
  </mergeCells>
  <phoneticPr fontId="2"/>
  <printOptions horizontalCentered="1"/>
  <pageMargins left="0.19685039370078741" right="0.19685039370078741" top="0.78740157480314965" bottom="0.59055118110236227" header="0.51181102362204722" footer="0.39370078740157483"/>
  <pageSetup paperSize="8" scale="65" orientation="landscape" cellComments="asDisplayed" horizontalDpi="300" verticalDpi="300" r:id="rId16"/>
  <headerFooter alignWithMargins="0">
    <oddHeader xml:space="preserve">&amp;L&amp;18　　　　　様式６&amp;R&amp;"ＭＳ Ｐゴシック,太字"&amp;12 </oddHeader>
    <oddFooter>&amp;C&amp;P/&amp;N</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2"/>
  <sheetViews>
    <sheetView zoomScale="85" zoomScaleNormal="85" workbookViewId="0">
      <selection activeCell="A260" sqref="A260"/>
    </sheetView>
  </sheetViews>
  <sheetFormatPr defaultColWidth="9" defaultRowHeight="13.5" x14ac:dyDescent="0.15"/>
  <cols>
    <col min="1" max="1" width="13.625" style="243" customWidth="1"/>
    <col min="2" max="2" width="11.25" style="242" bestFit="1" customWidth="1"/>
    <col min="3" max="16384" width="9" style="242"/>
  </cols>
  <sheetData>
    <row r="1" spans="1:1" x14ac:dyDescent="0.15">
      <c r="A1" s="243" t="s">
        <v>376</v>
      </c>
    </row>
    <row r="2" spans="1:1" x14ac:dyDescent="0.15">
      <c r="A2" s="244" t="s">
        <v>96</v>
      </c>
    </row>
    <row r="3" spans="1:1" x14ac:dyDescent="0.15">
      <c r="A3" s="244" t="s">
        <v>99</v>
      </c>
    </row>
    <row r="4" spans="1:1" x14ac:dyDescent="0.15">
      <c r="A4" s="244" t="s">
        <v>102</v>
      </c>
    </row>
    <row r="5" spans="1:1" x14ac:dyDescent="0.15">
      <c r="A5" s="244" t="s">
        <v>105</v>
      </c>
    </row>
    <row r="6" spans="1:1" x14ac:dyDescent="0.15">
      <c r="A6" s="244" t="s">
        <v>108</v>
      </c>
    </row>
    <row r="7" spans="1:1" x14ac:dyDescent="0.15">
      <c r="A7" s="244" t="s">
        <v>111</v>
      </c>
    </row>
    <row r="8" spans="1:1" x14ac:dyDescent="0.15">
      <c r="A8" s="244" t="s">
        <v>114</v>
      </c>
    </row>
    <row r="9" spans="1:1" x14ac:dyDescent="0.15">
      <c r="A9" s="244" t="s">
        <v>117</v>
      </c>
    </row>
    <row r="10" spans="1:1" x14ac:dyDescent="0.15">
      <c r="A10" s="244" t="s">
        <v>120</v>
      </c>
    </row>
    <row r="11" spans="1:1" x14ac:dyDescent="0.15">
      <c r="A11" s="244" t="s">
        <v>123</v>
      </c>
    </row>
    <row r="12" spans="1:1" x14ac:dyDescent="0.15">
      <c r="A12" s="244" t="s">
        <v>126</v>
      </c>
    </row>
    <row r="13" spans="1:1" x14ac:dyDescent="0.15">
      <c r="A13" s="244" t="s">
        <v>129</v>
      </c>
    </row>
    <row r="14" spans="1:1" x14ac:dyDescent="0.15">
      <c r="A14" s="244" t="s">
        <v>132</v>
      </c>
    </row>
    <row r="15" spans="1:1" x14ac:dyDescent="0.15">
      <c r="A15" s="244" t="s">
        <v>135</v>
      </c>
    </row>
    <row r="16" spans="1:1" x14ac:dyDescent="0.15">
      <c r="A16" s="244" t="s">
        <v>138</v>
      </c>
    </row>
    <row r="17" spans="1:1" x14ac:dyDescent="0.15">
      <c r="A17" s="244" t="s">
        <v>141</v>
      </c>
    </row>
    <row r="18" spans="1:1" x14ac:dyDescent="0.15">
      <c r="A18" s="244" t="s">
        <v>144</v>
      </c>
    </row>
    <row r="19" spans="1:1" x14ac:dyDescent="0.15">
      <c r="A19" s="244" t="s">
        <v>147</v>
      </c>
    </row>
    <row r="20" spans="1:1" x14ac:dyDescent="0.15">
      <c r="A20" s="244" t="s">
        <v>150</v>
      </c>
    </row>
    <row r="21" spans="1:1" x14ac:dyDescent="0.15">
      <c r="A21" s="244" t="s">
        <v>153</v>
      </c>
    </row>
    <row r="22" spans="1:1" x14ac:dyDescent="0.15">
      <c r="A22" s="244" t="s">
        <v>156</v>
      </c>
    </row>
    <row r="23" spans="1:1" x14ac:dyDescent="0.15">
      <c r="A23" s="244" t="s">
        <v>159</v>
      </c>
    </row>
    <row r="24" spans="1:1" x14ac:dyDescent="0.15">
      <c r="A24" s="244" t="s">
        <v>162</v>
      </c>
    </row>
    <row r="25" spans="1:1" x14ac:dyDescent="0.15">
      <c r="A25" s="244" t="s">
        <v>165</v>
      </c>
    </row>
    <row r="26" spans="1:1" x14ac:dyDescent="0.15">
      <c r="A26" s="244" t="s">
        <v>168</v>
      </c>
    </row>
    <row r="27" spans="1:1" x14ac:dyDescent="0.15">
      <c r="A27" s="244" t="s">
        <v>171</v>
      </c>
    </row>
    <row r="28" spans="1:1" x14ac:dyDescent="0.15">
      <c r="A28" s="244" t="s">
        <v>174</v>
      </c>
    </row>
    <row r="29" spans="1:1" x14ac:dyDescent="0.15">
      <c r="A29" s="244" t="s">
        <v>177</v>
      </c>
    </row>
    <row r="30" spans="1:1" x14ac:dyDescent="0.15">
      <c r="A30" s="244" t="s">
        <v>180</v>
      </c>
    </row>
    <row r="31" spans="1:1" x14ac:dyDescent="0.15">
      <c r="A31" s="244" t="s">
        <v>183</v>
      </c>
    </row>
    <row r="32" spans="1:1" x14ac:dyDescent="0.15">
      <c r="A32" s="244" t="s">
        <v>186</v>
      </c>
    </row>
    <row r="33" spans="1:1" x14ac:dyDescent="0.15">
      <c r="A33" s="244" t="s">
        <v>189</v>
      </c>
    </row>
    <row r="34" spans="1:1" x14ac:dyDescent="0.15">
      <c r="A34" s="244" t="s">
        <v>192</v>
      </c>
    </row>
    <row r="35" spans="1:1" x14ac:dyDescent="0.15">
      <c r="A35" s="244" t="s">
        <v>195</v>
      </c>
    </row>
    <row r="36" spans="1:1" x14ac:dyDescent="0.15">
      <c r="A36" s="244" t="s">
        <v>198</v>
      </c>
    </row>
    <row r="37" spans="1:1" x14ac:dyDescent="0.15">
      <c r="A37" s="244" t="s">
        <v>201</v>
      </c>
    </row>
    <row r="38" spans="1:1" x14ac:dyDescent="0.15">
      <c r="A38" s="244" t="s">
        <v>204</v>
      </c>
    </row>
    <row r="39" spans="1:1" x14ac:dyDescent="0.15">
      <c r="A39" s="244" t="s">
        <v>207</v>
      </c>
    </row>
    <row r="40" spans="1:1" x14ac:dyDescent="0.15">
      <c r="A40" s="244" t="s">
        <v>210</v>
      </c>
    </row>
    <row r="41" spans="1:1" x14ac:dyDescent="0.15">
      <c r="A41" s="244" t="s">
        <v>212</v>
      </c>
    </row>
    <row r="42" spans="1:1" x14ac:dyDescent="0.15">
      <c r="A42" s="244" t="s">
        <v>215</v>
      </c>
    </row>
    <row r="43" spans="1:1" x14ac:dyDescent="0.15">
      <c r="A43" s="244" t="s">
        <v>97</v>
      </c>
    </row>
    <row r="44" spans="1:1" x14ac:dyDescent="0.15">
      <c r="A44" s="244" t="s">
        <v>100</v>
      </c>
    </row>
    <row r="45" spans="1:1" x14ac:dyDescent="0.15">
      <c r="A45" s="244" t="s">
        <v>103</v>
      </c>
    </row>
    <row r="46" spans="1:1" x14ac:dyDescent="0.15">
      <c r="A46" s="244" t="s">
        <v>106</v>
      </c>
    </row>
    <row r="47" spans="1:1" x14ac:dyDescent="0.15">
      <c r="A47" s="244" t="s">
        <v>109</v>
      </c>
    </row>
    <row r="48" spans="1:1" x14ac:dyDescent="0.15">
      <c r="A48" s="244" t="s">
        <v>112</v>
      </c>
    </row>
    <row r="49" spans="1:1" x14ac:dyDescent="0.15">
      <c r="A49" s="244" t="s">
        <v>115</v>
      </c>
    </row>
    <row r="50" spans="1:1" x14ac:dyDescent="0.15">
      <c r="A50" s="244" t="s">
        <v>118</v>
      </c>
    </row>
    <row r="51" spans="1:1" x14ac:dyDescent="0.15">
      <c r="A51" s="244" t="s">
        <v>121</v>
      </c>
    </row>
    <row r="52" spans="1:1" x14ac:dyDescent="0.15">
      <c r="A52" s="244" t="s">
        <v>124</v>
      </c>
    </row>
    <row r="53" spans="1:1" x14ac:dyDescent="0.15">
      <c r="A53" s="244" t="s">
        <v>127</v>
      </c>
    </row>
    <row r="54" spans="1:1" x14ac:dyDescent="0.15">
      <c r="A54" s="244" t="s">
        <v>130</v>
      </c>
    </row>
    <row r="55" spans="1:1" x14ac:dyDescent="0.15">
      <c r="A55" s="244" t="s">
        <v>133</v>
      </c>
    </row>
    <row r="56" spans="1:1" x14ac:dyDescent="0.15">
      <c r="A56" s="244" t="s">
        <v>136</v>
      </c>
    </row>
    <row r="57" spans="1:1" x14ac:dyDescent="0.15">
      <c r="A57" s="244" t="s">
        <v>139</v>
      </c>
    </row>
    <row r="58" spans="1:1" x14ac:dyDescent="0.15">
      <c r="A58" s="244" t="s">
        <v>142</v>
      </c>
    </row>
    <row r="59" spans="1:1" x14ac:dyDescent="0.15">
      <c r="A59" s="244" t="s">
        <v>145</v>
      </c>
    </row>
    <row r="60" spans="1:1" x14ac:dyDescent="0.15">
      <c r="A60" s="244" t="s">
        <v>148</v>
      </c>
    </row>
    <row r="61" spans="1:1" x14ac:dyDescent="0.15">
      <c r="A61" s="244" t="s">
        <v>151</v>
      </c>
    </row>
    <row r="62" spans="1:1" x14ac:dyDescent="0.15">
      <c r="A62" s="244" t="s">
        <v>154</v>
      </c>
    </row>
    <row r="63" spans="1:1" x14ac:dyDescent="0.15">
      <c r="A63" s="244" t="s">
        <v>157</v>
      </c>
    </row>
    <row r="64" spans="1:1" x14ac:dyDescent="0.15">
      <c r="A64" s="244" t="s">
        <v>160</v>
      </c>
    </row>
    <row r="65" spans="1:1" x14ac:dyDescent="0.15">
      <c r="A65" s="244" t="s">
        <v>163</v>
      </c>
    </row>
    <row r="66" spans="1:1" x14ac:dyDescent="0.15">
      <c r="A66" s="244" t="s">
        <v>166</v>
      </c>
    </row>
    <row r="67" spans="1:1" x14ac:dyDescent="0.15">
      <c r="A67" s="244" t="s">
        <v>169</v>
      </c>
    </row>
    <row r="68" spans="1:1" x14ac:dyDescent="0.15">
      <c r="A68" s="244" t="s">
        <v>172</v>
      </c>
    </row>
    <row r="69" spans="1:1" x14ac:dyDescent="0.15">
      <c r="A69" s="244" t="s">
        <v>175</v>
      </c>
    </row>
    <row r="70" spans="1:1" x14ac:dyDescent="0.15">
      <c r="A70" s="244" t="s">
        <v>178</v>
      </c>
    </row>
    <row r="71" spans="1:1" x14ac:dyDescent="0.15">
      <c r="A71" s="244" t="s">
        <v>181</v>
      </c>
    </row>
    <row r="72" spans="1:1" x14ac:dyDescent="0.15">
      <c r="A72" s="244" t="s">
        <v>184</v>
      </c>
    </row>
    <row r="73" spans="1:1" x14ac:dyDescent="0.15">
      <c r="A73" s="244" t="s">
        <v>187</v>
      </c>
    </row>
    <row r="74" spans="1:1" x14ac:dyDescent="0.15">
      <c r="A74" s="244" t="s">
        <v>190</v>
      </c>
    </row>
    <row r="75" spans="1:1" x14ac:dyDescent="0.15">
      <c r="A75" s="244" t="s">
        <v>193</v>
      </c>
    </row>
    <row r="76" spans="1:1" x14ac:dyDescent="0.15">
      <c r="A76" s="244" t="s">
        <v>196</v>
      </c>
    </row>
    <row r="77" spans="1:1" x14ac:dyDescent="0.15">
      <c r="A77" s="244" t="s">
        <v>199</v>
      </c>
    </row>
    <row r="78" spans="1:1" x14ac:dyDescent="0.15">
      <c r="A78" s="244" t="s">
        <v>202</v>
      </c>
    </row>
    <row r="79" spans="1:1" x14ac:dyDescent="0.15">
      <c r="A79" s="244" t="s">
        <v>205</v>
      </c>
    </row>
    <row r="80" spans="1:1" x14ac:dyDescent="0.15">
      <c r="A80" s="244" t="s">
        <v>208</v>
      </c>
    </row>
    <row r="81" spans="1:1" x14ac:dyDescent="0.15">
      <c r="A81" s="244" t="s">
        <v>208</v>
      </c>
    </row>
    <row r="82" spans="1:1" x14ac:dyDescent="0.15">
      <c r="A82" s="244" t="s">
        <v>213</v>
      </c>
    </row>
    <row r="83" spans="1:1" x14ac:dyDescent="0.15">
      <c r="A83" s="244" t="s">
        <v>216</v>
      </c>
    </row>
    <row r="84" spans="1:1" x14ac:dyDescent="0.15">
      <c r="A84" s="244" t="s">
        <v>218</v>
      </c>
    </row>
    <row r="85" spans="1:1" x14ac:dyDescent="0.15">
      <c r="A85" s="244" t="s">
        <v>220</v>
      </c>
    </row>
    <row r="86" spans="1:1" x14ac:dyDescent="0.15">
      <c r="A86" s="244" t="s">
        <v>222</v>
      </c>
    </row>
    <row r="87" spans="1:1" x14ac:dyDescent="0.15">
      <c r="A87" s="244" t="s">
        <v>224</v>
      </c>
    </row>
    <row r="88" spans="1:1" x14ac:dyDescent="0.15">
      <c r="A88" s="244" t="s">
        <v>225</v>
      </c>
    </row>
    <row r="89" spans="1:1" x14ac:dyDescent="0.15">
      <c r="A89" s="244" t="s">
        <v>226</v>
      </c>
    </row>
    <row r="90" spans="1:1" x14ac:dyDescent="0.15">
      <c r="A90" s="244" t="s">
        <v>98</v>
      </c>
    </row>
    <row r="91" spans="1:1" x14ac:dyDescent="0.15">
      <c r="A91" s="244" t="s">
        <v>101</v>
      </c>
    </row>
    <row r="92" spans="1:1" x14ac:dyDescent="0.15">
      <c r="A92" s="244" t="s">
        <v>104</v>
      </c>
    </row>
    <row r="93" spans="1:1" x14ac:dyDescent="0.15">
      <c r="A93" s="244" t="s">
        <v>107</v>
      </c>
    </row>
    <row r="94" spans="1:1" x14ac:dyDescent="0.15">
      <c r="A94" s="244" t="s">
        <v>110</v>
      </c>
    </row>
    <row r="95" spans="1:1" x14ac:dyDescent="0.15">
      <c r="A95" s="244" t="s">
        <v>113</v>
      </c>
    </row>
    <row r="96" spans="1:1" x14ac:dyDescent="0.15">
      <c r="A96" s="244" t="s">
        <v>116</v>
      </c>
    </row>
    <row r="97" spans="1:1" x14ac:dyDescent="0.15">
      <c r="A97" s="244" t="s">
        <v>119</v>
      </c>
    </row>
    <row r="98" spans="1:1" x14ac:dyDescent="0.15">
      <c r="A98" s="244" t="s">
        <v>122</v>
      </c>
    </row>
    <row r="99" spans="1:1" x14ac:dyDescent="0.15">
      <c r="A99" s="244" t="s">
        <v>125</v>
      </c>
    </row>
    <row r="100" spans="1:1" x14ac:dyDescent="0.15">
      <c r="A100" s="244" t="s">
        <v>128</v>
      </c>
    </row>
    <row r="101" spans="1:1" x14ac:dyDescent="0.15">
      <c r="A101" s="244" t="s">
        <v>131</v>
      </c>
    </row>
    <row r="102" spans="1:1" x14ac:dyDescent="0.15">
      <c r="A102" s="244" t="s">
        <v>134</v>
      </c>
    </row>
    <row r="103" spans="1:1" x14ac:dyDescent="0.15">
      <c r="A103" s="244" t="s">
        <v>137</v>
      </c>
    </row>
    <row r="104" spans="1:1" x14ac:dyDescent="0.15">
      <c r="A104" s="244" t="s">
        <v>140</v>
      </c>
    </row>
    <row r="105" spans="1:1" x14ac:dyDescent="0.15">
      <c r="A105" s="244" t="s">
        <v>143</v>
      </c>
    </row>
    <row r="106" spans="1:1" x14ac:dyDescent="0.15">
      <c r="A106" s="244" t="s">
        <v>146</v>
      </c>
    </row>
    <row r="107" spans="1:1" x14ac:dyDescent="0.15">
      <c r="A107" s="244" t="s">
        <v>149</v>
      </c>
    </row>
    <row r="108" spans="1:1" x14ac:dyDescent="0.15">
      <c r="A108" s="244" t="s">
        <v>152</v>
      </c>
    </row>
    <row r="109" spans="1:1" x14ac:dyDescent="0.15">
      <c r="A109" s="244" t="s">
        <v>155</v>
      </c>
    </row>
    <row r="110" spans="1:1" x14ac:dyDescent="0.15">
      <c r="A110" s="244" t="s">
        <v>158</v>
      </c>
    </row>
    <row r="111" spans="1:1" x14ac:dyDescent="0.15">
      <c r="A111" s="244" t="s">
        <v>161</v>
      </c>
    </row>
    <row r="112" spans="1:1" x14ac:dyDescent="0.15">
      <c r="A112" s="244" t="s">
        <v>164</v>
      </c>
    </row>
    <row r="113" spans="1:1" x14ac:dyDescent="0.15">
      <c r="A113" s="244" t="s">
        <v>167</v>
      </c>
    </row>
    <row r="114" spans="1:1" x14ac:dyDescent="0.15">
      <c r="A114" s="244" t="s">
        <v>170</v>
      </c>
    </row>
    <row r="115" spans="1:1" x14ac:dyDescent="0.15">
      <c r="A115" s="244" t="s">
        <v>173</v>
      </c>
    </row>
    <row r="116" spans="1:1" x14ac:dyDescent="0.15">
      <c r="A116" s="244" t="s">
        <v>176</v>
      </c>
    </row>
    <row r="117" spans="1:1" x14ac:dyDescent="0.15">
      <c r="A117" s="244" t="s">
        <v>179</v>
      </c>
    </row>
    <row r="118" spans="1:1" x14ac:dyDescent="0.15">
      <c r="A118" s="244" t="s">
        <v>182</v>
      </c>
    </row>
    <row r="119" spans="1:1" x14ac:dyDescent="0.15">
      <c r="A119" s="244" t="s">
        <v>185</v>
      </c>
    </row>
    <row r="120" spans="1:1" x14ac:dyDescent="0.15">
      <c r="A120" s="244" t="s">
        <v>188</v>
      </c>
    </row>
    <row r="121" spans="1:1" x14ac:dyDescent="0.15">
      <c r="A121" s="244" t="s">
        <v>191</v>
      </c>
    </row>
    <row r="122" spans="1:1" x14ac:dyDescent="0.15">
      <c r="A122" s="244" t="s">
        <v>194</v>
      </c>
    </row>
    <row r="123" spans="1:1" x14ac:dyDescent="0.15">
      <c r="A123" s="244" t="s">
        <v>197</v>
      </c>
    </row>
    <row r="124" spans="1:1" x14ac:dyDescent="0.15">
      <c r="A124" s="244" t="s">
        <v>200</v>
      </c>
    </row>
    <row r="125" spans="1:1" x14ac:dyDescent="0.15">
      <c r="A125" s="244" t="s">
        <v>203</v>
      </c>
    </row>
    <row r="126" spans="1:1" x14ac:dyDescent="0.15">
      <c r="A126" s="244" t="s">
        <v>206</v>
      </c>
    </row>
    <row r="127" spans="1:1" x14ac:dyDescent="0.15">
      <c r="A127" s="244" t="s">
        <v>209</v>
      </c>
    </row>
    <row r="128" spans="1:1" x14ac:dyDescent="0.15">
      <c r="A128" s="244" t="s">
        <v>211</v>
      </c>
    </row>
    <row r="129" spans="1:1" x14ac:dyDescent="0.15">
      <c r="A129" s="244" t="s">
        <v>214</v>
      </c>
    </row>
    <row r="130" spans="1:1" x14ac:dyDescent="0.15">
      <c r="A130" s="244" t="s">
        <v>217</v>
      </c>
    </row>
    <row r="131" spans="1:1" x14ac:dyDescent="0.15">
      <c r="A131" s="244" t="s">
        <v>219</v>
      </c>
    </row>
    <row r="132" spans="1:1" x14ac:dyDescent="0.15">
      <c r="A132" s="244" t="s">
        <v>221</v>
      </c>
    </row>
    <row r="133" spans="1:1" x14ac:dyDescent="0.15">
      <c r="A133" s="244" t="s">
        <v>223</v>
      </c>
    </row>
    <row r="134" spans="1:1" x14ac:dyDescent="0.15">
      <c r="A134" s="244" t="s">
        <v>227</v>
      </c>
    </row>
    <row r="135" spans="1:1" x14ac:dyDescent="0.15">
      <c r="A135" s="244" t="s">
        <v>230</v>
      </c>
    </row>
    <row r="136" spans="1:1" x14ac:dyDescent="0.15">
      <c r="A136" s="244" t="s">
        <v>233</v>
      </c>
    </row>
    <row r="137" spans="1:1" x14ac:dyDescent="0.15">
      <c r="A137" s="244" t="s">
        <v>236</v>
      </c>
    </row>
    <row r="138" spans="1:1" x14ac:dyDescent="0.15">
      <c r="A138" s="244" t="s">
        <v>239</v>
      </c>
    </row>
    <row r="139" spans="1:1" x14ac:dyDescent="0.15">
      <c r="A139" s="244" t="s">
        <v>242</v>
      </c>
    </row>
    <row r="140" spans="1:1" x14ac:dyDescent="0.15">
      <c r="A140" s="244" t="s">
        <v>245</v>
      </c>
    </row>
    <row r="141" spans="1:1" x14ac:dyDescent="0.15">
      <c r="A141" s="244" t="s">
        <v>248</v>
      </c>
    </row>
    <row r="142" spans="1:1" x14ac:dyDescent="0.15">
      <c r="A142" s="244" t="s">
        <v>251</v>
      </c>
    </row>
    <row r="143" spans="1:1" x14ac:dyDescent="0.15">
      <c r="A143" s="244" t="s">
        <v>254</v>
      </c>
    </row>
    <row r="144" spans="1:1" x14ac:dyDescent="0.15">
      <c r="A144" s="244" t="s">
        <v>257</v>
      </c>
    </row>
    <row r="145" spans="1:1" x14ac:dyDescent="0.15">
      <c r="A145" s="244" t="s">
        <v>260</v>
      </c>
    </row>
    <row r="146" spans="1:1" x14ac:dyDescent="0.15">
      <c r="A146" s="244" t="s">
        <v>263</v>
      </c>
    </row>
    <row r="147" spans="1:1" x14ac:dyDescent="0.15">
      <c r="A147" s="244" t="s">
        <v>266</v>
      </c>
    </row>
    <row r="148" spans="1:1" x14ac:dyDescent="0.15">
      <c r="A148" s="244" t="s">
        <v>269</v>
      </c>
    </row>
    <row r="149" spans="1:1" x14ac:dyDescent="0.15">
      <c r="A149" s="244" t="s">
        <v>272</v>
      </c>
    </row>
    <row r="150" spans="1:1" x14ac:dyDescent="0.15">
      <c r="A150" s="244" t="s">
        <v>275</v>
      </c>
    </row>
    <row r="151" spans="1:1" x14ac:dyDescent="0.15">
      <c r="A151" s="244" t="s">
        <v>278</v>
      </c>
    </row>
    <row r="152" spans="1:1" x14ac:dyDescent="0.15">
      <c r="A152" s="244" t="s">
        <v>281</v>
      </c>
    </row>
    <row r="153" spans="1:1" x14ac:dyDescent="0.15">
      <c r="A153" s="244" t="s">
        <v>284</v>
      </c>
    </row>
    <row r="154" spans="1:1" x14ac:dyDescent="0.15">
      <c r="A154" s="244" t="s">
        <v>287</v>
      </c>
    </row>
    <row r="155" spans="1:1" x14ac:dyDescent="0.15">
      <c r="A155" s="244" t="s">
        <v>290</v>
      </c>
    </row>
    <row r="156" spans="1:1" x14ac:dyDescent="0.15">
      <c r="A156" s="244" t="s">
        <v>293</v>
      </c>
    </row>
    <row r="157" spans="1:1" x14ac:dyDescent="0.15">
      <c r="A157" s="244" t="s">
        <v>296</v>
      </c>
    </row>
    <row r="158" spans="1:1" x14ac:dyDescent="0.15">
      <c r="A158" s="244" t="s">
        <v>299</v>
      </c>
    </row>
    <row r="159" spans="1:1" x14ac:dyDescent="0.15">
      <c r="A159" s="244" t="s">
        <v>302</v>
      </c>
    </row>
    <row r="160" spans="1:1" x14ac:dyDescent="0.15">
      <c r="A160" s="244" t="s">
        <v>305</v>
      </c>
    </row>
    <row r="161" spans="1:1" x14ac:dyDescent="0.15">
      <c r="A161" s="244" t="s">
        <v>308</v>
      </c>
    </row>
    <row r="162" spans="1:1" x14ac:dyDescent="0.15">
      <c r="A162" s="244" t="s">
        <v>311</v>
      </c>
    </row>
    <row r="163" spans="1:1" x14ac:dyDescent="0.15">
      <c r="A163" s="244" t="s">
        <v>314</v>
      </c>
    </row>
    <row r="164" spans="1:1" x14ac:dyDescent="0.15">
      <c r="A164" s="244" t="s">
        <v>317</v>
      </c>
    </row>
    <row r="165" spans="1:1" x14ac:dyDescent="0.15">
      <c r="A165" s="244" t="s">
        <v>320</v>
      </c>
    </row>
    <row r="166" spans="1:1" x14ac:dyDescent="0.15">
      <c r="A166" s="244" t="s">
        <v>323</v>
      </c>
    </row>
    <row r="167" spans="1:1" x14ac:dyDescent="0.15">
      <c r="A167" s="244" t="s">
        <v>326</v>
      </c>
    </row>
    <row r="168" spans="1:1" x14ac:dyDescent="0.15">
      <c r="A168" s="244" t="s">
        <v>329</v>
      </c>
    </row>
    <row r="169" spans="1:1" x14ac:dyDescent="0.15">
      <c r="A169" s="244" t="s">
        <v>332</v>
      </c>
    </row>
    <row r="170" spans="1:1" x14ac:dyDescent="0.15">
      <c r="A170" s="244" t="s">
        <v>335</v>
      </c>
    </row>
    <row r="171" spans="1:1" x14ac:dyDescent="0.15">
      <c r="A171" s="244" t="s">
        <v>338</v>
      </c>
    </row>
    <row r="172" spans="1:1" x14ac:dyDescent="0.15">
      <c r="A172" s="244" t="s">
        <v>341</v>
      </c>
    </row>
    <row r="173" spans="1:1" x14ac:dyDescent="0.15">
      <c r="A173" s="244" t="s">
        <v>344</v>
      </c>
    </row>
    <row r="174" spans="1:1" x14ac:dyDescent="0.15">
      <c r="A174" s="244" t="s">
        <v>347</v>
      </c>
    </row>
    <row r="175" spans="1:1" x14ac:dyDescent="0.15">
      <c r="A175" s="244" t="s">
        <v>350</v>
      </c>
    </row>
    <row r="176" spans="1:1" x14ac:dyDescent="0.15">
      <c r="A176" s="244" t="s">
        <v>353</v>
      </c>
    </row>
    <row r="177" spans="1:1" x14ac:dyDescent="0.15">
      <c r="A177" s="244" t="s">
        <v>356</v>
      </c>
    </row>
    <row r="178" spans="1:1" x14ac:dyDescent="0.15">
      <c r="A178" s="244" t="s">
        <v>359</v>
      </c>
    </row>
    <row r="179" spans="1:1" x14ac:dyDescent="0.15">
      <c r="A179" s="244" t="s">
        <v>228</v>
      </c>
    </row>
    <row r="180" spans="1:1" x14ac:dyDescent="0.15">
      <c r="A180" s="244" t="s">
        <v>231</v>
      </c>
    </row>
    <row r="181" spans="1:1" x14ac:dyDescent="0.15">
      <c r="A181" s="244" t="s">
        <v>234</v>
      </c>
    </row>
    <row r="182" spans="1:1" x14ac:dyDescent="0.15">
      <c r="A182" s="244" t="s">
        <v>237</v>
      </c>
    </row>
    <row r="183" spans="1:1" x14ac:dyDescent="0.15">
      <c r="A183" s="244" t="s">
        <v>240</v>
      </c>
    </row>
    <row r="184" spans="1:1" x14ac:dyDescent="0.15">
      <c r="A184" s="244" t="s">
        <v>243</v>
      </c>
    </row>
    <row r="185" spans="1:1" x14ac:dyDescent="0.15">
      <c r="A185" s="244" t="s">
        <v>246</v>
      </c>
    </row>
    <row r="186" spans="1:1" x14ac:dyDescent="0.15">
      <c r="A186" s="244" t="s">
        <v>249</v>
      </c>
    </row>
    <row r="187" spans="1:1" x14ac:dyDescent="0.15">
      <c r="A187" s="244" t="s">
        <v>252</v>
      </c>
    </row>
    <row r="188" spans="1:1" x14ac:dyDescent="0.15">
      <c r="A188" s="244" t="s">
        <v>255</v>
      </c>
    </row>
    <row r="189" spans="1:1" x14ac:dyDescent="0.15">
      <c r="A189" s="244" t="s">
        <v>258</v>
      </c>
    </row>
    <row r="190" spans="1:1" x14ac:dyDescent="0.15">
      <c r="A190" s="244" t="s">
        <v>261</v>
      </c>
    </row>
    <row r="191" spans="1:1" x14ac:dyDescent="0.15">
      <c r="A191" s="244" t="s">
        <v>264</v>
      </c>
    </row>
    <row r="192" spans="1:1" x14ac:dyDescent="0.15">
      <c r="A192" s="244" t="s">
        <v>267</v>
      </c>
    </row>
    <row r="193" spans="1:1" x14ac:dyDescent="0.15">
      <c r="A193" s="244" t="s">
        <v>270</v>
      </c>
    </row>
    <row r="194" spans="1:1" x14ac:dyDescent="0.15">
      <c r="A194" s="244" t="s">
        <v>273</v>
      </c>
    </row>
    <row r="195" spans="1:1" x14ac:dyDescent="0.15">
      <c r="A195" s="244" t="s">
        <v>276</v>
      </c>
    </row>
    <row r="196" spans="1:1" x14ac:dyDescent="0.15">
      <c r="A196" s="244" t="s">
        <v>279</v>
      </c>
    </row>
    <row r="197" spans="1:1" x14ac:dyDescent="0.15">
      <c r="A197" s="244" t="s">
        <v>282</v>
      </c>
    </row>
    <row r="198" spans="1:1" x14ac:dyDescent="0.15">
      <c r="A198" s="244" t="s">
        <v>285</v>
      </c>
    </row>
    <row r="199" spans="1:1" x14ac:dyDescent="0.15">
      <c r="A199" s="244" t="s">
        <v>288</v>
      </c>
    </row>
    <row r="200" spans="1:1" x14ac:dyDescent="0.15">
      <c r="A200" s="244" t="s">
        <v>291</v>
      </c>
    </row>
    <row r="201" spans="1:1" x14ac:dyDescent="0.15">
      <c r="A201" s="244" t="s">
        <v>294</v>
      </c>
    </row>
    <row r="202" spans="1:1" x14ac:dyDescent="0.15">
      <c r="A202" s="244" t="s">
        <v>297</v>
      </c>
    </row>
    <row r="203" spans="1:1" x14ac:dyDescent="0.15">
      <c r="A203" s="244" t="s">
        <v>300</v>
      </c>
    </row>
    <row r="204" spans="1:1" x14ac:dyDescent="0.15">
      <c r="A204" s="244" t="s">
        <v>303</v>
      </c>
    </row>
    <row r="205" spans="1:1" x14ac:dyDescent="0.15">
      <c r="A205" s="244" t="s">
        <v>306</v>
      </c>
    </row>
    <row r="206" spans="1:1" x14ac:dyDescent="0.15">
      <c r="A206" s="244" t="s">
        <v>309</v>
      </c>
    </row>
    <row r="207" spans="1:1" x14ac:dyDescent="0.15">
      <c r="A207" s="244" t="s">
        <v>312</v>
      </c>
    </row>
    <row r="208" spans="1:1" x14ac:dyDescent="0.15">
      <c r="A208" s="244" t="s">
        <v>315</v>
      </c>
    </row>
    <row r="209" spans="1:1" x14ac:dyDescent="0.15">
      <c r="A209" s="244" t="s">
        <v>318</v>
      </c>
    </row>
    <row r="210" spans="1:1" x14ac:dyDescent="0.15">
      <c r="A210" s="244" t="s">
        <v>321</v>
      </c>
    </row>
    <row r="211" spans="1:1" x14ac:dyDescent="0.15">
      <c r="A211" s="244" t="s">
        <v>324</v>
      </c>
    </row>
    <row r="212" spans="1:1" x14ac:dyDescent="0.15">
      <c r="A212" s="244" t="s">
        <v>327</v>
      </c>
    </row>
    <row r="213" spans="1:1" x14ac:dyDescent="0.15">
      <c r="A213" s="244" t="s">
        <v>330</v>
      </c>
    </row>
    <row r="214" spans="1:1" x14ac:dyDescent="0.15">
      <c r="A214" s="244" t="s">
        <v>333</v>
      </c>
    </row>
    <row r="215" spans="1:1" x14ac:dyDescent="0.15">
      <c r="A215" s="244" t="s">
        <v>336</v>
      </c>
    </row>
    <row r="216" spans="1:1" x14ac:dyDescent="0.15">
      <c r="A216" s="244" t="s">
        <v>339</v>
      </c>
    </row>
    <row r="217" spans="1:1" x14ac:dyDescent="0.15">
      <c r="A217" s="244" t="s">
        <v>342</v>
      </c>
    </row>
    <row r="218" spans="1:1" x14ac:dyDescent="0.15">
      <c r="A218" s="244" t="s">
        <v>345</v>
      </c>
    </row>
    <row r="219" spans="1:1" x14ac:dyDescent="0.15">
      <c r="A219" s="244" t="s">
        <v>348</v>
      </c>
    </row>
    <row r="220" spans="1:1" x14ac:dyDescent="0.15">
      <c r="A220" s="244" t="s">
        <v>351</v>
      </c>
    </row>
    <row r="221" spans="1:1" x14ac:dyDescent="0.15">
      <c r="A221" s="244" t="s">
        <v>354</v>
      </c>
    </row>
    <row r="222" spans="1:1" x14ac:dyDescent="0.15">
      <c r="A222" s="244" t="s">
        <v>357</v>
      </c>
    </row>
    <row r="223" spans="1:1" x14ac:dyDescent="0.15">
      <c r="A223" s="244" t="s">
        <v>360</v>
      </c>
    </row>
    <row r="224" spans="1:1" x14ac:dyDescent="0.15">
      <c r="A224" s="244" t="s">
        <v>361</v>
      </c>
    </row>
    <row r="225" spans="1:1" x14ac:dyDescent="0.15">
      <c r="A225" s="244" t="s">
        <v>362</v>
      </c>
    </row>
    <row r="226" spans="1:1" x14ac:dyDescent="0.15">
      <c r="A226" s="244" t="s">
        <v>363</v>
      </c>
    </row>
    <row r="227" spans="1:1" x14ac:dyDescent="0.15">
      <c r="A227" s="244" t="s">
        <v>364</v>
      </c>
    </row>
    <row r="228" spans="1:1" x14ac:dyDescent="0.15">
      <c r="A228" s="244" t="s">
        <v>365</v>
      </c>
    </row>
    <row r="229" spans="1:1" x14ac:dyDescent="0.15">
      <c r="A229" s="244" t="s">
        <v>366</v>
      </c>
    </row>
    <row r="230" spans="1:1" x14ac:dyDescent="0.15">
      <c r="A230" s="244" t="s">
        <v>367</v>
      </c>
    </row>
    <row r="231" spans="1:1" x14ac:dyDescent="0.15">
      <c r="A231" s="244" t="s">
        <v>368</v>
      </c>
    </row>
    <row r="232" spans="1:1" x14ac:dyDescent="0.15">
      <c r="A232" s="244" t="s">
        <v>369</v>
      </c>
    </row>
    <row r="233" spans="1:1" x14ac:dyDescent="0.15">
      <c r="A233" s="244" t="s">
        <v>370</v>
      </c>
    </row>
    <row r="234" spans="1:1" x14ac:dyDescent="0.15">
      <c r="A234" s="244" t="s">
        <v>371</v>
      </c>
    </row>
    <row r="235" spans="1:1" x14ac:dyDescent="0.15">
      <c r="A235" s="244" t="s">
        <v>372</v>
      </c>
    </row>
    <row r="236" spans="1:1" x14ac:dyDescent="0.15">
      <c r="A236" s="244" t="s">
        <v>373</v>
      </c>
    </row>
    <row r="237" spans="1:1" x14ac:dyDescent="0.15">
      <c r="A237" s="244" t="s">
        <v>374</v>
      </c>
    </row>
    <row r="238" spans="1:1" x14ac:dyDescent="0.15">
      <c r="A238" s="244" t="s">
        <v>375</v>
      </c>
    </row>
    <row r="239" spans="1:1" x14ac:dyDescent="0.15">
      <c r="A239" s="245" t="s">
        <v>229</v>
      </c>
    </row>
    <row r="240" spans="1:1" x14ac:dyDescent="0.15">
      <c r="A240" s="245" t="s">
        <v>232</v>
      </c>
    </row>
    <row r="241" spans="1:1" x14ac:dyDescent="0.15">
      <c r="A241" s="245" t="s">
        <v>235</v>
      </c>
    </row>
    <row r="242" spans="1:1" x14ac:dyDescent="0.15">
      <c r="A242" s="245" t="s">
        <v>238</v>
      </c>
    </row>
    <row r="243" spans="1:1" x14ac:dyDescent="0.15">
      <c r="A243" s="245" t="s">
        <v>241</v>
      </c>
    </row>
    <row r="244" spans="1:1" x14ac:dyDescent="0.15">
      <c r="A244" s="245" t="s">
        <v>244</v>
      </c>
    </row>
    <row r="245" spans="1:1" x14ac:dyDescent="0.15">
      <c r="A245" s="245" t="s">
        <v>247</v>
      </c>
    </row>
    <row r="246" spans="1:1" x14ac:dyDescent="0.15">
      <c r="A246" s="245" t="s">
        <v>250</v>
      </c>
    </row>
    <row r="247" spans="1:1" x14ac:dyDescent="0.15">
      <c r="A247" s="245" t="s">
        <v>253</v>
      </c>
    </row>
    <row r="248" spans="1:1" x14ac:dyDescent="0.15">
      <c r="A248" s="245" t="s">
        <v>256</v>
      </c>
    </row>
    <row r="249" spans="1:1" x14ac:dyDescent="0.15">
      <c r="A249" s="245" t="s">
        <v>259</v>
      </c>
    </row>
    <row r="250" spans="1:1" x14ac:dyDescent="0.15">
      <c r="A250" s="245" t="s">
        <v>262</v>
      </c>
    </row>
    <row r="251" spans="1:1" x14ac:dyDescent="0.15">
      <c r="A251" s="245" t="s">
        <v>265</v>
      </c>
    </row>
    <row r="252" spans="1:1" x14ac:dyDescent="0.15">
      <c r="A252" s="245" t="s">
        <v>268</v>
      </c>
    </row>
    <row r="253" spans="1:1" x14ac:dyDescent="0.15">
      <c r="A253" s="245" t="s">
        <v>271</v>
      </c>
    </row>
    <row r="254" spans="1:1" x14ac:dyDescent="0.15">
      <c r="A254" s="245" t="s">
        <v>274</v>
      </c>
    </row>
    <row r="255" spans="1:1" x14ac:dyDescent="0.15">
      <c r="A255" s="245" t="s">
        <v>277</v>
      </c>
    </row>
    <row r="256" spans="1:1" x14ac:dyDescent="0.15">
      <c r="A256" s="245" t="s">
        <v>280</v>
      </c>
    </row>
    <row r="257" spans="1:1" x14ac:dyDescent="0.15">
      <c r="A257" s="245" t="s">
        <v>283</v>
      </c>
    </row>
    <row r="258" spans="1:1" x14ac:dyDescent="0.15">
      <c r="A258" s="245" t="s">
        <v>286</v>
      </c>
    </row>
    <row r="259" spans="1:1" x14ac:dyDescent="0.15">
      <c r="A259" s="245" t="s">
        <v>289</v>
      </c>
    </row>
    <row r="260" spans="1:1" x14ac:dyDescent="0.15">
      <c r="A260" s="245" t="s">
        <v>292</v>
      </c>
    </row>
    <row r="261" spans="1:1" x14ac:dyDescent="0.15">
      <c r="A261" s="245" t="s">
        <v>295</v>
      </c>
    </row>
    <row r="262" spans="1:1" x14ac:dyDescent="0.15">
      <c r="A262" s="245" t="s">
        <v>298</v>
      </c>
    </row>
    <row r="263" spans="1:1" x14ac:dyDescent="0.15">
      <c r="A263" s="245" t="s">
        <v>301</v>
      </c>
    </row>
    <row r="264" spans="1:1" x14ac:dyDescent="0.15">
      <c r="A264" s="245" t="s">
        <v>304</v>
      </c>
    </row>
    <row r="265" spans="1:1" x14ac:dyDescent="0.15">
      <c r="A265" s="245" t="s">
        <v>307</v>
      </c>
    </row>
    <row r="266" spans="1:1" x14ac:dyDescent="0.15">
      <c r="A266" s="245" t="s">
        <v>310</v>
      </c>
    </row>
    <row r="267" spans="1:1" x14ac:dyDescent="0.15">
      <c r="A267" s="245" t="s">
        <v>313</v>
      </c>
    </row>
    <row r="268" spans="1:1" x14ac:dyDescent="0.15">
      <c r="A268" s="245" t="s">
        <v>316</v>
      </c>
    </row>
    <row r="269" spans="1:1" x14ac:dyDescent="0.15">
      <c r="A269" s="245" t="s">
        <v>319</v>
      </c>
    </row>
    <row r="270" spans="1:1" x14ac:dyDescent="0.15">
      <c r="A270" s="245" t="s">
        <v>322</v>
      </c>
    </row>
    <row r="271" spans="1:1" x14ac:dyDescent="0.15">
      <c r="A271" s="245" t="s">
        <v>325</v>
      </c>
    </row>
    <row r="272" spans="1:1" x14ac:dyDescent="0.15">
      <c r="A272" s="245" t="s">
        <v>328</v>
      </c>
    </row>
    <row r="273" spans="1:1" x14ac:dyDescent="0.15">
      <c r="A273" s="245" t="s">
        <v>331</v>
      </c>
    </row>
    <row r="274" spans="1:1" x14ac:dyDescent="0.15">
      <c r="A274" s="245" t="s">
        <v>334</v>
      </c>
    </row>
    <row r="275" spans="1:1" x14ac:dyDescent="0.15">
      <c r="A275" s="245" t="s">
        <v>337</v>
      </c>
    </row>
    <row r="276" spans="1:1" x14ac:dyDescent="0.15">
      <c r="A276" s="245" t="s">
        <v>340</v>
      </c>
    </row>
    <row r="277" spans="1:1" x14ac:dyDescent="0.15">
      <c r="A277" s="245" t="s">
        <v>343</v>
      </c>
    </row>
    <row r="278" spans="1:1" x14ac:dyDescent="0.15">
      <c r="A278" s="245" t="s">
        <v>346</v>
      </c>
    </row>
    <row r="279" spans="1:1" x14ac:dyDescent="0.15">
      <c r="A279" s="245" t="s">
        <v>349</v>
      </c>
    </row>
    <row r="280" spans="1:1" x14ac:dyDescent="0.15">
      <c r="A280" s="245" t="s">
        <v>352</v>
      </c>
    </row>
    <row r="281" spans="1:1" x14ac:dyDescent="0.15">
      <c r="A281" s="245" t="s">
        <v>355</v>
      </c>
    </row>
    <row r="282" spans="1:1" x14ac:dyDescent="0.15">
      <c r="A282" s="245" t="s">
        <v>358</v>
      </c>
    </row>
  </sheetData>
  <customSheetViews>
    <customSheetView guid="{197FB5DA-17A1-48FF-B0D1-220D0AD75607}" scale="85">
      <selection activeCell="E16" sqref="E16"/>
    </customSheetView>
    <customSheetView guid="{8039812E-5240-491E-8A39-D725B19CFC9D}"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1"/>
    </customSheetView>
    <customSheetView guid="{F102E4CC-DC9E-4596-BFF0-EEF2B1B71242}"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2"/>
    </customSheetView>
    <customSheetView guid="{06A79179-57C8-4CD3-B3BE-4D6358605C7E}"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3"/>
    </customSheetView>
    <customSheetView guid="{483953CF-81A7-47CA-AEF7-14A7D5D91411}"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4"/>
    </customSheetView>
    <customSheetView guid="{260821A3-665E-4647-8220-FF29BF969459}"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5"/>
    </customSheetView>
    <customSheetView guid="{CEE84E24-81AD-4E94-97CD-29987433E103}"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6"/>
    </customSheetView>
    <customSheetView guid="{AB83477A-2E3A-4E57-BA8B-A71DEDA542E8}"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7"/>
    </customSheetView>
    <customSheetView guid="{25A5E024-B32E-4CED-B8C7-1470CFB1E5C6}"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8"/>
    </customSheetView>
    <customSheetView guid="{ED958F9F-B2C4-4278-B287-0DC6871D6F23}"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9"/>
    </customSheetView>
    <customSheetView guid="{48AAC975-B085-4EE1-8155-3D15953C533F}"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10"/>
    </customSheetView>
    <customSheetView guid="{CBBC1970-999F-4228-9EE1-B48F723D3C0A}"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11"/>
    </customSheetView>
    <customSheetView guid="{1B6D1EFB-570C-4D81-A3CD-A55A6267E0B2}"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12"/>
    </customSheetView>
    <customSheetView guid="{61CE11F6-CC69-4ACD-983C-2D59734444E5}"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13"/>
    </customSheetView>
    <customSheetView guid="{1955CC4F-2CA2-4CC4-B3C8-7B48196E85EB}"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14"/>
    </customSheetView>
    <customSheetView guid="{FD5A3173-87D3-40FC-B5C4-AB8327293D8F}"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15"/>
    </customSheetView>
  </customSheetViews>
  <phoneticPr fontId="2"/>
  <pageMargins left="0.51181102362204722" right="0.51181102362204722" top="0.35433070866141736" bottom="0.35433070866141736" header="0.31496062992125984" footer="0.31496062992125984"/>
  <pageSetup paperSize="9" fitToHeight="0" orientation="portrait" r:id="rId16"/>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反映状況調</vt:lpstr>
      <vt:lpstr>02新規事業</vt:lpstr>
      <vt:lpstr>03新規要求事業</vt:lpstr>
      <vt:lpstr>公開プロセス対象事業</vt:lpstr>
      <vt:lpstr>集計表（公表様式）</vt:lpstr>
      <vt:lpstr>対象外リスト</vt:lpstr>
      <vt:lpstr>入力規則</vt:lpstr>
      <vt:lpstr>'02新規事業'!Print_Area</vt:lpstr>
      <vt:lpstr>'03新規要求事業'!Print_Area</vt:lpstr>
      <vt:lpstr>反映状況調!Print_Area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NSR</cp:lastModifiedBy>
  <cp:lastPrinted>2020-10-13T06:42:11Z</cp:lastPrinted>
  <dcterms:created xsi:type="dcterms:W3CDTF">2012-03-05T01:09:40Z</dcterms:created>
  <dcterms:modified xsi:type="dcterms:W3CDTF">2020-10-21T08:07:40Z</dcterms:modified>
</cp:coreProperties>
</file>