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770" tabRatio="703"/>
  </bookViews>
  <sheets>
    <sheet name="反映状況調" sheetId="1" r:id="rId1"/>
    <sheet name="02新規事業" sheetId="2" r:id="rId2"/>
    <sheet name="03新規要求事業" sheetId="3" r:id="rId3"/>
    <sheet name="公開プロセス対象事業" sheetId="4" r:id="rId4"/>
    <sheet name="集計表（公表様式）" sheetId="5" r:id="rId5"/>
    <sheet name="対象外リスト" sheetId="6" r:id="rId6"/>
    <sheet name="入力規則" sheetId="7" state="hidden" r:id="rId7"/>
  </sheets>
  <externalReferences>
    <externalReference r:id="rId8"/>
  </externalReferences>
  <definedNames>
    <definedName name="_xlnm._FilterDatabase" localSheetId="3" hidden="1">公開プロセス対象事業!#REF!</definedName>
    <definedName name="_xlnm._FilterDatabase" localSheetId="6" hidden="1">入力規則!#REF!</definedName>
    <definedName name="_xlnm._FilterDatabase" localSheetId="0" hidden="1">反映状況調!$B$5:$U$91</definedName>
    <definedName name="_xlnm.Print_Area" localSheetId="1">'02新規事業'!$A$1:$AE$38</definedName>
    <definedName name="_xlnm.Print_Area" localSheetId="2">'03新規要求事業'!$A$1:$S$67</definedName>
    <definedName name="_xlnm.Print_Area" localSheetId="0">反映状況調!$A$1:$AR$95</definedName>
    <definedName name="Z_06A79179_57C8_4CD3_B3BE_4D6358605C7E_.wvu.FilterData" localSheetId="0" hidden="1">反映状況調!$A$2:$AR$91</definedName>
    <definedName name="Z_1955CC4F_2CA2_4CC4_B3C8_7B48196E85EB_.wvu.FilterData" localSheetId="0" hidden="1">反映状況調!$A$2:$AR$91</definedName>
    <definedName name="Z_1955CC4F_2CA2_4CC4_B3C8_7B48196E85EB_.wvu.PrintArea" localSheetId="1" hidden="1">'02新規事業'!$A$1:$AE$38</definedName>
    <definedName name="Z_1955CC4F_2CA2_4CC4_B3C8_7B48196E85EB_.wvu.PrintArea" localSheetId="2" hidden="1">'03新規要求事業'!$A$1:$S$67</definedName>
    <definedName name="Z_1955CC4F_2CA2_4CC4_B3C8_7B48196E85EB_.wvu.PrintArea" localSheetId="3" hidden="1">公開プロセス対象事業!$A$1:$O$32</definedName>
    <definedName name="Z_1955CC4F_2CA2_4CC4_B3C8_7B48196E85EB_.wvu.PrintArea" localSheetId="5" hidden="1">対象外リスト!$A$1:$M$23</definedName>
    <definedName name="Z_1955CC4F_2CA2_4CC4_B3C8_7B48196E85EB_.wvu.PrintArea" localSheetId="0" hidden="1">反映状況調!$A$1:$R$92</definedName>
    <definedName name="Z_1955CC4F_2CA2_4CC4_B3C8_7B48196E85EB_.wvu.PrintTitles" localSheetId="1" hidden="1">'02新規事業'!$4:$7</definedName>
    <definedName name="Z_1955CC4F_2CA2_4CC4_B3C8_7B48196E85EB_.wvu.PrintTitles" localSheetId="2" hidden="1">'03新規要求事業'!$4:$7</definedName>
    <definedName name="Z_1955CC4F_2CA2_4CC4_B3C8_7B48196E85EB_.wvu.PrintTitles" localSheetId="3" hidden="1">公開プロセス対象事業!$4:$7</definedName>
    <definedName name="Z_1955CC4F_2CA2_4CC4_B3C8_7B48196E85EB_.wvu.PrintTitles" localSheetId="5" hidden="1">対象外リスト!$4:$7</definedName>
    <definedName name="Z_1955CC4F_2CA2_4CC4_B3C8_7B48196E85EB_.wvu.PrintTitles" localSheetId="0" hidden="1">反映状況調!$A:$C,反映状況調!$4:$7</definedName>
    <definedName name="Z_1B6D1EFB_570C_4D81_A3CD_A55A6267E0B2_.wvu.PrintArea" localSheetId="1" hidden="1">'02新規事業'!$A$1:$AE$38</definedName>
    <definedName name="Z_1B6D1EFB_570C_4D81_A3CD_A55A6267E0B2_.wvu.PrintArea" localSheetId="2" hidden="1">'03新規要求事業'!$A$1:$S$67</definedName>
    <definedName name="Z_1B6D1EFB_570C_4D81_A3CD_A55A6267E0B2_.wvu.PrintArea" localSheetId="3" hidden="1">公開プロセス対象事業!$A$1:$O$32</definedName>
    <definedName name="Z_1B6D1EFB_570C_4D81_A3CD_A55A6267E0B2_.wvu.PrintArea" localSheetId="5" hidden="1">対象外リスト!$A$1:$M$23</definedName>
    <definedName name="Z_1B6D1EFB_570C_4D81_A3CD_A55A6267E0B2_.wvu.PrintArea" localSheetId="0" hidden="1">反映状況調!$A$1:$R$92</definedName>
    <definedName name="Z_1B6D1EFB_570C_4D81_A3CD_A55A6267E0B2_.wvu.PrintTitles" localSheetId="1" hidden="1">'02新規事業'!$4:$7</definedName>
    <definedName name="Z_1B6D1EFB_570C_4D81_A3CD_A55A6267E0B2_.wvu.PrintTitles" localSheetId="2" hidden="1">'03新規要求事業'!$4:$7</definedName>
    <definedName name="Z_1B6D1EFB_570C_4D81_A3CD_A55A6267E0B2_.wvu.PrintTitles" localSheetId="3" hidden="1">公開プロセス対象事業!$4:$7</definedName>
    <definedName name="Z_1B6D1EFB_570C_4D81_A3CD_A55A6267E0B2_.wvu.PrintTitles" localSheetId="5" hidden="1">対象外リスト!$4:$7</definedName>
    <definedName name="Z_1B6D1EFB_570C_4D81_A3CD_A55A6267E0B2_.wvu.PrintTitles" localSheetId="0" hidden="1">反映状況調!$A:$C,反映状況調!$4:$7</definedName>
    <definedName name="Z_1B6D1EFB_570C_4D81_A3CD_A55A6267E0B2_.wvu.Rows" localSheetId="0" hidden="1">反映状況調!$1:$4</definedName>
    <definedName name="Z_25A5E024_B32E_4CED_B8C7_1470CFB1E5C6_.wvu.PrintArea" localSheetId="1" hidden="1">'02新規事業'!$A$1:$AE$38</definedName>
    <definedName name="Z_25A5E024_B32E_4CED_B8C7_1470CFB1E5C6_.wvu.PrintArea" localSheetId="2" hidden="1">'03新規要求事業'!$A$1:$S$67</definedName>
    <definedName name="Z_25A5E024_B32E_4CED_B8C7_1470CFB1E5C6_.wvu.PrintArea" localSheetId="3" hidden="1">公開プロセス対象事業!$A$1:$O$32</definedName>
    <definedName name="Z_25A5E024_B32E_4CED_B8C7_1470CFB1E5C6_.wvu.PrintArea" localSheetId="5" hidden="1">対象外リスト!$A$1:$M$23</definedName>
    <definedName name="Z_25A5E024_B32E_4CED_B8C7_1470CFB1E5C6_.wvu.PrintArea" localSheetId="0" hidden="1">反映状況調!$A$1:$R$92</definedName>
    <definedName name="Z_25A5E024_B32E_4CED_B8C7_1470CFB1E5C6_.wvu.PrintTitles" localSheetId="1" hidden="1">'02新規事業'!$4:$7</definedName>
    <definedName name="Z_25A5E024_B32E_4CED_B8C7_1470CFB1E5C6_.wvu.PrintTitles" localSheetId="2" hidden="1">'03新規要求事業'!$4:$7</definedName>
    <definedName name="Z_25A5E024_B32E_4CED_B8C7_1470CFB1E5C6_.wvu.PrintTitles" localSheetId="3" hidden="1">公開プロセス対象事業!$4:$7</definedName>
    <definedName name="Z_25A5E024_B32E_4CED_B8C7_1470CFB1E5C6_.wvu.PrintTitles" localSheetId="5" hidden="1">対象外リスト!$4:$7</definedName>
    <definedName name="Z_25A5E024_B32E_4CED_B8C7_1470CFB1E5C6_.wvu.PrintTitles" localSheetId="0" hidden="1">反映状況調!$A:$C,反映状況調!$4:$7</definedName>
    <definedName name="Z_260821A3_665E_4647_8220_FF29BF969459_.wvu.FilterData" localSheetId="0" hidden="1">反映状況調!$A$2:$AR$91</definedName>
    <definedName name="Z_260821A3_665E_4647_8220_FF29BF969459_.wvu.PrintArea" localSheetId="1" hidden="1">'02新規事業'!$A$1:$AE$38</definedName>
    <definedName name="Z_260821A3_665E_4647_8220_FF29BF969459_.wvu.PrintArea" localSheetId="2" hidden="1">'03新規要求事業'!$A$1:$S$67</definedName>
    <definedName name="Z_260821A3_665E_4647_8220_FF29BF969459_.wvu.PrintArea" localSheetId="3" hidden="1">公開プロセス対象事業!$A$1:$O$32</definedName>
    <definedName name="Z_260821A3_665E_4647_8220_FF29BF969459_.wvu.PrintArea" localSheetId="5" hidden="1">対象外リスト!$A$1:$M$23</definedName>
    <definedName name="Z_260821A3_665E_4647_8220_FF29BF969459_.wvu.PrintArea" localSheetId="0" hidden="1">反映状況調!$A$1:$R$92</definedName>
    <definedName name="Z_260821A3_665E_4647_8220_FF29BF969459_.wvu.PrintTitles" localSheetId="1" hidden="1">'02新規事業'!$4:$7</definedName>
    <definedName name="Z_260821A3_665E_4647_8220_FF29BF969459_.wvu.PrintTitles" localSheetId="2" hidden="1">'03新規要求事業'!$4:$7</definedName>
    <definedName name="Z_260821A3_665E_4647_8220_FF29BF969459_.wvu.PrintTitles" localSheetId="3" hidden="1">公開プロセス対象事業!$4:$7</definedName>
    <definedName name="Z_260821A3_665E_4647_8220_FF29BF969459_.wvu.PrintTitles" localSheetId="5" hidden="1">対象外リスト!$4:$7</definedName>
    <definedName name="Z_260821A3_665E_4647_8220_FF29BF969459_.wvu.PrintTitles" localSheetId="0" hidden="1">反映状況調!$A:$C,反映状況調!$4:$7</definedName>
    <definedName name="Z_260821A3_665E_4647_8220_FF29BF969459_.wvu.Rows" localSheetId="0" hidden="1">反映状況調!$1:$4</definedName>
    <definedName name="Z_2A62A8F5_4F77_4975_9B34_32F0AA90D2A5_.wvu.FilterData" localSheetId="0" hidden="1">反映状況調!$A$2:$AR$91</definedName>
    <definedName name="Z_483953CF_81A7_47CA_AEF7_14A7D5D91411_.wvu.FilterData" localSheetId="0" hidden="1">反映状況調!$A$2:$AR$91</definedName>
    <definedName name="Z_483953CF_81A7_47CA_AEF7_14A7D5D91411_.wvu.PrintArea" localSheetId="1" hidden="1">'02新規事業'!$A$1:$AE$38</definedName>
    <definedName name="Z_483953CF_81A7_47CA_AEF7_14A7D5D91411_.wvu.PrintArea" localSheetId="2" hidden="1">'03新規要求事業'!$A$1:$S$67</definedName>
    <definedName name="Z_483953CF_81A7_47CA_AEF7_14A7D5D91411_.wvu.PrintArea" localSheetId="3" hidden="1">公開プロセス対象事業!$A$1:$O$32</definedName>
    <definedName name="Z_483953CF_81A7_47CA_AEF7_14A7D5D91411_.wvu.PrintArea" localSheetId="5" hidden="1">対象外リスト!$A$1:$M$23</definedName>
    <definedName name="Z_483953CF_81A7_47CA_AEF7_14A7D5D91411_.wvu.PrintArea" localSheetId="0" hidden="1">反映状況調!$A$1:$R$92</definedName>
    <definedName name="Z_483953CF_81A7_47CA_AEF7_14A7D5D91411_.wvu.PrintTitles" localSheetId="1" hidden="1">'02新規事業'!$4:$7</definedName>
    <definedName name="Z_483953CF_81A7_47CA_AEF7_14A7D5D91411_.wvu.PrintTitles" localSheetId="2" hidden="1">'03新規要求事業'!$4:$7</definedName>
    <definedName name="Z_483953CF_81A7_47CA_AEF7_14A7D5D91411_.wvu.PrintTitles" localSheetId="3" hidden="1">公開プロセス対象事業!$4:$7</definedName>
    <definedName name="Z_483953CF_81A7_47CA_AEF7_14A7D5D91411_.wvu.PrintTitles" localSheetId="5" hidden="1">対象外リスト!$4:$7</definedName>
    <definedName name="Z_483953CF_81A7_47CA_AEF7_14A7D5D91411_.wvu.PrintTitles" localSheetId="0" hidden="1">反映状況調!$A:$C,反映状況調!$4:$7</definedName>
    <definedName name="Z_48AAC975_B085_4EE1_8155_3D15953C533F_.wvu.PrintArea" localSheetId="1" hidden="1">'02新規事業'!$A$1:$AE$38</definedName>
    <definedName name="Z_48AAC975_B085_4EE1_8155_3D15953C533F_.wvu.PrintArea" localSheetId="2" hidden="1">'03新規要求事業'!$A$1:$S$67</definedName>
    <definedName name="Z_48AAC975_B085_4EE1_8155_3D15953C533F_.wvu.PrintArea" localSheetId="3" hidden="1">公開プロセス対象事業!$A$1:$O$32</definedName>
    <definedName name="Z_48AAC975_B085_4EE1_8155_3D15953C533F_.wvu.PrintArea" localSheetId="5" hidden="1">対象外リスト!$A$1:$M$23</definedName>
    <definedName name="Z_48AAC975_B085_4EE1_8155_3D15953C533F_.wvu.PrintArea" localSheetId="0" hidden="1">反映状況調!$A$1:$R$92</definedName>
    <definedName name="Z_48AAC975_B085_4EE1_8155_3D15953C533F_.wvu.PrintTitles" localSheetId="1" hidden="1">'02新規事業'!$4:$7</definedName>
    <definedName name="Z_48AAC975_B085_4EE1_8155_3D15953C533F_.wvu.PrintTitles" localSheetId="2" hidden="1">'03新規要求事業'!$4:$7</definedName>
    <definedName name="Z_48AAC975_B085_4EE1_8155_3D15953C533F_.wvu.PrintTitles" localSheetId="3" hidden="1">公開プロセス対象事業!$4:$7</definedName>
    <definedName name="Z_48AAC975_B085_4EE1_8155_3D15953C533F_.wvu.PrintTitles" localSheetId="5" hidden="1">対象外リスト!$4:$7</definedName>
    <definedName name="Z_48AAC975_B085_4EE1_8155_3D15953C533F_.wvu.PrintTitles" localSheetId="0" hidden="1">反映状況調!$A:$C,反映状況調!$4:$7</definedName>
    <definedName name="Z_61CE11F6_CC69_4ACD_983C_2D59734444E5_.wvu.PrintArea" localSheetId="1" hidden="1">'02新規事業'!$A$1:$AE$38</definedName>
    <definedName name="Z_61CE11F6_CC69_4ACD_983C_2D59734444E5_.wvu.PrintArea" localSheetId="2" hidden="1">'03新規要求事業'!$A$1:$S$67</definedName>
    <definedName name="Z_61CE11F6_CC69_4ACD_983C_2D59734444E5_.wvu.PrintArea" localSheetId="3" hidden="1">公開プロセス対象事業!$A$1:$O$32</definedName>
    <definedName name="Z_61CE11F6_CC69_4ACD_983C_2D59734444E5_.wvu.PrintArea" localSheetId="5" hidden="1">対象外リスト!$A$1:$M$23</definedName>
    <definedName name="Z_61CE11F6_CC69_4ACD_983C_2D59734444E5_.wvu.PrintArea" localSheetId="0" hidden="1">反映状況調!$A$1:$R$92</definedName>
    <definedName name="Z_61CE11F6_CC69_4ACD_983C_2D59734444E5_.wvu.PrintTitles" localSheetId="1" hidden="1">'02新規事業'!$4:$7</definedName>
    <definedName name="Z_61CE11F6_CC69_4ACD_983C_2D59734444E5_.wvu.PrintTitles" localSheetId="2" hidden="1">'03新規要求事業'!$4:$7</definedName>
    <definedName name="Z_61CE11F6_CC69_4ACD_983C_2D59734444E5_.wvu.PrintTitles" localSheetId="3" hidden="1">公開プロセス対象事業!$4:$7</definedName>
    <definedName name="Z_61CE11F6_CC69_4ACD_983C_2D59734444E5_.wvu.PrintTitles" localSheetId="5" hidden="1">対象外リスト!$4:$7</definedName>
    <definedName name="Z_61CE11F6_CC69_4ACD_983C_2D59734444E5_.wvu.PrintTitles" localSheetId="0" hidden="1">反映状況調!$A:$C,反映状況調!$4:$7</definedName>
    <definedName name="Z_61CE11F6_CC69_4ACD_983C_2D59734444E5_.wvu.Rows" localSheetId="0" hidden="1">反映状況調!$1:$4</definedName>
    <definedName name="Z_72E0B05A_9DD6_4F01_BBFC_902D8D613E67_.wvu.FilterData" localSheetId="0" hidden="1">反映状況調!$A$2:$AR$91</definedName>
    <definedName name="Z_8039812E_5240_491E_8A39_D725B19CFC9D_.wvu.FilterData" localSheetId="0" hidden="1">反映状況調!$A$2:$AR$91</definedName>
    <definedName name="Z_8725C998_AFE5_479B_B341_24D195B309EC_.wvu.FilterData" localSheetId="0" hidden="1">反映状況調!$A$2:$AR$91</definedName>
    <definedName name="Z_AB83477A_2E3A_4E57_BA8B_A71DEDA542E8_.wvu.FilterData" localSheetId="0" hidden="1">反映状況調!$A$2:$AR$91</definedName>
    <definedName name="Z_CBBC1970_999F_4228_9EE1_B48F723D3C0A_.wvu.PrintArea" localSheetId="1" hidden="1">'02新規事業'!$A$1:$AE$38</definedName>
    <definedName name="Z_CBBC1970_999F_4228_9EE1_B48F723D3C0A_.wvu.PrintArea" localSheetId="2" hidden="1">'03新規要求事業'!$A$1:$S$67</definedName>
    <definedName name="Z_CBBC1970_999F_4228_9EE1_B48F723D3C0A_.wvu.PrintArea" localSheetId="3" hidden="1">公開プロセス対象事業!$A$1:$O$32</definedName>
    <definedName name="Z_CBBC1970_999F_4228_9EE1_B48F723D3C0A_.wvu.PrintArea" localSheetId="5" hidden="1">対象外リスト!$A$1:$M$23</definedName>
    <definedName name="Z_CBBC1970_999F_4228_9EE1_B48F723D3C0A_.wvu.PrintArea" localSheetId="0" hidden="1">反映状況調!$A$1:$R$92</definedName>
    <definedName name="Z_CBBC1970_999F_4228_9EE1_B48F723D3C0A_.wvu.PrintTitles" localSheetId="1" hidden="1">'02新規事業'!$4:$7</definedName>
    <definedName name="Z_CBBC1970_999F_4228_9EE1_B48F723D3C0A_.wvu.PrintTitles" localSheetId="2" hidden="1">'03新規要求事業'!$4:$7</definedName>
    <definedName name="Z_CBBC1970_999F_4228_9EE1_B48F723D3C0A_.wvu.PrintTitles" localSheetId="3" hidden="1">公開プロセス対象事業!$4:$7</definedName>
    <definedName name="Z_CBBC1970_999F_4228_9EE1_B48F723D3C0A_.wvu.PrintTitles" localSheetId="5" hidden="1">対象外リスト!$4:$7</definedName>
    <definedName name="Z_CBBC1970_999F_4228_9EE1_B48F723D3C0A_.wvu.PrintTitles" localSheetId="0" hidden="1">反映状況調!$A:$C,反映状況調!$4:$7</definedName>
    <definedName name="Z_CEE84E24_81AD_4E94_97CD_29987433E103_.wvu.FilterData" localSheetId="0" hidden="1">反映状況調!$A$2:$AR$91</definedName>
    <definedName name="Z_DB3517B8_7F19_4128_8AA6_039F984AB1E1_.wvu.FilterData" localSheetId="0" hidden="1">反映状況調!$A$2:$AR$91</definedName>
    <definedName name="Z_ED958F9F_B2C4_4278_B287_0DC6871D6F23_.wvu.PrintArea" localSheetId="1" hidden="1">'02新規事業'!$A$1:$AE$38</definedName>
    <definedName name="Z_ED958F9F_B2C4_4278_B287_0DC6871D6F23_.wvu.PrintArea" localSheetId="2" hidden="1">'03新規要求事業'!$A$1:$S$67</definedName>
    <definedName name="Z_ED958F9F_B2C4_4278_B287_0DC6871D6F23_.wvu.PrintArea" localSheetId="3" hidden="1">公開プロセス対象事業!$A$1:$O$32</definedName>
    <definedName name="Z_ED958F9F_B2C4_4278_B287_0DC6871D6F23_.wvu.PrintArea" localSheetId="5" hidden="1">対象外リスト!$A$1:$M$23</definedName>
    <definedName name="Z_ED958F9F_B2C4_4278_B287_0DC6871D6F23_.wvu.PrintArea" localSheetId="0" hidden="1">反映状況調!$A$1:$R$92</definedName>
    <definedName name="Z_ED958F9F_B2C4_4278_B287_0DC6871D6F23_.wvu.PrintTitles" localSheetId="1" hidden="1">'02新規事業'!$4:$7</definedName>
    <definedName name="Z_ED958F9F_B2C4_4278_B287_0DC6871D6F23_.wvu.PrintTitles" localSheetId="2" hidden="1">'03新規要求事業'!$4:$7</definedName>
    <definedName name="Z_ED958F9F_B2C4_4278_B287_0DC6871D6F23_.wvu.PrintTitles" localSheetId="3" hidden="1">公開プロセス対象事業!$4:$7</definedName>
    <definedName name="Z_ED958F9F_B2C4_4278_B287_0DC6871D6F23_.wvu.PrintTitles" localSheetId="5" hidden="1">対象外リスト!$4:$7</definedName>
    <definedName name="Z_ED958F9F_B2C4_4278_B287_0DC6871D6F23_.wvu.PrintTitles" localSheetId="0" hidden="1">反映状況調!$A:$C,反映状況調!$4:$7</definedName>
    <definedName name="Z_F102E4CC_DC9E_4596_BFF0_EEF2B1B71242_.wvu.FilterData" localSheetId="0" hidden="1">反映状況調!$A$2:$AR$91</definedName>
    <definedName name="Z_F102E4CC_DC9E_4596_BFF0_EEF2B1B71242_.wvu.PrintArea" localSheetId="1" hidden="1">'02新規事業'!$A$1:$AE$38</definedName>
    <definedName name="Z_F102E4CC_DC9E_4596_BFF0_EEF2B1B71242_.wvu.PrintArea" localSheetId="2" hidden="1">'03新規要求事業'!$A$1:$S$67</definedName>
    <definedName name="Z_F102E4CC_DC9E_4596_BFF0_EEF2B1B71242_.wvu.PrintArea" localSheetId="3" hidden="1">公開プロセス対象事業!$A$1:$O$32</definedName>
    <definedName name="Z_F102E4CC_DC9E_4596_BFF0_EEF2B1B71242_.wvu.PrintArea" localSheetId="5" hidden="1">対象外リスト!$A$1:$M$23</definedName>
    <definedName name="Z_F102E4CC_DC9E_4596_BFF0_EEF2B1B71242_.wvu.PrintArea" localSheetId="0" hidden="1">反映状況調!$A$1:$R$92</definedName>
    <definedName name="Z_F102E4CC_DC9E_4596_BFF0_EEF2B1B71242_.wvu.PrintTitles" localSheetId="1" hidden="1">'02新規事業'!$4:$7</definedName>
    <definedName name="Z_F102E4CC_DC9E_4596_BFF0_EEF2B1B71242_.wvu.PrintTitles" localSheetId="2" hidden="1">'03新規要求事業'!$4:$7</definedName>
    <definedName name="Z_F102E4CC_DC9E_4596_BFF0_EEF2B1B71242_.wvu.PrintTitles" localSheetId="3" hidden="1">公開プロセス対象事業!$4:$7</definedName>
    <definedName name="Z_F102E4CC_DC9E_4596_BFF0_EEF2B1B71242_.wvu.PrintTitles" localSheetId="5" hidden="1">対象外リスト!$4:$7</definedName>
    <definedName name="Z_F102E4CC_DC9E_4596_BFF0_EEF2B1B71242_.wvu.PrintTitles" localSheetId="0" hidden="1">反映状況調!$A:$C,反映状況調!$4:$7</definedName>
    <definedName name="Z_FD5A3173_87D3_40FC_B5C4_AB8327293D8F_.wvu.FilterData" localSheetId="0" hidden="1">反映状況調!$A$2:$AR$91</definedName>
    <definedName name="Z_FD5A3173_87D3_40FC_B5C4_AB8327293D8F_.wvu.PrintArea" localSheetId="1" hidden="1">'02新規事業'!$A$1:$AE$38</definedName>
    <definedName name="Z_FD5A3173_87D3_40FC_B5C4_AB8327293D8F_.wvu.PrintArea" localSheetId="2" hidden="1">'03新規要求事業'!$A$1:$S$67</definedName>
    <definedName name="Z_FD5A3173_87D3_40FC_B5C4_AB8327293D8F_.wvu.PrintArea" localSheetId="3" hidden="1">公開プロセス対象事業!$A$1:$O$32</definedName>
    <definedName name="Z_FD5A3173_87D3_40FC_B5C4_AB8327293D8F_.wvu.PrintArea" localSheetId="5" hidden="1">対象外リスト!$A$1:$M$23</definedName>
    <definedName name="Z_FD5A3173_87D3_40FC_B5C4_AB8327293D8F_.wvu.PrintArea" localSheetId="0" hidden="1">反映状況調!$A$1:$R$92</definedName>
    <definedName name="Z_FD5A3173_87D3_40FC_B5C4_AB8327293D8F_.wvu.PrintTitles" localSheetId="1" hidden="1">'02新規事業'!$4:$7</definedName>
    <definedName name="Z_FD5A3173_87D3_40FC_B5C4_AB8327293D8F_.wvu.PrintTitles" localSheetId="2" hidden="1">'03新規要求事業'!$4:$7</definedName>
    <definedName name="Z_FD5A3173_87D3_40FC_B5C4_AB8327293D8F_.wvu.PrintTitles" localSheetId="3" hidden="1">公開プロセス対象事業!$4:$7</definedName>
    <definedName name="Z_FD5A3173_87D3_40FC_B5C4_AB8327293D8F_.wvu.PrintTitles" localSheetId="5" hidden="1">対象外リスト!$4:$7</definedName>
    <definedName name="Z_FD5A3173_87D3_40FC_B5C4_AB8327293D8F_.wvu.PrintTitles" localSheetId="0" hidden="1">反映状況調!$A:$C,反映状況調!$4:$7</definedName>
  </definedNames>
  <calcPr calcId="152511"/>
  <customWorkbookViews>
    <customWorkbookView name="NSR - 個人用ビュー" guid="{197FB5DA-17A1-48FF-B0D1-220D0AD75607}" mergeInterval="0" changesSavedWin="1" personalView="1" includePrintSettings="0" includeHiddenRowCol="0" maximized="1" xWindow="1358" yWindow="-8" windowWidth="1296" windowHeight="1000" tabRatio="703" activeSheetId="1"/>
    <customWorkbookView name="安田 真 - 個人用ビュー" guid="{8039812E-5240-491E-8A39-D725B19CFC9D}" mergeInterval="0" personalView="1" maximized="1" xWindow="-8" yWindow="-8" windowWidth="1382" windowHeight="744" tabRatio="703" activeSheetId="1"/>
    <customWorkbookView name="森光 - 個人用ビュー" guid="{F102E4CC-DC9E-4596-BFF0-EEF2B1B71242}" mergeInterval="0" personalView="1" maximized="1" xWindow="1358" yWindow="-401" windowWidth="1936" windowHeight="1096" tabRatio="703" activeSheetId="1"/>
    <customWorkbookView name="秋本 - 個人用ビュー" guid="{06A79179-57C8-4CD3-B3BE-4D6358605C7E}" mergeInterval="0" personalView="1" maximized="1" xWindow="-1928" yWindow="-172" windowWidth="1936" windowHeight="1056" tabRatio="703" activeSheetId="1"/>
    <customWorkbookView name="M.O. - 個人用ビュー" guid="{483953CF-81A7-47CA-AEF7-14A7D5D91411}" mergeInterval="0" personalView="1" maximized="1" xWindow="-11" yWindow="-11" windowWidth="2582" windowHeight="1402" tabRatio="703" activeSheetId="1" showComments="commIndAndComment"/>
    <customWorkbookView name="荒井 健作 - 個人用ビュー" guid="{260821A3-665E-4647-8220-FF29BF969459}" mergeInterval="0" personalView="1" maximized="1" xWindow="-8" yWindow="-8" windowWidth="1936" windowHeight="1056" tabRatio="703" activeSheetId="1"/>
    <customWorkbookView name="NSRＫ - 個人用ビュー" guid="{CEE84E24-81AD-4E94-97CD-29987433E103}" mergeInterval="0" personalView="1" maximized="1" xWindow="-1928" yWindow="-238" windowWidth="1936" windowHeight="1056" tabRatio="703" activeSheetId="1"/>
    <customWorkbookView name="秦野 ひかり - 個人用ビュー" guid="{AB83477A-2E3A-4E57-BA8B-A71DEDA542E8}" mergeInterval="0" personalView="1" maximized="1" xWindow="-8" yWindow="-8" windowWidth="1382" windowHeight="744" tabRatio="703" activeSheetId="1"/>
    <customWorkbookView name="佐々木 理香 - 個人用ビュー" guid="{25A5E024-B32E-4CED-B8C7-1470CFB1E5C6}" mergeInterval="0" personalView="1" maximized="1" xWindow="-8" yWindow="-8" windowWidth="1382" windowHeight="744" tabRatio="703" activeSheetId="1"/>
    <customWorkbookView name="Fujita - 個人用ビュー" guid="{ED958F9F-B2C4-4278-B287-0DC6871D6F23}" mergeInterval="0" personalView="1" maximized="1" xWindow="1912" yWindow="-8" windowWidth="2064" windowHeight="1128" tabRatio="703" activeSheetId="1"/>
    <customWorkbookView name="城島　洋紀 - 個人用ビュー" guid="{48AAC975-B085-4EE1-8155-3D15953C533F}" mergeInterval="0" personalView="1" xWindow="79" yWindow="658" windowWidth="1313" windowHeight="935" tabRatio="703" activeSheetId="1"/>
    <customWorkbookView name="吉野 佑 - 個人用ビュー" guid="{CBBC1970-999F-4228-9EE1-B48F723D3C0A}" mergeInterval="0" personalView="1" maximized="1" xWindow="-8" yWindow="-8" windowWidth="1382" windowHeight="744" tabRatio="703" activeSheetId="1"/>
    <customWorkbookView name="福島 文子 - 個人用ビュー" guid="{1B6D1EFB-570C-4D81-A3CD-A55A6267E0B2}" mergeInterval="0" personalView="1" xWindow="-1" yWindow="2" windowWidth="791" windowHeight="687" tabRatio="703" activeSheetId="1"/>
    <customWorkbookView name="Ki - 個人用ビュー" guid="{61CE11F6-CC69-4ACD-983C-2D59734444E5}" mergeInterval="0" personalView="1" maximized="1" xWindow="1358" yWindow="-8" windowWidth="2064" windowHeight="1128" tabRatio="703" activeSheetId="3"/>
    <customWorkbookView name="田代 圭佑 - 個人用ビュー" guid="{1955CC4F-2CA2-4CC4-B3C8-7B48196E85EB}" mergeInterval="0" personalView="1" maximized="1" xWindow="-8" yWindow="-8" windowWidth="1382" windowHeight="744" tabRatio="703" activeSheetId="1"/>
    <customWorkbookView name="国際室_福島 - 個人用ビュー" guid="{FD5A3173-87D3-40FC-B5C4-AB8327293D8F}" mergeInterval="0" personalView="1" xWindow="59" yWindow="18" windowWidth="854" windowHeight="704" tabRatio="703" activeSheetId="1"/>
  </customWorkbookViews>
</workbook>
</file>

<file path=xl/calcChain.xml><?xml version="1.0" encoding="utf-8"?>
<calcChain xmlns="http://schemas.openxmlformats.org/spreadsheetml/2006/main">
  <c r="N10" i="5" l="1"/>
  <c r="F10" i="5"/>
  <c r="O71" i="1" l="1"/>
  <c r="O70" i="1"/>
  <c r="M73" i="1" l="1"/>
  <c r="M72" i="1"/>
  <c r="L72" i="1"/>
  <c r="G73" i="1"/>
  <c r="H73" i="1"/>
  <c r="F73" i="1"/>
  <c r="F72" i="1"/>
  <c r="F71" i="1"/>
  <c r="G71" i="1"/>
  <c r="G75" i="1" s="1"/>
  <c r="H71" i="1"/>
  <c r="H75" i="1" s="1"/>
  <c r="F70" i="1"/>
  <c r="F74" i="1" s="1"/>
  <c r="G19" i="6"/>
  <c r="G18" i="6"/>
  <c r="F19" i="6"/>
  <c r="F18" i="6"/>
  <c r="H19" i="6"/>
  <c r="H18" i="6"/>
  <c r="E19" i="6"/>
  <c r="E18" i="6"/>
  <c r="C38" i="2"/>
  <c r="J23" i="4" l="1"/>
  <c r="K23" i="4"/>
  <c r="L23" i="4"/>
  <c r="I23" i="4"/>
  <c r="E23" i="4"/>
  <c r="F23" i="4"/>
  <c r="D23" i="4"/>
  <c r="D67" i="3"/>
  <c r="E38" i="2" l="1"/>
  <c r="N42" i="1" l="1"/>
  <c r="N25" i="1" l="1"/>
  <c r="N62" i="1"/>
  <c r="N63" i="1"/>
  <c r="N64" i="1"/>
  <c r="N65" i="1"/>
  <c r="N66" i="1"/>
  <c r="N67" i="1"/>
  <c r="N68" i="1"/>
  <c r="N69" i="1"/>
  <c r="N71" i="1" l="1"/>
  <c r="N55" i="1"/>
  <c r="N54" i="1" l="1"/>
  <c r="N53" i="1"/>
  <c r="N52" i="1"/>
  <c r="N51" i="1"/>
  <c r="N23" i="1" l="1"/>
  <c r="N15" i="1" l="1"/>
  <c r="N70" i="1" s="1"/>
  <c r="N30" i="1" l="1"/>
  <c r="N39" i="1"/>
  <c r="N38" i="1" l="1"/>
  <c r="N18" i="1" l="1"/>
  <c r="N17" i="1"/>
  <c r="N61" i="1" l="1"/>
  <c r="N72" i="1" s="1"/>
  <c r="N74" i="1" s="1"/>
  <c r="N24" i="1" l="1"/>
  <c r="N73" i="1" s="1"/>
  <c r="N75" i="1" s="1"/>
  <c r="G72" i="1" l="1"/>
  <c r="G70" i="1"/>
  <c r="G74" i="1" s="1"/>
  <c r="H72" i="1" l="1"/>
  <c r="H70" i="1"/>
  <c r="H74" i="1" s="1"/>
  <c r="M71" i="1" l="1"/>
  <c r="M70" i="1"/>
  <c r="L73" i="1"/>
  <c r="L71" i="1"/>
  <c r="L70" i="1"/>
  <c r="M75" i="1" l="1"/>
  <c r="L75" i="1"/>
  <c r="M74" i="1"/>
  <c r="L74" i="1"/>
  <c r="F75" i="1" l="1"/>
</calcChain>
</file>

<file path=xl/sharedStrings.xml><?xml version="1.0" encoding="utf-8"?>
<sst xmlns="http://schemas.openxmlformats.org/spreadsheetml/2006/main" count="1941" uniqueCount="754">
  <si>
    <t>備　　考</t>
    <rPh sb="0" eb="1">
      <t>ソナエ</t>
    </rPh>
    <rPh sb="3" eb="4">
      <t>コウ</t>
    </rPh>
    <phoneticPr fontId="2"/>
  </si>
  <si>
    <t>一般会計</t>
    <rPh sb="0" eb="2">
      <t>イッパン</t>
    </rPh>
    <rPh sb="2" eb="4">
      <t>カイケイ</t>
    </rPh>
    <phoneticPr fontId="2"/>
  </si>
  <si>
    <t>会計・組織区分</t>
    <rPh sb="0" eb="2">
      <t>カイケイ</t>
    </rPh>
    <rPh sb="3" eb="5">
      <t>ソシキ</t>
    </rPh>
    <rPh sb="5" eb="7">
      <t>クブン</t>
    </rPh>
    <phoneticPr fontId="2"/>
  </si>
  <si>
    <t>項・事項</t>
    <rPh sb="0" eb="1">
      <t>コウ</t>
    </rPh>
    <rPh sb="2" eb="4">
      <t>ジコウ</t>
    </rPh>
    <phoneticPr fontId="2"/>
  </si>
  <si>
    <t>除外理由</t>
    <rPh sb="0" eb="2">
      <t>ジョガイ</t>
    </rPh>
    <rPh sb="2" eb="4">
      <t>リユウ</t>
    </rPh>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</si>
  <si>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</si>
  <si>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</si>
  <si>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</si>
  <si>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</si>
  <si>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</si>
  <si>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</si>
  <si>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（単位：百万円）</t>
    <rPh sb="1" eb="3">
      <t>タンイ</t>
    </rPh>
    <rPh sb="4" eb="7">
      <t>ヒャクマンエン</t>
    </rPh>
    <phoneticPr fontId="2"/>
  </si>
  <si>
    <t>Ａ</t>
    <phoneticPr fontId="2"/>
  </si>
  <si>
    <t>Ｂ</t>
    <phoneticPr fontId="2"/>
  </si>
  <si>
    <t>Ｂ－Ａ＝Ｃ</t>
    <phoneticPr fontId="2"/>
  </si>
  <si>
    <t>政策評価の体系</t>
    <rPh sb="0" eb="2">
      <t>セイサク</t>
    </rPh>
    <rPh sb="2" eb="4">
      <t>ヒョウカ</t>
    </rPh>
    <rPh sb="5" eb="7">
      <t>タイケイ</t>
    </rPh>
    <phoneticPr fontId="2"/>
  </si>
  <si>
    <t>施策名</t>
    <rPh sb="0" eb="2">
      <t>シサク</t>
    </rPh>
    <rPh sb="2" eb="3">
      <t>メイ</t>
    </rPh>
    <phoneticPr fontId="2"/>
  </si>
  <si>
    <t>執行額</t>
    <rPh sb="0" eb="2">
      <t>シッコウ</t>
    </rPh>
    <rPh sb="2" eb="3">
      <t>ガク</t>
    </rPh>
    <phoneticPr fontId="2"/>
  </si>
  <si>
    <t>番号</t>
    <rPh sb="0" eb="2">
      <t>バンゴウ</t>
    </rPh>
    <phoneticPr fontId="2"/>
  </si>
  <si>
    <t>評価結果</t>
    <rPh sb="0" eb="2">
      <t>ヒョウカ</t>
    </rPh>
    <rPh sb="2" eb="4">
      <t>ケッカ</t>
    </rPh>
    <phoneticPr fontId="2"/>
  </si>
  <si>
    <t>担当部局庁</t>
    <rPh sb="0" eb="2">
      <t>タントウ</t>
    </rPh>
    <rPh sb="2" eb="4">
      <t>ブキョク</t>
    </rPh>
    <rPh sb="4" eb="5">
      <t>チョウ</t>
    </rPh>
    <phoneticPr fontId="2"/>
  </si>
  <si>
    <t>合　計</t>
    <rPh sb="0" eb="1">
      <t>ア</t>
    </rPh>
    <rPh sb="2" eb="3">
      <t>ケイ</t>
    </rPh>
    <phoneticPr fontId="2"/>
  </si>
  <si>
    <t>行政事業レビュー対象　計</t>
    <rPh sb="11" eb="12">
      <t>ケイ</t>
    </rPh>
    <phoneticPr fontId="2"/>
  </si>
  <si>
    <t>行政事業レビュー対象外　計</t>
    <rPh sb="12" eb="13">
      <t>ケイ</t>
    </rPh>
    <phoneticPr fontId="2"/>
  </si>
  <si>
    <t>備　考</t>
    <phoneticPr fontId="2"/>
  </si>
  <si>
    <t>事業
番号</t>
    <rPh sb="0" eb="2">
      <t>ジギョウ</t>
    </rPh>
    <rPh sb="3" eb="5">
      <t>バンゴウ</t>
    </rPh>
    <phoneticPr fontId="2"/>
  </si>
  <si>
    <t>執行可能額</t>
    <rPh sb="0" eb="2">
      <t>シッコウ</t>
    </rPh>
    <rPh sb="2" eb="5">
      <t>カノウガク</t>
    </rPh>
    <phoneticPr fontId="2"/>
  </si>
  <si>
    <t>執行可能額</t>
    <rPh sb="0" eb="2">
      <t>シッコウ</t>
    </rPh>
    <rPh sb="2" eb="4">
      <t>カノウ</t>
    </rPh>
    <rPh sb="4" eb="5">
      <t>ガク</t>
    </rPh>
    <phoneticPr fontId="2"/>
  </si>
  <si>
    <t>事　　業　　名</t>
    <rPh sb="0" eb="1">
      <t>コト</t>
    </rPh>
    <rPh sb="3" eb="4">
      <t>ギョウ</t>
    </rPh>
    <rPh sb="6" eb="7">
      <t>メイ</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</si>
  <si>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</si>
  <si>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</si>
  <si>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</si>
  <si>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</si>
  <si>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事業数</t>
    <rPh sb="0" eb="2">
      <t>ジギョウ</t>
    </rPh>
    <rPh sb="2" eb="3">
      <t>スウ</t>
    </rPh>
    <phoneticPr fontId="2"/>
  </si>
  <si>
    <t>反映額</t>
    <phoneticPr fontId="2"/>
  </si>
  <si>
    <t>事業数</t>
    <phoneticPr fontId="2"/>
  </si>
  <si>
    <t>「縮減」</t>
    <rPh sb="1" eb="3">
      <t>シュクゲン</t>
    </rPh>
    <phoneticPr fontId="2"/>
  </si>
  <si>
    <t>「廃止」</t>
    <rPh sb="1" eb="3">
      <t>ハイシ</t>
    </rPh>
    <phoneticPr fontId="2"/>
  </si>
  <si>
    <t>特　　　別　　　会　　　計</t>
    <rPh sb="0" eb="1">
      <t>トク</t>
    </rPh>
    <rPh sb="4" eb="5">
      <t>ベツ</t>
    </rPh>
    <phoneticPr fontId="2"/>
  </si>
  <si>
    <t>一　　　般　　　会　　　計</t>
    <phoneticPr fontId="2"/>
  </si>
  <si>
    <t>一般会計　＋　特別会計</t>
    <phoneticPr fontId="2"/>
  </si>
  <si>
    <t>所　管</t>
    <rPh sb="0" eb="1">
      <t>トコロ</t>
    </rPh>
    <rPh sb="2" eb="3">
      <t>カン</t>
    </rPh>
    <phoneticPr fontId="2"/>
  </si>
  <si>
    <t>(単位：事業、百万円）</t>
    <rPh sb="1" eb="3">
      <t>タンイ</t>
    </rPh>
    <rPh sb="4" eb="6">
      <t>ジギョウ</t>
    </rPh>
    <rPh sb="7" eb="10">
      <t>ヒャクマンエン</t>
    </rPh>
    <phoneticPr fontId="2"/>
  </si>
  <si>
    <t>（単位：百万円）</t>
    <phoneticPr fontId="2"/>
  </si>
  <si>
    <t>合　　　　　計</t>
    <phoneticPr fontId="2"/>
  </si>
  <si>
    <t>施策名：xx-xx ●●●●の推進</t>
    <phoneticPr fontId="2"/>
  </si>
  <si>
    <t>「執行等
改善」
事業数</t>
    <rPh sb="1" eb="3">
      <t>シッコウ</t>
    </rPh>
    <rPh sb="3" eb="4">
      <t>トウ</t>
    </rPh>
    <rPh sb="5" eb="7">
      <t>カイゼン</t>
    </rPh>
    <rPh sb="9" eb="11">
      <t>ジギョウ</t>
    </rPh>
    <rPh sb="11" eb="12">
      <t>スウ</t>
    </rPh>
    <phoneticPr fontId="2"/>
  </si>
  <si>
    <t>「執行等
改善」
事業数</t>
    <phoneticPr fontId="2"/>
  </si>
  <si>
    <t>行政事業レビュー推進チームの所見</t>
    <rPh sb="0" eb="2">
      <t>ギョウセイ</t>
    </rPh>
    <rPh sb="2" eb="4">
      <t>ジギョウ</t>
    </rPh>
    <rPh sb="8" eb="10">
      <t>スイシン</t>
    </rPh>
    <rPh sb="14" eb="16">
      <t>ショケン</t>
    </rPh>
    <phoneticPr fontId="2"/>
  </si>
  <si>
    <t>行政事業レビュー推進チームの所見
（概要）</t>
    <rPh sb="0" eb="2">
      <t>ギョウセイ</t>
    </rPh>
    <rPh sb="2" eb="4">
      <t>ジギョウ</t>
    </rPh>
    <rPh sb="8" eb="10">
      <t>スイシン</t>
    </rPh>
    <rPh sb="18" eb="20">
      <t>ガイヨウ</t>
    </rPh>
    <phoneticPr fontId="2"/>
  </si>
  <si>
    <t>「執行等
改善」
事業数</t>
    <phoneticPr fontId="2"/>
  </si>
  <si>
    <t>｢廃止｣</t>
    <rPh sb="1" eb="3">
      <t>ハイシ</t>
    </rPh>
    <phoneticPr fontId="2"/>
  </si>
  <si>
    <t>公開プロセス</t>
    <rPh sb="0" eb="2">
      <t>コウカイ</t>
    </rPh>
    <phoneticPr fontId="2"/>
  </si>
  <si>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</si>
  <si>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</si>
  <si>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</si>
  <si>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</si>
  <si>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</si>
  <si>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</si>
  <si>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　</t>
  </si>
  <si>
    <t>反映状況</t>
    <rPh sb="0" eb="2">
      <t>ハンエイ</t>
    </rPh>
    <rPh sb="2" eb="4">
      <t>ジョウキョウ</t>
    </rPh>
    <phoneticPr fontId="2"/>
  </si>
  <si>
    <t>　　　　「その他」：上記の基準には該当しないが、行政事業レビュー推進チームが選定したもの。</t>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</si>
  <si>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</si>
  <si>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</si>
  <si>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</si>
  <si>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</si>
  <si>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</si>
  <si>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</si>
  <si>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</si>
  <si>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</si>
  <si>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</si>
  <si>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</si>
  <si>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</si>
  <si>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</si>
  <si>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</si>
  <si>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</si>
  <si>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</si>
  <si>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</si>
  <si>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</si>
  <si>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</si>
  <si>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｢廃止｣「縮減｣計</t>
    <rPh sb="1" eb="3">
      <t>ハイシ</t>
    </rPh>
    <rPh sb="5" eb="7">
      <t>シュクゲン</t>
    </rPh>
    <rPh sb="8" eb="9">
      <t>ギョウケイ</t>
    </rPh>
    <phoneticPr fontId="2"/>
  </si>
  <si>
    <t>｢廃止｣｢縮減｣計</t>
    <rPh sb="1" eb="3">
      <t>ハイシ</t>
    </rPh>
    <rPh sb="5" eb="7">
      <t>シュクゲン</t>
    </rPh>
    <rPh sb="8" eb="9">
      <t>ギョウケイ</t>
    </rPh>
    <phoneticPr fontId="2"/>
  </si>
  <si>
    <t>　　　　一般会計と特別会計のそれぞれの事業数を合計した数が「一般会計＋特別会計」欄の事業数と合わない場合がある。</t>
    <phoneticPr fontId="2"/>
  </si>
  <si>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2"/>
  </si>
  <si>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</si>
  <si>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</si>
  <si>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　　　　　　　　　　　（概算要求時点で「改善事項を実施済み」又は「具体的な改善事項を意思決定済み」となるものに限る。）</t>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</si>
  <si>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</si>
  <si>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事業内容の一部改善</t>
    <rPh sb="0" eb="2">
      <t>ジギョウ</t>
    </rPh>
    <rPh sb="2" eb="4">
      <t>ナイヨウ</t>
    </rPh>
    <rPh sb="5" eb="7">
      <t>イチブ</t>
    </rPh>
    <rPh sb="7" eb="9">
      <t>カイゼン</t>
    </rPh>
    <phoneticPr fontId="2"/>
  </si>
  <si>
    <t>取りまとめコメント（概要）</t>
    <rPh sb="0" eb="1">
      <t>ト</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</si>
  <si>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</si>
  <si>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</si>
  <si>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</si>
  <si>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</si>
  <si>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</si>
  <si>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（単位：百万円）</t>
  </si>
  <si>
    <t>1_a_1</t>
    <phoneticPr fontId="16"/>
  </si>
  <si>
    <t>2_a_1</t>
    <phoneticPr fontId="16"/>
  </si>
  <si>
    <t>4_a1_1</t>
    <phoneticPr fontId="16"/>
  </si>
  <si>
    <t>1_a_2</t>
    <phoneticPr fontId="16"/>
  </si>
  <si>
    <t>2_b_1_1</t>
    <phoneticPr fontId="16"/>
  </si>
  <si>
    <t>4_a1_2</t>
    <phoneticPr fontId="16"/>
  </si>
  <si>
    <t>1_a_3</t>
    <phoneticPr fontId="16"/>
  </si>
  <si>
    <t>2_b_1_2</t>
    <phoneticPr fontId="16"/>
  </si>
  <si>
    <t>4_a1_3</t>
    <phoneticPr fontId="16"/>
  </si>
  <si>
    <t>1_b_1</t>
    <phoneticPr fontId="16"/>
  </si>
  <si>
    <t>2_b_1_3</t>
    <phoneticPr fontId="16"/>
  </si>
  <si>
    <t>4_a1_4</t>
    <phoneticPr fontId="16"/>
  </si>
  <si>
    <t>1_b_2_1</t>
    <phoneticPr fontId="16"/>
  </si>
  <si>
    <t>2_b_1_4</t>
    <phoneticPr fontId="16"/>
  </si>
  <si>
    <t>4_a1_5</t>
    <phoneticPr fontId="16"/>
  </si>
  <si>
    <t>1_b_2_2</t>
    <phoneticPr fontId="16"/>
  </si>
  <si>
    <t>2_b_1_5</t>
    <phoneticPr fontId="16"/>
  </si>
  <si>
    <t>4_a1_6</t>
    <phoneticPr fontId="16"/>
  </si>
  <si>
    <t>1_b_2_3</t>
    <phoneticPr fontId="16"/>
  </si>
  <si>
    <t>2_b_1_6</t>
    <phoneticPr fontId="16"/>
  </si>
  <si>
    <t>4_a12_1</t>
    <phoneticPr fontId="16"/>
  </si>
  <si>
    <t>1_b_2_4</t>
    <phoneticPr fontId="16"/>
  </si>
  <si>
    <t>2_b_2_1</t>
    <phoneticPr fontId="16"/>
  </si>
  <si>
    <t>4_a12_2</t>
    <phoneticPr fontId="16"/>
  </si>
  <si>
    <t>1_b_2_5</t>
    <phoneticPr fontId="16"/>
  </si>
  <si>
    <t>2_b_2_2</t>
    <phoneticPr fontId="16"/>
  </si>
  <si>
    <t>4_a12_3</t>
    <phoneticPr fontId="16"/>
  </si>
  <si>
    <t>1_b_2_6</t>
    <phoneticPr fontId="16"/>
  </si>
  <si>
    <t>2_b_2_3</t>
    <phoneticPr fontId="16"/>
  </si>
  <si>
    <t>4_a2_1</t>
    <phoneticPr fontId="16"/>
  </si>
  <si>
    <t>1_b_3_1</t>
    <phoneticPr fontId="16"/>
  </si>
  <si>
    <t>2_b_2_4</t>
    <phoneticPr fontId="16"/>
  </si>
  <si>
    <t>4_a2_2</t>
    <phoneticPr fontId="16"/>
  </si>
  <si>
    <t>1_b_3_2</t>
    <phoneticPr fontId="16"/>
  </si>
  <si>
    <t>2_b_2_5</t>
    <phoneticPr fontId="16"/>
  </si>
  <si>
    <t>4_a2_3</t>
    <phoneticPr fontId="16"/>
  </si>
  <si>
    <t>1_b_3_3</t>
    <phoneticPr fontId="16"/>
  </si>
  <si>
    <t>2_b_2_6</t>
    <phoneticPr fontId="16"/>
  </si>
  <si>
    <t>4_a2_4</t>
    <phoneticPr fontId="16"/>
  </si>
  <si>
    <t>1_b_3_4</t>
    <phoneticPr fontId="16"/>
  </si>
  <si>
    <t>2_b_3</t>
    <phoneticPr fontId="16"/>
  </si>
  <si>
    <t>4_a2_5</t>
    <phoneticPr fontId="16"/>
  </si>
  <si>
    <t>1_b_3_5</t>
    <phoneticPr fontId="16"/>
  </si>
  <si>
    <t>2_c_1</t>
    <phoneticPr fontId="16"/>
  </si>
  <si>
    <t>4_a2_6</t>
    <phoneticPr fontId="16"/>
  </si>
  <si>
    <t>1_b_3_6</t>
    <phoneticPr fontId="16"/>
  </si>
  <si>
    <t>2_c_2</t>
    <phoneticPr fontId="16"/>
  </si>
  <si>
    <t>4_a3_1</t>
    <phoneticPr fontId="16"/>
  </si>
  <si>
    <t>1_b_4_1</t>
    <phoneticPr fontId="16"/>
  </si>
  <si>
    <t>2_c_3</t>
    <phoneticPr fontId="16"/>
  </si>
  <si>
    <t>4_a3_2</t>
    <phoneticPr fontId="16"/>
  </si>
  <si>
    <t>1_b_4_2</t>
    <phoneticPr fontId="16"/>
  </si>
  <si>
    <t>2_c_4</t>
    <phoneticPr fontId="16"/>
  </si>
  <si>
    <t>4_a3_3</t>
    <phoneticPr fontId="16"/>
  </si>
  <si>
    <t>1_b_4_3</t>
    <phoneticPr fontId="16"/>
  </si>
  <si>
    <t>2_c_5</t>
    <phoneticPr fontId="16"/>
  </si>
  <si>
    <t>4_a3_4</t>
    <phoneticPr fontId="16"/>
  </si>
  <si>
    <t>1_b_4_4</t>
    <phoneticPr fontId="16"/>
  </si>
  <si>
    <t>2_c_6</t>
    <phoneticPr fontId="16"/>
  </si>
  <si>
    <t>4_a3_5</t>
    <phoneticPr fontId="16"/>
  </si>
  <si>
    <t>1_b_4_5</t>
    <phoneticPr fontId="16"/>
  </si>
  <si>
    <t>2_c_7</t>
    <phoneticPr fontId="16"/>
  </si>
  <si>
    <t>4_a3_6</t>
    <phoneticPr fontId="16"/>
  </si>
  <si>
    <t>1_b_4_6</t>
    <phoneticPr fontId="16"/>
  </si>
  <si>
    <t>3_a_1</t>
    <phoneticPr fontId="16"/>
  </si>
  <si>
    <t>4_a3_7</t>
    <phoneticPr fontId="16"/>
  </si>
  <si>
    <t>1_c_1</t>
    <phoneticPr fontId="16"/>
  </si>
  <si>
    <t>3_a_2</t>
    <phoneticPr fontId="16"/>
  </si>
  <si>
    <t>4_a3_8</t>
    <phoneticPr fontId="16"/>
  </si>
  <si>
    <t>1_c_2_1</t>
    <phoneticPr fontId="16"/>
  </si>
  <si>
    <t>3_b_1_1</t>
    <phoneticPr fontId="16"/>
  </si>
  <si>
    <t>4_a4_1_1</t>
    <phoneticPr fontId="16"/>
  </si>
  <si>
    <t>1_c_2_2</t>
    <phoneticPr fontId="16"/>
  </si>
  <si>
    <t>3_b_1_2</t>
    <phoneticPr fontId="16"/>
  </si>
  <si>
    <t>4_a4_1_2</t>
    <phoneticPr fontId="16"/>
  </si>
  <si>
    <t>1_c_2_3</t>
    <phoneticPr fontId="16"/>
  </si>
  <si>
    <t>3_b_1_3</t>
    <phoneticPr fontId="16"/>
  </si>
  <si>
    <t>4_a4_1_3</t>
    <phoneticPr fontId="16"/>
  </si>
  <si>
    <t>1_c_2_4</t>
    <phoneticPr fontId="16"/>
  </si>
  <si>
    <t>3_b_1_4</t>
    <phoneticPr fontId="16"/>
  </si>
  <si>
    <t>4_a4_1_4</t>
    <phoneticPr fontId="16"/>
  </si>
  <si>
    <t>1_c_2_5</t>
    <phoneticPr fontId="16"/>
  </si>
  <si>
    <t>3_b_1_5</t>
    <phoneticPr fontId="16"/>
  </si>
  <si>
    <t>4_a4_1_5</t>
    <phoneticPr fontId="16"/>
  </si>
  <si>
    <t>1_c_2_6</t>
    <phoneticPr fontId="16"/>
  </si>
  <si>
    <t>3_b_1_6</t>
    <phoneticPr fontId="16"/>
  </si>
  <si>
    <t>4_a4_1_6</t>
    <phoneticPr fontId="16"/>
  </si>
  <si>
    <t>1_c_2_7</t>
    <phoneticPr fontId="16"/>
  </si>
  <si>
    <t>3_b_1_7</t>
    <phoneticPr fontId="16"/>
  </si>
  <si>
    <t>4_a4_1_7</t>
    <phoneticPr fontId="16"/>
  </si>
  <si>
    <t>1_c_2_8</t>
    <phoneticPr fontId="16"/>
  </si>
  <si>
    <t>3_b_2</t>
    <phoneticPr fontId="16"/>
  </si>
  <si>
    <t>4_a4_2</t>
    <phoneticPr fontId="16"/>
  </si>
  <si>
    <t>1_c_2_9</t>
    <phoneticPr fontId="16"/>
  </si>
  <si>
    <t>3_b_3</t>
    <phoneticPr fontId="16"/>
  </si>
  <si>
    <t>4_b1_1</t>
    <phoneticPr fontId="16"/>
  </si>
  <si>
    <t>1_c_3_1</t>
    <phoneticPr fontId="16"/>
  </si>
  <si>
    <t>3_b_4</t>
    <phoneticPr fontId="16"/>
  </si>
  <si>
    <t>4_b1_2</t>
    <phoneticPr fontId="16"/>
  </si>
  <si>
    <t>1_c_3_2</t>
    <phoneticPr fontId="16"/>
  </si>
  <si>
    <t>3_c1_1</t>
    <phoneticPr fontId="16"/>
  </si>
  <si>
    <t>4_b1_3</t>
    <phoneticPr fontId="16"/>
  </si>
  <si>
    <t>1_c_3_3</t>
    <phoneticPr fontId="16"/>
  </si>
  <si>
    <t>3_c2_1</t>
    <phoneticPr fontId="16"/>
  </si>
  <si>
    <t>4_b12_1</t>
    <phoneticPr fontId="16"/>
  </si>
  <si>
    <t>1_c_3_4</t>
    <phoneticPr fontId="16"/>
  </si>
  <si>
    <t>3_c2_2</t>
    <phoneticPr fontId="16"/>
  </si>
  <si>
    <t>4_b12_2</t>
    <phoneticPr fontId="16"/>
  </si>
  <si>
    <t>1_c_3_5</t>
    <phoneticPr fontId="16"/>
  </si>
  <si>
    <t>3_c2_3</t>
    <phoneticPr fontId="16"/>
  </si>
  <si>
    <t>4_b12_3</t>
    <phoneticPr fontId="16"/>
  </si>
  <si>
    <t>1_c_3_6</t>
    <phoneticPr fontId="16"/>
  </si>
  <si>
    <t>3_c3_1</t>
    <phoneticPr fontId="16"/>
  </si>
  <si>
    <t>4_b2_1</t>
    <phoneticPr fontId="16"/>
  </si>
  <si>
    <t>1_c_3_7</t>
    <phoneticPr fontId="16"/>
  </si>
  <si>
    <t>4_b2_2</t>
    <phoneticPr fontId="16"/>
  </si>
  <si>
    <t>1_c_3_8</t>
    <phoneticPr fontId="16"/>
  </si>
  <si>
    <t>3_c3_2</t>
    <phoneticPr fontId="16"/>
  </si>
  <si>
    <t>4_b2_3</t>
    <phoneticPr fontId="16"/>
  </si>
  <si>
    <t>1_c_3_9</t>
    <phoneticPr fontId="16"/>
  </si>
  <si>
    <t>3_c3_3</t>
    <phoneticPr fontId="16"/>
  </si>
  <si>
    <t>4_b3_1</t>
    <phoneticPr fontId="16"/>
  </si>
  <si>
    <t>3_c3_4</t>
    <phoneticPr fontId="16"/>
  </si>
  <si>
    <t>4_b3_2</t>
    <phoneticPr fontId="16"/>
  </si>
  <si>
    <t>3_c4_1</t>
    <phoneticPr fontId="16"/>
  </si>
  <si>
    <t>4_b3_3</t>
    <phoneticPr fontId="16"/>
  </si>
  <si>
    <t>3_c4_2</t>
    <phoneticPr fontId="16"/>
  </si>
  <si>
    <t>4_b3_4</t>
    <phoneticPr fontId="16"/>
  </si>
  <si>
    <t>3_c4_3</t>
    <phoneticPr fontId="16"/>
  </si>
  <si>
    <t>3_c4_4</t>
    <phoneticPr fontId="16"/>
  </si>
  <si>
    <t>3_c4_5</t>
    <phoneticPr fontId="16"/>
  </si>
  <si>
    <t>4_b3_5</t>
    <phoneticPr fontId="16"/>
  </si>
  <si>
    <t>5_a1_1</t>
    <phoneticPr fontId="16"/>
  </si>
  <si>
    <t>6_1</t>
    <phoneticPr fontId="16"/>
  </si>
  <si>
    <t>4_b3_6</t>
    <phoneticPr fontId="16"/>
  </si>
  <si>
    <t>5_a1_2</t>
    <phoneticPr fontId="16"/>
  </si>
  <si>
    <t>6_2</t>
    <phoneticPr fontId="16"/>
  </si>
  <si>
    <t>4_b3_7</t>
    <phoneticPr fontId="16"/>
  </si>
  <si>
    <t>5_a12_1</t>
    <phoneticPr fontId="16"/>
  </si>
  <si>
    <t>6_3</t>
    <phoneticPr fontId="16"/>
  </si>
  <si>
    <t>4_b3_8</t>
    <phoneticPr fontId="16"/>
  </si>
  <si>
    <t>5_a2_1</t>
    <phoneticPr fontId="16"/>
  </si>
  <si>
    <t>6_4</t>
    <phoneticPr fontId="16"/>
  </si>
  <si>
    <t>4_b4_1_1</t>
    <phoneticPr fontId="16"/>
  </si>
  <si>
    <t>5_a2_2</t>
    <phoneticPr fontId="16"/>
  </si>
  <si>
    <t>6_5_1</t>
    <phoneticPr fontId="16"/>
  </si>
  <si>
    <t>4_b4_1_2</t>
    <phoneticPr fontId="16"/>
  </si>
  <si>
    <t>5_a3_1</t>
    <phoneticPr fontId="16"/>
  </si>
  <si>
    <t>6_5_2</t>
    <phoneticPr fontId="16"/>
  </si>
  <si>
    <t>4_b4_1_3</t>
    <phoneticPr fontId="16"/>
  </si>
  <si>
    <t>5_a3_2</t>
    <phoneticPr fontId="16"/>
  </si>
  <si>
    <t>6_5_3</t>
    <phoneticPr fontId="16"/>
  </si>
  <si>
    <t>4_b4_1_4</t>
    <phoneticPr fontId="16"/>
  </si>
  <si>
    <t>5_a4_1_1</t>
    <phoneticPr fontId="16"/>
  </si>
  <si>
    <t>6_5_4</t>
    <phoneticPr fontId="16"/>
  </si>
  <si>
    <t>4_b4_1_5</t>
    <phoneticPr fontId="16"/>
  </si>
  <si>
    <t>5_a4_1_2</t>
    <phoneticPr fontId="16"/>
  </si>
  <si>
    <t>6_5_5</t>
    <phoneticPr fontId="16"/>
  </si>
  <si>
    <t>4_b4_1_6</t>
    <phoneticPr fontId="16"/>
  </si>
  <si>
    <t>5_a4_1_3</t>
    <phoneticPr fontId="16"/>
  </si>
  <si>
    <t>6_5_6</t>
    <phoneticPr fontId="16"/>
  </si>
  <si>
    <t>4_b4_1_7</t>
    <phoneticPr fontId="16"/>
  </si>
  <si>
    <t>5_a4_1_4</t>
    <phoneticPr fontId="16"/>
  </si>
  <si>
    <t>6_5_7</t>
    <phoneticPr fontId="16"/>
  </si>
  <si>
    <t>4_b4_2</t>
    <phoneticPr fontId="16"/>
  </si>
  <si>
    <t>5_a4_1_5</t>
    <phoneticPr fontId="16"/>
  </si>
  <si>
    <t>6_6</t>
    <phoneticPr fontId="16"/>
  </si>
  <si>
    <t>4_c_1_1</t>
    <phoneticPr fontId="16"/>
  </si>
  <si>
    <t>5_a4_1_6</t>
    <phoneticPr fontId="16"/>
  </si>
  <si>
    <t>7_a_1</t>
    <phoneticPr fontId="16"/>
  </si>
  <si>
    <t>4_c_1_2</t>
    <phoneticPr fontId="16"/>
  </si>
  <si>
    <t>5_a4_1_7</t>
    <phoneticPr fontId="16"/>
  </si>
  <si>
    <t>7_a_2</t>
    <phoneticPr fontId="16"/>
  </si>
  <si>
    <t>4_c_1_3</t>
    <phoneticPr fontId="16"/>
  </si>
  <si>
    <t>5_a4_2</t>
    <phoneticPr fontId="16"/>
  </si>
  <si>
    <t>7_a_3</t>
    <phoneticPr fontId="16"/>
  </si>
  <si>
    <t>4_c_1_4</t>
    <phoneticPr fontId="16"/>
  </si>
  <si>
    <t>5_b1_1</t>
    <phoneticPr fontId="16"/>
  </si>
  <si>
    <t>7_b_1</t>
    <phoneticPr fontId="16"/>
  </si>
  <si>
    <t>4_c_1_5</t>
    <phoneticPr fontId="16"/>
  </si>
  <si>
    <t>5_b1_2</t>
    <phoneticPr fontId="16"/>
  </si>
  <si>
    <t>7_b_2</t>
    <phoneticPr fontId="16"/>
  </si>
  <si>
    <t>4_c_1_6</t>
    <phoneticPr fontId="16"/>
  </si>
  <si>
    <t>5_b12_1</t>
    <phoneticPr fontId="16"/>
  </si>
  <si>
    <t>7_b_3</t>
    <phoneticPr fontId="16"/>
  </si>
  <si>
    <t>4_c_1_7</t>
    <phoneticPr fontId="16"/>
  </si>
  <si>
    <t>5_b2_1</t>
    <phoneticPr fontId="16"/>
  </si>
  <si>
    <t>7_b_4</t>
    <phoneticPr fontId="16"/>
  </si>
  <si>
    <t>4_c_1_8</t>
    <phoneticPr fontId="16"/>
  </si>
  <si>
    <t>5_b2_2</t>
    <phoneticPr fontId="16"/>
  </si>
  <si>
    <t>7_b_5</t>
    <phoneticPr fontId="16"/>
  </si>
  <si>
    <t>4_c_1_9</t>
    <phoneticPr fontId="16"/>
  </si>
  <si>
    <t>5_b3_1</t>
    <phoneticPr fontId="16"/>
  </si>
  <si>
    <t>7_b_6</t>
    <phoneticPr fontId="16"/>
  </si>
  <si>
    <t>4_c_2_1</t>
    <phoneticPr fontId="16"/>
  </si>
  <si>
    <t>5_b3_2</t>
    <phoneticPr fontId="16"/>
  </si>
  <si>
    <t>7_b_7</t>
    <phoneticPr fontId="16"/>
  </si>
  <si>
    <t>4_c_2_2</t>
    <phoneticPr fontId="16"/>
  </si>
  <si>
    <t>5_b4_1_1</t>
    <phoneticPr fontId="16"/>
  </si>
  <si>
    <t>8_1_1</t>
    <phoneticPr fontId="16"/>
  </si>
  <si>
    <t>4_c_2_3</t>
    <phoneticPr fontId="16"/>
  </si>
  <si>
    <t>5_b4_1_2</t>
    <phoneticPr fontId="16"/>
  </si>
  <si>
    <t>8_1_2</t>
    <phoneticPr fontId="16"/>
  </si>
  <si>
    <t>4_c_2_4</t>
    <phoneticPr fontId="16"/>
  </si>
  <si>
    <t>5_b4_1_3</t>
    <phoneticPr fontId="16"/>
  </si>
  <si>
    <t>8_1_3</t>
    <phoneticPr fontId="16"/>
  </si>
  <si>
    <t>4_c_2_5</t>
    <phoneticPr fontId="16"/>
  </si>
  <si>
    <t>5_b4_1_4</t>
    <phoneticPr fontId="16"/>
  </si>
  <si>
    <t>8_1_4</t>
    <phoneticPr fontId="16"/>
  </si>
  <si>
    <t>4_c_2_6</t>
    <phoneticPr fontId="16"/>
  </si>
  <si>
    <t>5_b4_1_5</t>
    <phoneticPr fontId="16"/>
  </si>
  <si>
    <t>8_1_5</t>
    <phoneticPr fontId="16"/>
  </si>
  <si>
    <t>4_c_2_7</t>
    <phoneticPr fontId="16"/>
  </si>
  <si>
    <t>5_b4_1_6</t>
    <phoneticPr fontId="16"/>
  </si>
  <si>
    <t>8_1_6</t>
    <phoneticPr fontId="16"/>
  </si>
  <si>
    <t>4_c_2_8</t>
    <phoneticPr fontId="16"/>
  </si>
  <si>
    <t>5_b4_1_7</t>
    <phoneticPr fontId="16"/>
  </si>
  <si>
    <t>8_2_1</t>
    <phoneticPr fontId="16"/>
  </si>
  <si>
    <t>4_c_2_9</t>
    <phoneticPr fontId="16"/>
  </si>
  <si>
    <t>5_b4_2</t>
    <phoneticPr fontId="16"/>
  </si>
  <si>
    <t>8_2_2</t>
    <phoneticPr fontId="16"/>
  </si>
  <si>
    <t>4_d1_1</t>
    <phoneticPr fontId="16"/>
  </si>
  <si>
    <t>5_c1_1</t>
    <phoneticPr fontId="16"/>
  </si>
  <si>
    <t>8_2_3</t>
    <phoneticPr fontId="16"/>
  </si>
  <si>
    <t>4_d12_1</t>
    <phoneticPr fontId="16"/>
  </si>
  <si>
    <t>5_c1_2</t>
    <phoneticPr fontId="16"/>
  </si>
  <si>
    <t>8_2_4</t>
    <phoneticPr fontId="16"/>
  </si>
  <si>
    <t>4_d2_1</t>
    <phoneticPr fontId="16"/>
  </si>
  <si>
    <t>5_c12_1</t>
    <phoneticPr fontId="16"/>
  </si>
  <si>
    <t>8_2_5</t>
    <phoneticPr fontId="16"/>
  </si>
  <si>
    <t>4_d3_1</t>
    <phoneticPr fontId="16"/>
  </si>
  <si>
    <t>5_c2_1</t>
    <phoneticPr fontId="16"/>
  </si>
  <si>
    <t>8_2_6</t>
    <phoneticPr fontId="16"/>
  </si>
  <si>
    <t>4_d3_2</t>
    <phoneticPr fontId="16"/>
  </si>
  <si>
    <t>5_c2_2</t>
    <phoneticPr fontId="16"/>
  </si>
  <si>
    <t>8_3</t>
    <phoneticPr fontId="16"/>
  </si>
  <si>
    <t>4_d3_3</t>
    <phoneticPr fontId="16"/>
  </si>
  <si>
    <t>5_c3_1</t>
    <phoneticPr fontId="16"/>
  </si>
  <si>
    <t>8_4</t>
    <phoneticPr fontId="16"/>
  </si>
  <si>
    <t>4_d3_4</t>
    <phoneticPr fontId="16"/>
  </si>
  <si>
    <t>5_c3_2</t>
    <phoneticPr fontId="16"/>
  </si>
  <si>
    <t>8_5_1</t>
    <phoneticPr fontId="16"/>
  </si>
  <si>
    <t>4_d4_1_1</t>
    <phoneticPr fontId="16"/>
  </si>
  <si>
    <t>5_c4_1_1</t>
    <phoneticPr fontId="16"/>
  </si>
  <si>
    <t>8_5_2</t>
    <phoneticPr fontId="16"/>
  </si>
  <si>
    <t>4_d4_1_2</t>
    <phoneticPr fontId="16"/>
  </si>
  <si>
    <t>5_c4_1_2</t>
    <phoneticPr fontId="16"/>
  </si>
  <si>
    <t>8_5_3</t>
    <phoneticPr fontId="16"/>
  </si>
  <si>
    <t>4_d4_1_3</t>
    <phoneticPr fontId="16"/>
  </si>
  <si>
    <t>5_c4_1_3</t>
    <phoneticPr fontId="16"/>
  </si>
  <si>
    <t>8_5_4</t>
    <phoneticPr fontId="16"/>
  </si>
  <si>
    <t>4_d4_1_4</t>
    <phoneticPr fontId="16"/>
  </si>
  <si>
    <t>5_c4_1_4</t>
    <phoneticPr fontId="16"/>
  </si>
  <si>
    <t>8_5_5</t>
    <phoneticPr fontId="16"/>
  </si>
  <si>
    <t>4_d4_1_5</t>
    <phoneticPr fontId="16"/>
  </si>
  <si>
    <t>5_c4_1_5</t>
    <phoneticPr fontId="16"/>
  </si>
  <si>
    <t>8_5_6</t>
    <phoneticPr fontId="16"/>
  </si>
  <si>
    <t>4_d4_1_6</t>
    <phoneticPr fontId="16"/>
  </si>
  <si>
    <t>5_c4_1_6</t>
    <phoneticPr fontId="16"/>
  </si>
  <si>
    <t>8_5_7</t>
    <phoneticPr fontId="16"/>
  </si>
  <si>
    <t>4_d4_1_7</t>
    <phoneticPr fontId="16"/>
  </si>
  <si>
    <t>5_c4_1_7</t>
    <phoneticPr fontId="16"/>
  </si>
  <si>
    <t>8_6</t>
    <phoneticPr fontId="16"/>
  </si>
  <si>
    <t>4_d4_2</t>
    <phoneticPr fontId="16"/>
  </si>
  <si>
    <t>5_c4_2</t>
    <phoneticPr fontId="16"/>
  </si>
  <si>
    <t>5_d1_1</t>
    <phoneticPr fontId="16"/>
  </si>
  <si>
    <t>5_d1_2</t>
    <phoneticPr fontId="16"/>
  </si>
  <si>
    <t>5_d12_1</t>
    <phoneticPr fontId="16"/>
  </si>
  <si>
    <t>5_d2_1</t>
    <phoneticPr fontId="16"/>
  </si>
  <si>
    <t>5_d2_2</t>
    <phoneticPr fontId="16"/>
  </si>
  <si>
    <t>5_d3_1</t>
    <phoneticPr fontId="16"/>
  </si>
  <si>
    <t>5_d3_2</t>
    <phoneticPr fontId="16"/>
  </si>
  <si>
    <t>5_d4_1_1</t>
    <phoneticPr fontId="16"/>
  </si>
  <si>
    <t>5_d4_1_2</t>
    <phoneticPr fontId="16"/>
  </si>
  <si>
    <t>5_d4_1_3</t>
    <phoneticPr fontId="16"/>
  </si>
  <si>
    <t>5_d4_1_4</t>
    <phoneticPr fontId="16"/>
  </si>
  <si>
    <t>5_d4_1_5</t>
    <phoneticPr fontId="16"/>
  </si>
  <si>
    <t>5_d4_1_6</t>
    <phoneticPr fontId="16"/>
  </si>
  <si>
    <t>5_d4_1_7</t>
    <phoneticPr fontId="16"/>
  </si>
  <si>
    <t>5_d4_2</t>
    <phoneticPr fontId="16"/>
  </si>
  <si>
    <t>科学技術関係予算の集計に向けた分類番号案</t>
    <phoneticPr fontId="2"/>
  </si>
  <si>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</si>
  <si>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t>
    <phoneticPr fontId="2"/>
  </si>
  <si>
    <t>注２． 予備費を使用した場合は「備考」欄にその旨を記載するとともに、金額を記載すること。</t>
    <rPh sb="0" eb="1">
      <t>チュウ</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</si>
  <si>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</si>
  <si>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</si>
  <si>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令和元年度
補正後予算額</t>
    <rPh sb="0" eb="2">
      <t>レイワ</t>
    </rPh>
    <rPh sb="2" eb="4">
      <t>ガンネン</t>
    </rPh>
    <rPh sb="4" eb="5">
      <t>ド</t>
    </rPh>
    <rPh sb="6" eb="8">
      <t>ホセイ</t>
    </rPh>
    <rPh sb="8" eb="9">
      <t>ゴ</t>
    </rPh>
    <rPh sb="9" eb="12">
      <t>ヨサンガク</t>
    </rPh>
    <phoneticPr fontId="2"/>
  </si>
  <si>
    <t>令和元年度</t>
    <rPh sb="0" eb="2">
      <t>レイワ</t>
    </rPh>
    <rPh sb="2" eb="4">
      <t>ガンネン</t>
    </rPh>
    <phoneticPr fontId="2"/>
  </si>
  <si>
    <t>令和２年度</t>
    <rPh sb="0" eb="2">
      <t>レイワ</t>
    </rPh>
    <rPh sb="3" eb="5">
      <t>ネンド</t>
    </rPh>
    <phoneticPr fontId="2"/>
  </si>
  <si>
    <t>令和３年度</t>
    <rPh sb="0" eb="2">
      <t>レイワ</t>
    </rPh>
    <rPh sb="3" eb="5">
      <t>ネンド</t>
    </rPh>
    <phoneticPr fontId="2"/>
  </si>
  <si>
    <t>平成３１年度（令和元年度）レビューシート番号</t>
    <rPh sb="0" eb="2">
      <t>ヘイセイ</t>
    </rPh>
    <rPh sb="4" eb="6">
      <t>ネンド</t>
    </rPh>
    <rPh sb="7" eb="9">
      <t>レイワ</t>
    </rPh>
    <rPh sb="9" eb="11">
      <t>ガンネン</t>
    </rPh>
    <rPh sb="11" eb="12">
      <t>ド</t>
    </rPh>
    <rPh sb="20" eb="22">
      <t>バンゴウ</t>
    </rPh>
    <phoneticPr fontId="2"/>
  </si>
  <si>
    <t>　　　　「廃止」：令和２年度の点検の結果、事業を廃止し令和３年度予算概算要求において予算要求を行わないもの（前年度終了事業等は含まない。）</t>
    <rPh sb="9" eb="11">
      <t>レイワ</t>
    </rPh>
    <rPh sb="27" eb="29">
      <t>レイワ</t>
    </rPh>
    <phoneticPr fontId="2"/>
  </si>
  <si>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</si>
  <si>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</si>
  <si>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</si>
  <si>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「予定通り終了」：前年度終了事業等であって、予定通り事業を終了し令和３年度予算概算要求において予算要求しないもの。</t>
    <rPh sb="36" eb="38">
      <t>レイワ</t>
    </rPh>
    <phoneticPr fontId="2"/>
  </si>
  <si>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</si>
  <si>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令和２年度新規事業</t>
    <rPh sb="0" eb="2">
      <t>レイワ</t>
    </rPh>
    <rPh sb="5" eb="7">
      <t>シンキ</t>
    </rPh>
    <rPh sb="7" eb="9">
      <t>ジギョウ</t>
    </rPh>
    <phoneticPr fontId="2"/>
  </si>
  <si>
    <t>平成２９年度対象</t>
  </si>
  <si>
    <t>平成３１年度レビューシート番号</t>
    <rPh sb="0" eb="2">
      <t>ヘイセイ</t>
    </rPh>
    <rPh sb="13" eb="15">
      <t>バンゴウ</t>
    </rPh>
    <phoneticPr fontId="2"/>
  </si>
  <si>
    <t>令和３年度新規要求事業</t>
    <rPh sb="0" eb="2">
      <t>レイワ</t>
    </rPh>
    <rPh sb="5" eb="7">
      <t>シンキ</t>
    </rPh>
    <rPh sb="7" eb="9">
      <t>ヨウキュウ</t>
    </rPh>
    <rPh sb="9" eb="11">
      <t>ジギョウ</t>
    </rPh>
    <phoneticPr fontId="2"/>
  </si>
  <si>
    <t>令和３年度
要求額</t>
    <rPh sb="0" eb="2">
      <t>レイワ</t>
    </rPh>
    <phoneticPr fontId="2"/>
  </si>
  <si>
    <t>公開プロセス結果の令和３年度予算概算要求への反映状況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</si>
  <si>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令和元年度
補正後予算額</t>
    <rPh sb="0" eb="2">
      <t>レイワ</t>
    </rPh>
    <rPh sb="2" eb="3">
      <t>ガン</t>
    </rPh>
    <rPh sb="3" eb="5">
      <t>ネンド</t>
    </rPh>
    <rPh sb="5" eb="7">
      <t>ヘイネンド</t>
    </rPh>
    <rPh sb="6" eb="8">
      <t>ホセイ</t>
    </rPh>
    <rPh sb="8" eb="9">
      <t>ゴ</t>
    </rPh>
    <rPh sb="9" eb="12">
      <t>ヨサンガク</t>
    </rPh>
    <phoneticPr fontId="2"/>
  </si>
  <si>
    <t>令和元年度</t>
    <rPh sb="0" eb="2">
      <t>レイワ</t>
    </rPh>
    <rPh sb="2" eb="3">
      <t>ガン</t>
    </rPh>
    <rPh sb="3" eb="5">
      <t>ネンド</t>
    </rPh>
    <phoneticPr fontId="2"/>
  </si>
  <si>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</si>
  <si>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2"/>
  </si>
  <si>
    <t>令和元年度
実施事業数</t>
    <rPh sb="0" eb="2">
      <t>レイワ</t>
    </rPh>
    <rPh sb="2" eb="4">
      <t>ガンネン</t>
    </rPh>
    <rPh sb="4" eb="5">
      <t>ド</t>
    </rPh>
    <rPh sb="6" eb="8">
      <t>ジッシ</t>
    </rPh>
    <phoneticPr fontId="2"/>
  </si>
  <si>
    <t>令和元年度
実施事業数</t>
    <rPh sb="0" eb="2">
      <t>レイワ</t>
    </rPh>
    <rPh sb="2" eb="4">
      <t>ガンネン</t>
    </rPh>
    <rPh sb="4" eb="5">
      <t>ド</t>
    </rPh>
    <rPh sb="6" eb="8">
      <t>ジッシ</t>
    </rPh>
    <rPh sb="8" eb="10">
      <t>ジギョウ</t>
    </rPh>
    <rPh sb="10" eb="11">
      <t>スウ</t>
    </rPh>
    <phoneticPr fontId="2"/>
  </si>
  <si>
    <t>（参考）
令和３年度
要求額</t>
    <rPh sb="1" eb="3">
      <t>サンコウ</t>
    </rPh>
    <rPh sb="5" eb="7">
      <t>レイワ</t>
    </rPh>
    <phoneticPr fontId="2"/>
  </si>
  <si>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2"/>
  </si>
  <si>
    <t>　　　　「執行等改善」：令和２年度の点検の結果、令和３年度予算概算要求の金額に反映は行わないものの、明確な廃止年限の設定や執行等の改善を行うもの</t>
    <rPh sb="12" eb="14">
      <t>レイワ</t>
    </rPh>
    <rPh sb="24" eb="26">
      <t>レイワ</t>
    </rPh>
    <phoneticPr fontId="2"/>
  </si>
  <si>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2"/>
  </si>
  <si>
    <t>令和２年度行政事業レビュー対象外リスト</t>
    <rPh sb="0" eb="2">
      <t>レイワ</t>
    </rPh>
    <rPh sb="3" eb="5">
      <t>ネンド</t>
    </rPh>
    <rPh sb="5" eb="7">
      <t>ギョウセイ</t>
    </rPh>
    <rPh sb="7" eb="9">
      <t>ジギョウ</t>
    </rPh>
    <phoneticPr fontId="2"/>
  </si>
  <si>
    <t>令和元年度
補正後予算額</t>
    <rPh sb="0" eb="2">
      <t>レイワ</t>
    </rPh>
    <rPh sb="2" eb="4">
      <t>ガンネン</t>
    </rPh>
    <phoneticPr fontId="2"/>
  </si>
  <si>
    <t>令和元年度</t>
    <rPh sb="0" eb="2">
      <t>レイワ</t>
    </rPh>
    <rPh sb="2" eb="4">
      <t>ガンネン</t>
    </rPh>
    <rPh sb="4" eb="5">
      <t>ド</t>
    </rPh>
    <phoneticPr fontId="2"/>
  </si>
  <si>
    <t>令和２年度
当初予算額</t>
    <rPh sb="0" eb="2">
      <t>レイワ</t>
    </rPh>
    <rPh sb="3" eb="5">
      <t>ネンド</t>
    </rPh>
    <rPh sb="6" eb="8">
      <t>トウショ</t>
    </rPh>
    <rPh sb="8" eb="10">
      <t>ヨサン</t>
    </rPh>
    <rPh sb="10" eb="11">
      <t>ガク</t>
    </rPh>
    <phoneticPr fontId="2"/>
  </si>
  <si>
    <t>令和元年度対象</t>
  </si>
  <si>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2"/>
  </si>
  <si>
    <t>令和２年度
当初予算額</t>
    <rPh sb="0" eb="2">
      <t>レイワ</t>
    </rPh>
    <rPh sb="3" eb="5">
      <t>ネンド</t>
    </rPh>
    <rPh sb="4" eb="5">
      <t>ド</t>
    </rPh>
    <phoneticPr fontId="2"/>
  </si>
  <si>
    <t>新32</t>
  </si>
  <si>
    <t>原子力規制委員会</t>
    <rPh sb="0" eb="3">
      <t>ゲンシリョク</t>
    </rPh>
    <rPh sb="3" eb="5">
      <t>キセイ</t>
    </rPh>
    <rPh sb="5" eb="8">
      <t>イインカイ</t>
    </rPh>
    <phoneticPr fontId="2"/>
  </si>
  <si>
    <t>施策名：１．原子力規制行政に対する信頼の確保</t>
    <rPh sb="0" eb="2">
      <t>シサク</t>
    </rPh>
    <rPh sb="2" eb="3">
      <t>メイ</t>
    </rPh>
    <rPh sb="6" eb="9">
      <t>ゲンシリョク</t>
    </rPh>
    <rPh sb="9" eb="11">
      <t>キセイ</t>
    </rPh>
    <rPh sb="11" eb="13">
      <t>ギョウセイ</t>
    </rPh>
    <rPh sb="14" eb="15">
      <t>タイ</t>
    </rPh>
    <rPh sb="17" eb="19">
      <t>シンライ</t>
    </rPh>
    <rPh sb="20" eb="22">
      <t>カクホ</t>
    </rPh>
    <phoneticPr fontId="2"/>
  </si>
  <si>
    <t>施策名：２．原子力施設等に係る規制の厳正かつ適切な実施</t>
    <rPh sb="0" eb="2">
      <t>シサク</t>
    </rPh>
    <rPh sb="2" eb="3">
      <t>メイ</t>
    </rPh>
    <rPh sb="6" eb="9">
      <t>ゲンシリョク</t>
    </rPh>
    <rPh sb="9" eb="11">
      <t>シセツ</t>
    </rPh>
    <rPh sb="11" eb="12">
      <t>トウ</t>
    </rPh>
    <rPh sb="13" eb="14">
      <t>カカワ</t>
    </rPh>
    <rPh sb="15" eb="17">
      <t>キセイ</t>
    </rPh>
    <rPh sb="18" eb="20">
      <t>ゲンセイ</t>
    </rPh>
    <rPh sb="22" eb="24">
      <t>テキセツ</t>
    </rPh>
    <rPh sb="25" eb="27">
      <t>ジッシ</t>
    </rPh>
    <phoneticPr fontId="2"/>
  </si>
  <si>
    <t>試験研究炉等の原子力の安全規制</t>
    <rPh sb="0" eb="2">
      <t>シケン</t>
    </rPh>
    <rPh sb="2" eb="5">
      <t>ケンキュウロ</t>
    </rPh>
    <rPh sb="5" eb="6">
      <t>トウ</t>
    </rPh>
    <rPh sb="7" eb="10">
      <t>ゲンシリョク</t>
    </rPh>
    <rPh sb="11" eb="13">
      <t>アンゼン</t>
    </rPh>
    <rPh sb="13" eb="15">
      <t>キセイ</t>
    </rPh>
    <phoneticPr fontId="5"/>
  </si>
  <si>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5"/>
  </si>
  <si>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5"/>
  </si>
  <si>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</si>
  <si>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</si>
  <si>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</si>
  <si>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平成23年度</t>
    <rPh sb="0" eb="2">
      <t>ヘイセイ</t>
    </rPh>
    <rPh sb="4" eb="6">
      <t>ネンド</t>
    </rPh>
    <phoneticPr fontId="5"/>
  </si>
  <si>
    <t>平成16年度</t>
    <rPh sb="0" eb="2">
      <t>ヘイセイ</t>
    </rPh>
    <rPh sb="4" eb="6">
      <t>ネンド</t>
    </rPh>
    <phoneticPr fontId="5"/>
  </si>
  <si>
    <t>平成7年度</t>
    <rPh sb="0" eb="2">
      <t>ヘイセイ</t>
    </rPh>
    <rPh sb="3" eb="5">
      <t>ネンド</t>
    </rPh>
    <phoneticPr fontId="5"/>
  </si>
  <si>
    <t>平成4年度</t>
    <rPh sb="0" eb="2">
      <t>ヘイセイ</t>
    </rPh>
    <rPh sb="3" eb="5">
      <t>ネンド</t>
    </rPh>
    <phoneticPr fontId="5"/>
  </si>
  <si>
    <t>平成18年度</t>
    <rPh sb="0" eb="2">
      <t>ヘイセイ</t>
    </rPh>
    <rPh sb="4" eb="6">
      <t>ネンド</t>
    </rPh>
    <phoneticPr fontId="5"/>
  </si>
  <si>
    <t>昭和33年度</t>
    <rPh sb="0" eb="2">
      <t>ショウワ</t>
    </rPh>
    <rPh sb="4" eb="6">
      <t>ネンド</t>
    </rPh>
    <phoneticPr fontId="4"/>
  </si>
  <si>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1"/>
  </si>
  <si>
    <t>平成29年度</t>
    <rPh sb="0" eb="2">
      <t>ヘイセイ</t>
    </rPh>
    <rPh sb="4" eb="6">
      <t>ネンド</t>
    </rPh>
    <phoneticPr fontId="4"/>
  </si>
  <si>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1"/>
  </si>
  <si>
    <t>平成2年度</t>
    <rPh sb="0" eb="2">
      <t>ヘイセイ</t>
    </rPh>
    <rPh sb="3" eb="5">
      <t>ネンド</t>
    </rPh>
    <phoneticPr fontId="4"/>
  </si>
  <si>
    <r>
      <t>原子力規制検査の体制整備事業
（</t>
    </r>
    <r>
      <rPr>
        <sz val="8"/>
        <rFont val="ＭＳ ゴシック"/>
        <family val="3"/>
        <charset val="128"/>
      </rPr>
      <t>旧：発電炉運転管理分野（検査・運転管理）の規制高度化事業）</t>
    </r>
    <rPh sb="0" eb="3">
      <t>ゲンシリョク</t>
    </rPh>
    <rPh sb="3" eb="5">
      <t>キセイ</t>
    </rPh>
    <rPh sb="5" eb="7">
      <t>ケンサ</t>
    </rPh>
    <rPh sb="8" eb="10">
      <t>タイセイ</t>
    </rPh>
    <rPh sb="10" eb="12">
      <t>セイビ</t>
    </rPh>
    <rPh sb="12" eb="14">
      <t>ジギョウ</t>
    </rPh>
    <rPh sb="16" eb="17">
      <t>キュウ</t>
    </rPh>
    <rPh sb="18" eb="20">
      <t>ハツデン</t>
    </rPh>
    <rPh sb="20" eb="21">
      <t>ロ</t>
    </rPh>
    <rPh sb="21" eb="23">
      <t>ウンテン</t>
    </rPh>
    <rPh sb="23" eb="25">
      <t>カンリ</t>
    </rPh>
    <rPh sb="25" eb="27">
      <t>ブンヤ</t>
    </rPh>
    <rPh sb="28" eb="30">
      <t>ケンサ</t>
    </rPh>
    <rPh sb="31" eb="33">
      <t>ウンテン</t>
    </rPh>
    <rPh sb="33" eb="35">
      <t>カンリ</t>
    </rPh>
    <rPh sb="37" eb="39">
      <t>キセイ</t>
    </rPh>
    <rPh sb="39" eb="42">
      <t>コウドカ</t>
    </rPh>
    <rPh sb="42" eb="44">
      <t>ジギョウ</t>
    </rPh>
    <phoneticPr fontId="1"/>
  </si>
  <si>
    <t>平成23年度</t>
    <rPh sb="0" eb="2">
      <t>ヘイセイ</t>
    </rPh>
    <rPh sb="4" eb="6">
      <t>ネンド</t>
    </rPh>
    <phoneticPr fontId="4"/>
  </si>
  <si>
    <t>施策名：３．東京電力福島第一原子力発電所の廃炉に向けた取組の監視等</t>
    <rPh sb="0" eb="2">
      <t>シサク</t>
    </rPh>
    <rPh sb="2" eb="3">
      <t>メイ</t>
    </rPh>
    <rPh sb="6" eb="8">
      <t>トウキョウ</t>
    </rPh>
    <rPh sb="8" eb="10">
      <t>デンリョク</t>
    </rPh>
    <rPh sb="10" eb="12">
      <t>フクシマ</t>
    </rPh>
    <rPh sb="12" eb="14">
      <t>ダイイチ</t>
    </rPh>
    <rPh sb="14" eb="17">
      <t>ゲンシリョク</t>
    </rPh>
    <rPh sb="17" eb="19">
      <t>ハツデン</t>
    </rPh>
    <rPh sb="19" eb="20">
      <t>ショ</t>
    </rPh>
    <rPh sb="21" eb="23">
      <t>ハイロ</t>
    </rPh>
    <rPh sb="24" eb="25">
      <t>ム</t>
    </rPh>
    <rPh sb="27" eb="29">
      <t>トリクミ</t>
    </rPh>
    <rPh sb="30" eb="32">
      <t>カンシ</t>
    </rPh>
    <rPh sb="32" eb="33">
      <t>ナド</t>
    </rPh>
    <phoneticPr fontId="2"/>
  </si>
  <si>
    <r>
      <t>東京電力福島第一原子力発電所の廃炉作業に係る安全研究</t>
    </r>
    <r>
      <rPr>
        <sz val="8"/>
        <rFont val="ＭＳ ゴシック"/>
        <family val="3"/>
        <charset val="128"/>
      </rPr>
      <t>事業
（旧：燃料デブリの臨界管理に係る評価手法の整備事業）</t>
    </r>
    <rPh sb="0" eb="2">
      <t>トウキョウ</t>
    </rPh>
    <rPh sb="2" eb="4">
      <t>デンリョク</t>
    </rPh>
    <rPh sb="4" eb="6">
      <t>フクシマ</t>
    </rPh>
    <rPh sb="6" eb="8">
      <t>ダイイチ</t>
    </rPh>
    <rPh sb="8" eb="11">
      <t>ゲンシリョク</t>
    </rPh>
    <rPh sb="11" eb="13">
      <t>ハツデン</t>
    </rPh>
    <rPh sb="13" eb="14">
      <t>ショ</t>
    </rPh>
    <rPh sb="15" eb="17">
      <t>ハイロ</t>
    </rPh>
    <rPh sb="17" eb="19">
      <t>サギョウ</t>
    </rPh>
    <rPh sb="20" eb="21">
      <t>カカ</t>
    </rPh>
    <rPh sb="22" eb="24">
      <t>アンゼン</t>
    </rPh>
    <rPh sb="24" eb="26">
      <t>ケンキュウ</t>
    </rPh>
    <rPh sb="26" eb="28">
      <t>ジギョウ</t>
    </rPh>
    <rPh sb="30" eb="31">
      <t>キュウ</t>
    </rPh>
    <rPh sb="32" eb="34">
      <t>ネンリョウ</t>
    </rPh>
    <rPh sb="38" eb="40">
      <t>リンカイ</t>
    </rPh>
    <rPh sb="40" eb="42">
      <t>カンリ</t>
    </rPh>
    <rPh sb="43" eb="44">
      <t>カカ</t>
    </rPh>
    <rPh sb="45" eb="47">
      <t>ヒョウカ</t>
    </rPh>
    <rPh sb="47" eb="49">
      <t>シュホウ</t>
    </rPh>
    <rPh sb="50" eb="52">
      <t>セイビ</t>
    </rPh>
    <rPh sb="52" eb="54">
      <t>ジギョウ</t>
    </rPh>
    <phoneticPr fontId="2"/>
  </si>
  <si>
    <t>平成26年度</t>
    <rPh sb="0" eb="2">
      <t>ヘイセイ</t>
    </rPh>
    <rPh sb="4" eb="6">
      <t>ネンド</t>
    </rPh>
    <phoneticPr fontId="6"/>
  </si>
  <si>
    <t>環境放射能水準調査等事業</t>
    <rPh sb="0" eb="2">
      <t>カンキョウ</t>
    </rPh>
    <rPh sb="2" eb="5">
      <t>ホウシャノウ</t>
    </rPh>
    <rPh sb="5" eb="7">
      <t>スイジュン</t>
    </rPh>
    <rPh sb="7" eb="9">
      <t>チョウサ</t>
    </rPh>
    <rPh sb="9" eb="10">
      <t>トウ</t>
    </rPh>
    <rPh sb="10" eb="12">
      <t>ジギョウ</t>
    </rPh>
    <phoneticPr fontId="2"/>
  </si>
  <si>
    <t>昭和50年度</t>
    <rPh sb="0" eb="2">
      <t>ショウワ</t>
    </rPh>
    <rPh sb="4" eb="6">
      <t>ネンド</t>
    </rPh>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</si>
  <si>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2"/>
  </si>
  <si>
    <t>昭和58年度</t>
    <rPh sb="0" eb="2">
      <t>ショウワ</t>
    </rPh>
    <rPh sb="4" eb="6">
      <t>ネンド</t>
    </rPh>
    <phoneticPr fontId="6"/>
  </si>
  <si>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2"/>
  </si>
  <si>
    <t>平成25年度</t>
    <rPh sb="0" eb="2">
      <t>ヘイセイ</t>
    </rPh>
    <rPh sb="4" eb="6">
      <t>ネンド</t>
    </rPh>
    <phoneticPr fontId="6"/>
  </si>
  <si>
    <t>施策名：４．原子力の安全確保に向けた技術・人材の基盤の構築</t>
    <rPh sb="0" eb="2">
      <t>シサク</t>
    </rPh>
    <rPh sb="2" eb="3">
      <t>メイ</t>
    </rPh>
    <rPh sb="6" eb="9">
      <t>ゲンシリョク</t>
    </rPh>
    <rPh sb="10" eb="12">
      <t>アンゼン</t>
    </rPh>
    <rPh sb="12" eb="14">
      <t>カクホ</t>
    </rPh>
    <rPh sb="15" eb="16">
      <t>ム</t>
    </rPh>
    <rPh sb="18" eb="20">
      <t>ギジュツ</t>
    </rPh>
    <rPh sb="21" eb="23">
      <t>ジンザイ</t>
    </rPh>
    <rPh sb="24" eb="26">
      <t>キバン</t>
    </rPh>
    <rPh sb="27" eb="29">
      <t>コウチク</t>
    </rPh>
    <phoneticPr fontId="2"/>
  </si>
  <si>
    <t>バックエンド分野の規制高度化研究事業</t>
    <rPh sb="6" eb="8">
      <t>ブンヤ</t>
    </rPh>
    <rPh sb="9" eb="11">
      <t>キセイ</t>
    </rPh>
    <rPh sb="11" eb="14">
      <t>コウドカ</t>
    </rPh>
    <rPh sb="14" eb="16">
      <t>ケンキュウ</t>
    </rPh>
    <rPh sb="16" eb="18">
      <t>ジギョウ</t>
    </rPh>
    <phoneticPr fontId="2"/>
  </si>
  <si>
    <t>平成23年度</t>
    <rPh sb="0" eb="2">
      <t>ヘイセイ</t>
    </rPh>
    <rPh sb="4" eb="6">
      <t>ネンド</t>
    </rPh>
    <phoneticPr fontId="6"/>
  </si>
  <si>
    <t>原子力検査官等研修事業</t>
    <rPh sb="0" eb="3">
      <t>ゲンシリョク</t>
    </rPh>
    <rPh sb="3" eb="6">
      <t>ケンサカン</t>
    </rPh>
    <rPh sb="6" eb="7">
      <t>トウ</t>
    </rPh>
    <rPh sb="7" eb="9">
      <t>ケンシュウ</t>
    </rPh>
    <rPh sb="9" eb="11">
      <t>ジギョウ</t>
    </rPh>
    <phoneticPr fontId="2"/>
  </si>
  <si>
    <t>平成24年度</t>
    <rPh sb="0" eb="2">
      <t>ヘイセイ</t>
    </rPh>
    <rPh sb="4" eb="6">
      <t>ネンド</t>
    </rPh>
    <phoneticPr fontId="6"/>
  </si>
  <si>
    <t>軽水炉照射材料健全性評価研究事業</t>
    <rPh sb="0" eb="3">
      <t>ケイスイロ</t>
    </rPh>
    <rPh sb="3" eb="5">
      <t>ショウシャ</t>
    </rPh>
    <rPh sb="5" eb="7">
      <t>ザイリョウ</t>
    </rPh>
    <rPh sb="7" eb="10">
      <t>ケンゼンセイ</t>
    </rPh>
    <rPh sb="10" eb="12">
      <t>ヒョウカ</t>
    </rPh>
    <rPh sb="12" eb="14">
      <t>ケンキュウ</t>
    </rPh>
    <rPh sb="14" eb="16">
      <t>ジギョウ</t>
    </rPh>
    <phoneticPr fontId="2"/>
  </si>
  <si>
    <t>高経年化技術評価高度化事業</t>
    <rPh sb="0" eb="4">
      <t>コウケイネンカ</t>
    </rPh>
    <rPh sb="4" eb="6">
      <t>ギジュツ</t>
    </rPh>
    <rPh sb="6" eb="8">
      <t>ヒョウカ</t>
    </rPh>
    <rPh sb="8" eb="11">
      <t>コウドカ</t>
    </rPh>
    <rPh sb="11" eb="13">
      <t>ジギョウ</t>
    </rPh>
    <phoneticPr fontId="2"/>
  </si>
  <si>
    <t>原子力施設における地質構造等に係る調査・研究事業</t>
    <rPh sb="0" eb="3">
      <t>ゲンシリョク</t>
    </rPh>
    <rPh sb="3" eb="5">
      <t>シセツ</t>
    </rPh>
    <rPh sb="9" eb="11">
      <t>チシツ</t>
    </rPh>
    <rPh sb="11" eb="13">
      <t>コウゾウ</t>
    </rPh>
    <rPh sb="13" eb="14">
      <t>トウ</t>
    </rPh>
    <rPh sb="15" eb="16">
      <t>カカ</t>
    </rPh>
    <rPh sb="17" eb="19">
      <t>チョウサ</t>
    </rPh>
    <rPh sb="20" eb="22">
      <t>ケンキュウ</t>
    </rPh>
    <rPh sb="22" eb="24">
      <t>ジギョウ</t>
    </rPh>
    <phoneticPr fontId="2"/>
  </si>
  <si>
    <r>
      <t xml:space="preserve">燃料破損に関する規制高度化研究事業
</t>
    </r>
    <r>
      <rPr>
        <sz val="8"/>
        <rFont val="ＭＳ ゴシック"/>
        <family val="3"/>
        <charset val="128"/>
      </rPr>
      <t>（旧：燃料設計審査分野の規制研究事業）</t>
    </r>
    <rPh sb="0" eb="2">
      <t>ネンリョウ</t>
    </rPh>
    <rPh sb="2" eb="4">
      <t>ハソン</t>
    </rPh>
    <rPh sb="5" eb="6">
      <t>カン</t>
    </rPh>
    <rPh sb="8" eb="10">
      <t>キセイ</t>
    </rPh>
    <rPh sb="10" eb="13">
      <t>コウドカ</t>
    </rPh>
    <rPh sb="13" eb="15">
      <t>ケンキュウ</t>
    </rPh>
    <rPh sb="15" eb="17">
      <t>ジギョウ</t>
    </rPh>
    <rPh sb="19" eb="20">
      <t>キュウ</t>
    </rPh>
    <rPh sb="21" eb="23">
      <t>ネンリョウ</t>
    </rPh>
    <rPh sb="23" eb="25">
      <t>セッケイ</t>
    </rPh>
    <rPh sb="25" eb="27">
      <t>シンサ</t>
    </rPh>
    <rPh sb="27" eb="29">
      <t>ブンヤ</t>
    </rPh>
    <rPh sb="30" eb="32">
      <t>キセイ</t>
    </rPh>
    <rPh sb="32" eb="34">
      <t>ケンキュウ</t>
    </rPh>
    <rPh sb="34" eb="36">
      <t>ジギョウ</t>
    </rPh>
    <phoneticPr fontId="2"/>
  </si>
  <si>
    <t>原子力施設における外部事象に係る安全規制研究事業</t>
    <rPh sb="0" eb="3">
      <t>ゲンシリョク</t>
    </rPh>
    <rPh sb="3" eb="5">
      <t>シセツ</t>
    </rPh>
    <rPh sb="9" eb="11">
      <t>ガイブ</t>
    </rPh>
    <rPh sb="11" eb="13">
      <t>ジショウ</t>
    </rPh>
    <rPh sb="14" eb="15">
      <t>カカ</t>
    </rPh>
    <rPh sb="16" eb="18">
      <t>アンゼン</t>
    </rPh>
    <rPh sb="18" eb="20">
      <t>キセイ</t>
    </rPh>
    <rPh sb="20" eb="22">
      <t>ケンキュウ</t>
    </rPh>
    <rPh sb="22" eb="24">
      <t>ジギョウ</t>
    </rPh>
    <phoneticPr fontId="2"/>
  </si>
  <si>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2"/>
  </si>
  <si>
    <t>発電炉シビアアクシデント安全設計審査規制高度化研究事業</t>
    <rPh sb="0" eb="2">
      <t>ハツデン</t>
    </rPh>
    <rPh sb="2" eb="3">
      <t>ロ</t>
    </rPh>
    <rPh sb="12" eb="14">
      <t>アンゼン</t>
    </rPh>
    <rPh sb="14" eb="16">
      <t>セッケイ</t>
    </rPh>
    <rPh sb="16" eb="18">
      <t>シンサ</t>
    </rPh>
    <rPh sb="18" eb="20">
      <t>キセイ</t>
    </rPh>
    <rPh sb="20" eb="23">
      <t>コウドカ</t>
    </rPh>
    <rPh sb="23" eb="25">
      <t>ケンキュウ</t>
    </rPh>
    <rPh sb="25" eb="27">
      <t>ジギョウ</t>
    </rPh>
    <phoneticPr fontId="2"/>
  </si>
  <si>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2"/>
  </si>
  <si>
    <t>平成15年度</t>
    <rPh sb="0" eb="2">
      <t>ヘイセイ</t>
    </rPh>
    <rPh sb="4" eb="6">
      <t>ネンド</t>
    </rPh>
    <phoneticPr fontId="6"/>
  </si>
  <si>
    <t>原子炉施設等の規制基準整備事業</t>
    <rPh sb="0" eb="3">
      <t>ゲンシロ</t>
    </rPh>
    <rPh sb="3" eb="5">
      <t>シセツ</t>
    </rPh>
    <rPh sb="5" eb="6">
      <t>トウ</t>
    </rPh>
    <rPh sb="7" eb="9">
      <t>キセイ</t>
    </rPh>
    <rPh sb="9" eb="11">
      <t>キジュン</t>
    </rPh>
    <rPh sb="11" eb="13">
      <t>セイビ</t>
    </rPh>
    <rPh sb="13" eb="15">
      <t>ジギョウ</t>
    </rPh>
    <phoneticPr fontId="2"/>
  </si>
  <si>
    <t>技術基盤分野の規制高度化研究事業（リスク情報の活用）</t>
    <rPh sb="0" eb="2">
      <t>ギジュツ</t>
    </rPh>
    <rPh sb="2" eb="4">
      <t>キバン</t>
    </rPh>
    <rPh sb="4" eb="6">
      <t>ブンヤ</t>
    </rPh>
    <rPh sb="7" eb="9">
      <t>キセイ</t>
    </rPh>
    <rPh sb="9" eb="12">
      <t>コウドカ</t>
    </rPh>
    <rPh sb="12" eb="14">
      <t>ケンキュウ</t>
    </rPh>
    <rPh sb="14" eb="16">
      <t>ジギョウ</t>
    </rPh>
    <rPh sb="20" eb="22">
      <t>ジョウホウ</t>
    </rPh>
    <rPh sb="23" eb="25">
      <t>カツヨウ</t>
    </rPh>
    <phoneticPr fontId="2"/>
  </si>
  <si>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2"/>
  </si>
  <si>
    <t>原子力安全情報に係る基盤整備・分析評価事業</t>
    <rPh sb="0" eb="3">
      <t>ゲンシリョク</t>
    </rPh>
    <rPh sb="3" eb="5">
      <t>アンゼン</t>
    </rPh>
    <rPh sb="5" eb="7">
      <t>ジョウホウ</t>
    </rPh>
    <rPh sb="8" eb="9">
      <t>カカ</t>
    </rPh>
    <rPh sb="10" eb="12">
      <t>キバン</t>
    </rPh>
    <rPh sb="12" eb="14">
      <t>セイビ</t>
    </rPh>
    <rPh sb="15" eb="19">
      <t>ブンセキヒョウカ</t>
    </rPh>
    <rPh sb="19" eb="21">
      <t>ジギョウ</t>
    </rPh>
    <phoneticPr fontId="2"/>
  </si>
  <si>
    <r>
      <t xml:space="preserve">大規模噴火のプロセス等の知見整備に係る研究事業
</t>
    </r>
    <r>
      <rPr>
        <sz val="8"/>
        <rFont val="ＭＳ ゴシック"/>
        <family val="3"/>
        <charset val="128"/>
      </rPr>
      <t>（旧：火山影響評価に係る研究事業）</t>
    </r>
    <rPh sb="0" eb="3">
      <t>ダイキボ</t>
    </rPh>
    <rPh sb="3" eb="5">
      <t>フンカ</t>
    </rPh>
    <rPh sb="10" eb="11">
      <t>トウ</t>
    </rPh>
    <rPh sb="12" eb="14">
      <t>チケン</t>
    </rPh>
    <rPh sb="14" eb="16">
      <t>セイビ</t>
    </rPh>
    <rPh sb="17" eb="18">
      <t>カカ</t>
    </rPh>
    <rPh sb="19" eb="21">
      <t>ケンキュウ</t>
    </rPh>
    <rPh sb="21" eb="23">
      <t>ジギョウ</t>
    </rPh>
    <rPh sb="25" eb="26">
      <t>キュウ</t>
    </rPh>
    <rPh sb="27" eb="29">
      <t>カザン</t>
    </rPh>
    <rPh sb="29" eb="31">
      <t>エイキョウ</t>
    </rPh>
    <rPh sb="31" eb="33">
      <t>ヒョウカ</t>
    </rPh>
    <rPh sb="34" eb="35">
      <t>カカワ</t>
    </rPh>
    <rPh sb="36" eb="38">
      <t>ケンキュウ</t>
    </rPh>
    <rPh sb="38" eb="40">
      <t>ジギョウ</t>
    </rPh>
    <phoneticPr fontId="2"/>
  </si>
  <si>
    <t>原子力規制高度化研究拠出金</t>
    <rPh sb="0" eb="3">
      <t>ゲンシリョク</t>
    </rPh>
    <rPh sb="3" eb="5">
      <t>キセイ</t>
    </rPh>
    <rPh sb="5" eb="8">
      <t>コウドカ</t>
    </rPh>
    <rPh sb="8" eb="10">
      <t>ケンキュウ</t>
    </rPh>
    <rPh sb="10" eb="13">
      <t>キョシュツキン</t>
    </rPh>
    <phoneticPr fontId="2"/>
  </si>
  <si>
    <t>プラントシミュレータ研修事業</t>
    <rPh sb="10" eb="12">
      <t>ケンシュウ</t>
    </rPh>
    <rPh sb="12" eb="14">
      <t>ジギョウ</t>
    </rPh>
    <phoneticPr fontId="2"/>
  </si>
  <si>
    <t>原子力規制人材育成事業</t>
    <rPh sb="9" eb="11">
      <t>ジギョウ</t>
    </rPh>
    <phoneticPr fontId="2"/>
  </si>
  <si>
    <t>平成28年度</t>
    <rPh sb="0" eb="2">
      <t>ヘイセイ</t>
    </rPh>
    <rPh sb="4" eb="6">
      <t>ネンド</t>
    </rPh>
    <phoneticPr fontId="6"/>
  </si>
  <si>
    <t>人的組織的要因の体系的考慮に係る規制研究事業</t>
  </si>
  <si>
    <t>平成29年度（補正）</t>
    <rPh sb="0" eb="2">
      <t>ヘイセイ</t>
    </rPh>
    <rPh sb="4" eb="6">
      <t>ネンド</t>
    </rPh>
    <rPh sb="7" eb="9">
      <t>ホセイ</t>
    </rPh>
    <phoneticPr fontId="6"/>
  </si>
  <si>
    <t>令和5年度</t>
    <rPh sb="0" eb="2">
      <t>レイワ</t>
    </rPh>
    <rPh sb="3" eb="5">
      <t>ネンド</t>
    </rPh>
    <phoneticPr fontId="2"/>
  </si>
  <si>
    <t>施策名：５．核セキュリティ対策の強化及び保障措置の着実な実施</t>
    <rPh sb="0" eb="2">
      <t>シサク</t>
    </rPh>
    <rPh sb="2" eb="3">
      <t>メイ</t>
    </rPh>
    <rPh sb="6" eb="7">
      <t>カク</t>
    </rPh>
    <rPh sb="13" eb="15">
      <t>タイサク</t>
    </rPh>
    <rPh sb="16" eb="18">
      <t>キョウカ</t>
    </rPh>
    <rPh sb="18" eb="19">
      <t>オヨ</t>
    </rPh>
    <rPh sb="20" eb="22">
      <t>ホショウ</t>
    </rPh>
    <rPh sb="22" eb="24">
      <t>ソチ</t>
    </rPh>
    <rPh sb="25" eb="27">
      <t>チャクジツ</t>
    </rPh>
    <rPh sb="28" eb="30">
      <t>ジッシ</t>
    </rPh>
    <phoneticPr fontId="2"/>
  </si>
  <si>
    <t>試験研究炉等の核セキュリティ対策</t>
    <rPh sb="0" eb="2">
      <t>シケン</t>
    </rPh>
    <rPh sb="2" eb="5">
      <t>ケンキュウロ</t>
    </rPh>
    <rPh sb="5" eb="6">
      <t>トウ</t>
    </rPh>
    <rPh sb="7" eb="8">
      <t>カク</t>
    </rPh>
    <rPh sb="14" eb="16">
      <t>タイサク</t>
    </rPh>
    <phoneticPr fontId="2"/>
  </si>
  <si>
    <t>保障措置の実施に必要な経費</t>
    <rPh sb="0" eb="2">
      <t>ホショウ</t>
    </rPh>
    <rPh sb="2" eb="4">
      <t>ソチ</t>
    </rPh>
    <rPh sb="5" eb="7">
      <t>ジッシ</t>
    </rPh>
    <rPh sb="8" eb="10">
      <t>ヒツヨウ</t>
    </rPh>
    <rPh sb="11" eb="13">
      <t>ケイヒ</t>
    </rPh>
    <phoneticPr fontId="2"/>
  </si>
  <si>
    <t>昭和52年度</t>
    <rPh sb="0" eb="2">
      <t>ショウワ</t>
    </rPh>
    <rPh sb="4" eb="6">
      <t>ネンド</t>
    </rPh>
    <phoneticPr fontId="6"/>
  </si>
  <si>
    <t>保障措置環境分析調査事業</t>
    <rPh sb="0" eb="2">
      <t>ホショウ</t>
    </rPh>
    <rPh sb="2" eb="4">
      <t>ソチ</t>
    </rPh>
    <rPh sb="4" eb="6">
      <t>カンキョウ</t>
    </rPh>
    <rPh sb="6" eb="8">
      <t>ブンセキ</t>
    </rPh>
    <rPh sb="8" eb="10">
      <t>チョウサ</t>
    </rPh>
    <rPh sb="10" eb="12">
      <t>ジギョウ</t>
    </rPh>
    <phoneticPr fontId="2"/>
  </si>
  <si>
    <t>平成8年度</t>
    <rPh sb="0" eb="2">
      <t>ヘイセイ</t>
    </rPh>
    <rPh sb="3" eb="5">
      <t>ネンド</t>
    </rPh>
    <phoneticPr fontId="6"/>
  </si>
  <si>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2"/>
  </si>
  <si>
    <t>平成13年度</t>
    <rPh sb="0" eb="2">
      <t>ヘイセイ</t>
    </rPh>
    <rPh sb="4" eb="6">
      <t>ネンド</t>
    </rPh>
    <phoneticPr fontId="6"/>
  </si>
  <si>
    <t>国際原子力機関保障措置拠出金</t>
    <rPh sb="0" eb="2">
      <t>コクサイ</t>
    </rPh>
    <rPh sb="2" eb="5">
      <t>ゲンシリョク</t>
    </rPh>
    <rPh sb="5" eb="7">
      <t>キカン</t>
    </rPh>
    <rPh sb="7" eb="9">
      <t>ホショウ</t>
    </rPh>
    <rPh sb="9" eb="11">
      <t>ソチ</t>
    </rPh>
    <rPh sb="11" eb="14">
      <t>キョシュツキン</t>
    </rPh>
    <phoneticPr fontId="2"/>
  </si>
  <si>
    <t>昭和61年度</t>
    <rPh sb="0" eb="2">
      <t>ショウワ</t>
    </rPh>
    <rPh sb="4" eb="6">
      <t>ネンド</t>
    </rPh>
    <phoneticPr fontId="6"/>
  </si>
  <si>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2"/>
  </si>
  <si>
    <t>施策名：６．放射線防護対策及び危機管理体制の充実・強化</t>
    <rPh sb="0" eb="2">
      <t>シサク</t>
    </rPh>
    <rPh sb="2" eb="3">
      <t>メイ</t>
    </rPh>
    <phoneticPr fontId="2"/>
  </si>
  <si>
    <t>昭和33年度</t>
    <rPh sb="0" eb="2">
      <t>ショウワ</t>
    </rPh>
    <rPh sb="4" eb="6">
      <t>ネンド</t>
    </rPh>
    <phoneticPr fontId="2"/>
  </si>
  <si>
    <t>平成34年度</t>
    <rPh sb="0" eb="2">
      <t>ヘイセイ</t>
    </rPh>
    <rPh sb="4" eb="6">
      <t>ネンド</t>
    </rPh>
    <phoneticPr fontId="2"/>
  </si>
  <si>
    <t>放射線安全規制研究戦略的推進事業（再掲）</t>
    <rPh sb="0" eb="3">
      <t>ホウシャセン</t>
    </rPh>
    <rPh sb="3" eb="5">
      <t>アンゼン</t>
    </rPh>
    <rPh sb="5" eb="7">
      <t>キセイ</t>
    </rPh>
    <rPh sb="7" eb="9">
      <t>ケンキュウ</t>
    </rPh>
    <rPh sb="9" eb="11">
      <t>センリャク</t>
    </rPh>
    <rPh sb="11" eb="12">
      <t>テキ</t>
    </rPh>
    <rPh sb="12" eb="14">
      <t>スイシン</t>
    </rPh>
    <rPh sb="14" eb="16">
      <t>ジギョウ</t>
    </rPh>
    <phoneticPr fontId="2"/>
  </si>
  <si>
    <t>平成34年度</t>
    <rPh sb="0" eb="2">
      <t>ヘイセイ</t>
    </rPh>
    <rPh sb="4" eb="6">
      <t>ネンド</t>
    </rPh>
    <phoneticPr fontId="3"/>
  </si>
  <si>
    <t>環境放射能水準調査等事業（再掲）</t>
    <rPh sb="0" eb="2">
      <t>カンキョウ</t>
    </rPh>
    <rPh sb="2" eb="5">
      <t>ホウシャノウ</t>
    </rPh>
    <rPh sb="5" eb="7">
      <t>スイジュン</t>
    </rPh>
    <rPh sb="7" eb="9">
      <t>チョウサ</t>
    </rPh>
    <rPh sb="9" eb="10">
      <t>トウ</t>
    </rPh>
    <rPh sb="10" eb="12">
      <t>ジギョウ</t>
    </rPh>
    <rPh sb="13" eb="15">
      <t>サイケイ</t>
    </rPh>
    <phoneticPr fontId="2"/>
  </si>
  <si>
    <t>昭和50年度</t>
    <rPh sb="0" eb="2">
      <t>ショウワ</t>
    </rPh>
    <rPh sb="4" eb="6">
      <t>ネンド</t>
    </rPh>
    <phoneticPr fontId="2"/>
  </si>
  <si>
    <t>海洋環境放射能総合評価事業（再掲）</t>
    <rPh sb="0" eb="2">
      <t>カイヨウ</t>
    </rPh>
    <rPh sb="2" eb="4">
      <t>カンキョウ</t>
    </rPh>
    <rPh sb="4" eb="7">
      <t>ホウシャノウ</t>
    </rPh>
    <rPh sb="7" eb="9">
      <t>ソウゴウ</t>
    </rPh>
    <rPh sb="9" eb="11">
      <t>ヒョウカ</t>
    </rPh>
    <rPh sb="11" eb="13">
      <t>ジギョウ</t>
    </rPh>
    <rPh sb="14" eb="16">
      <t>サイケイ</t>
    </rPh>
    <phoneticPr fontId="2"/>
  </si>
  <si>
    <t>昭和58年度</t>
    <rPh sb="0" eb="2">
      <t>ショウワ</t>
    </rPh>
    <rPh sb="4" eb="6">
      <t>ネンド</t>
    </rPh>
    <phoneticPr fontId="2"/>
  </si>
  <si>
    <t>避難指示区域等における環境放射線モニタリング推進事業（再掲）</t>
    <rPh sb="0" eb="2">
      <t>ヒナン</t>
    </rPh>
    <rPh sb="2" eb="4">
      <t>シジ</t>
    </rPh>
    <rPh sb="4" eb="6">
      <t>クイキ</t>
    </rPh>
    <rPh sb="6" eb="7">
      <t>トウ</t>
    </rPh>
    <rPh sb="11" eb="13">
      <t>カンキョウ</t>
    </rPh>
    <rPh sb="13" eb="16">
      <t>ホウシャセン</t>
    </rPh>
    <rPh sb="22" eb="24">
      <t>スイシン</t>
    </rPh>
    <rPh sb="24" eb="26">
      <t>ジギョウ</t>
    </rPh>
    <rPh sb="27" eb="29">
      <t>サイケイ</t>
    </rPh>
    <phoneticPr fontId="2"/>
  </si>
  <si>
    <t>平成25年度</t>
    <rPh sb="0" eb="2">
      <t>ヘイセイ</t>
    </rPh>
    <rPh sb="4" eb="6">
      <t>ネンド</t>
    </rPh>
    <phoneticPr fontId="2"/>
  </si>
  <si>
    <t>放射能調査研究に必要な経費</t>
    <rPh sb="0" eb="3">
      <t>ホウシャノウ</t>
    </rPh>
    <rPh sb="3" eb="5">
      <t>チョウサ</t>
    </rPh>
    <rPh sb="5" eb="7">
      <t>ケンキュウ</t>
    </rPh>
    <rPh sb="8" eb="10">
      <t>ヒツヨウ</t>
    </rPh>
    <rPh sb="11" eb="13">
      <t>ケイヒ</t>
    </rPh>
    <phoneticPr fontId="2"/>
  </si>
  <si>
    <t>昭和32年度</t>
    <rPh sb="0" eb="2">
      <t>ショウワ</t>
    </rPh>
    <rPh sb="4" eb="6">
      <t>ネンド</t>
    </rPh>
    <phoneticPr fontId="6"/>
  </si>
  <si>
    <t>放射線モニタリング等人材育成事業</t>
    <rPh sb="0" eb="3">
      <t>ホウシャセン</t>
    </rPh>
    <rPh sb="9" eb="10">
      <t>ナド</t>
    </rPh>
    <rPh sb="10" eb="12">
      <t>ジンザイ</t>
    </rPh>
    <rPh sb="12" eb="14">
      <t>イクセイ</t>
    </rPh>
    <rPh sb="14" eb="16">
      <t>ジギョウ</t>
    </rPh>
    <phoneticPr fontId="2"/>
  </si>
  <si>
    <t>平成2年度</t>
    <rPh sb="0" eb="2">
      <t>ヘイセイ</t>
    </rPh>
    <rPh sb="3" eb="5">
      <t>ネンド</t>
    </rPh>
    <phoneticPr fontId="6"/>
  </si>
  <si>
    <r>
      <t xml:space="preserve">環境放射線モニタリング技術調査等事業
</t>
    </r>
    <r>
      <rPr>
        <sz val="8"/>
        <rFont val="ＭＳ ゴシック"/>
        <family val="3"/>
        <charset val="128"/>
      </rPr>
      <t>（旧：環境放射線モニタリング国際動向調査等事業）</t>
    </r>
    <rPh sb="20" eb="21">
      <t>キュウ</t>
    </rPh>
    <rPh sb="22" eb="24">
      <t>カンキョウ</t>
    </rPh>
    <rPh sb="24" eb="27">
      <t>ホウシャセン</t>
    </rPh>
    <rPh sb="33" eb="35">
      <t>コクサイ</t>
    </rPh>
    <rPh sb="35" eb="37">
      <t>ドウコウ</t>
    </rPh>
    <rPh sb="37" eb="39">
      <t>チョウサ</t>
    </rPh>
    <rPh sb="39" eb="40">
      <t>トウ</t>
    </rPh>
    <rPh sb="40" eb="42">
      <t>ジギョウ</t>
    </rPh>
    <phoneticPr fontId="2"/>
  </si>
  <si>
    <t>放射線監視等交付金</t>
    <rPh sb="0" eb="3">
      <t>ホウシャセン</t>
    </rPh>
    <rPh sb="3" eb="6">
      <t>カンシトウ</t>
    </rPh>
    <rPh sb="6" eb="9">
      <t>コウフキン</t>
    </rPh>
    <phoneticPr fontId="2"/>
  </si>
  <si>
    <t>昭和49年度</t>
    <rPh sb="0" eb="2">
      <t>ショウワ</t>
    </rPh>
    <rPh sb="4" eb="6">
      <t>ネンド</t>
    </rPh>
    <phoneticPr fontId="6"/>
  </si>
  <si>
    <t>緊急時モニタリングの体制整備事業</t>
    <rPh sb="0" eb="3">
      <t>キンキュウジ</t>
    </rPh>
    <rPh sb="10" eb="12">
      <t>タイセイ</t>
    </rPh>
    <rPh sb="12" eb="14">
      <t>セイビ</t>
    </rPh>
    <rPh sb="14" eb="16">
      <t>ジギョウ</t>
    </rPh>
    <phoneticPr fontId="2"/>
  </si>
  <si>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2"/>
  </si>
  <si>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2"/>
  </si>
  <si>
    <t>航空機モニタリング運用技術の確立等事業</t>
    <rPh sb="17" eb="19">
      <t>ジギョウ</t>
    </rPh>
    <phoneticPr fontId="2"/>
  </si>
  <si>
    <t>原子力規制庁</t>
    <rPh sb="0" eb="3">
      <t>ゲンシリョク</t>
    </rPh>
    <rPh sb="3" eb="6">
      <t>キセイチョウ</t>
    </rPh>
    <phoneticPr fontId="2"/>
  </si>
  <si>
    <t>一般会計
　原子力規制委員会</t>
  </si>
  <si>
    <t>（項）原子力規制委員会共通費
（大事項）原子力規制委員会に必要な経費</t>
  </si>
  <si>
    <t>事務費・人件費</t>
  </si>
  <si>
    <t>〃</t>
  </si>
  <si>
    <t>（項）原子力規制委員会共通費
（大事項）審議会等に必要な経費</t>
  </si>
  <si>
    <t>事務費</t>
  </si>
  <si>
    <t>（項）原子力安全確保費
（大事項）原子力の安全確保に必要な経費</t>
  </si>
  <si>
    <t>（項）電源開発促進税財源電源利用対策及原子力安全規制対策費エネルギー対策特別会計へ繰入
（大事項）電源開発促進税財源の電源利用対策及原子力安全規制対策に係るエネルギー対策特別会計電源開発促進勘定へ繰入れに必要な経費</t>
  </si>
  <si>
    <t>特別会計繰入経費</t>
  </si>
  <si>
    <t>エネルギー対策特別会計
　電源開発促進勘定</t>
  </si>
  <si>
    <t>（項）事務取扱費
（大事項）事務取扱いに必要な経費</t>
  </si>
  <si>
    <t>（項）事務取扱費
（大事項）電源利用対策に必要な経費</t>
  </si>
  <si>
    <t>（項）事務取扱費
（大事項）原子力の安全規制対策に必要な経費</t>
  </si>
  <si>
    <t>（項）諸支出金
（大事項）返納金等の払い戻しに必要な経費</t>
  </si>
  <si>
    <t>返納金等払い戻し</t>
  </si>
  <si>
    <t>（項）予備費
（大事項）予備費</t>
  </si>
  <si>
    <t>予備費</t>
  </si>
  <si>
    <t>対象外指定経費</t>
  </si>
  <si>
    <t>類似経費（４）</t>
  </si>
  <si>
    <t>類似経費（３）</t>
  </si>
  <si>
    <t>原子力規制庁</t>
    <rPh sb="0" eb="3">
      <t>ゲンシリョク</t>
    </rPh>
    <rPh sb="3" eb="6">
      <t>キセイチョウ</t>
    </rPh>
    <phoneticPr fontId="1"/>
  </si>
  <si>
    <t>実機材料等を活用した経年劣化評価・検証事業</t>
  </si>
  <si>
    <t>原子力規制庁</t>
    <rPh sb="0" eb="6">
      <t>ゲンシリョクキセイチョウ</t>
    </rPh>
    <phoneticPr fontId="12"/>
  </si>
  <si>
    <t>エネルギー対策特別会計電源開発促進勘定</t>
  </si>
  <si>
    <t>（項）原子力安全規制対策費
（大事項）原子力の安全規制対策に必要な経費
（項）事務取扱費
（大事項）原子力の安全規制対策に必要な経費</t>
  </si>
  <si>
    <r>
      <t>原子力災害</t>
    </r>
    <r>
      <rPr>
        <sz val="9"/>
        <color rgb="FFFF0000"/>
        <rFont val="ＭＳ ゴシック"/>
        <family val="3"/>
        <charset val="128"/>
      </rPr>
      <t>等</t>
    </r>
    <r>
      <rPr>
        <sz val="9"/>
        <rFont val="ＭＳ ゴシック"/>
        <family val="3"/>
        <charset val="128"/>
      </rPr>
      <t>医療実効性確保事業</t>
    </r>
    <rPh sb="5" eb="6">
      <t>トウ</t>
    </rPh>
    <phoneticPr fontId="2"/>
  </si>
  <si>
    <t>旧事業名：放射線障害防止対策に必要な経費（～平成29年度）</t>
  </si>
  <si>
    <t>平成31年度においては、「検査制度等調査事業」と「発電炉運転管理分野（検査・運転管理）の規制高度化事業」と統合し、「原子力規制検査の体制整備事業」として要求</t>
    <rPh sb="13" eb="15">
      <t>ケンサ</t>
    </rPh>
    <rPh sb="15" eb="17">
      <t>セイド</t>
    </rPh>
    <rPh sb="17" eb="18">
      <t>トウ</t>
    </rPh>
    <rPh sb="18" eb="20">
      <t>チョウサ</t>
    </rPh>
    <rPh sb="20" eb="22">
      <t>ジギョウ</t>
    </rPh>
    <phoneticPr fontId="2"/>
  </si>
  <si>
    <t>旧事業名：使用済燃料等の輸送・貯蔵に係る安全規制の高度化事業（～平成28年度）</t>
    <rPh sb="0" eb="1">
      <t>キュウ</t>
    </rPh>
    <rPh sb="1" eb="3">
      <t>ジギョウ</t>
    </rPh>
    <rPh sb="3" eb="4">
      <t>メイ</t>
    </rPh>
    <rPh sb="32" eb="34">
      <t>ヘイセイ</t>
    </rPh>
    <rPh sb="36" eb="38">
      <t>ネンド</t>
    </rPh>
    <phoneticPr fontId="8"/>
  </si>
  <si>
    <t>平成30年度においては、「原子力保安検査官等訓練設備整備事業」に統合し、「原子力検査官等研修事業」として要求</t>
  </si>
  <si>
    <t>平成31年度においては、「燃料設計審査分野の規制研究事業」と「燃料等安全高度化対策事業」を統合し、「燃料破損に関する規制高度化研究事業」として要求</t>
    <phoneticPr fontId="2"/>
  </si>
  <si>
    <t>旧事業名：原子力施設耐震・耐津波安全設計審査規制研究事業（～平成28年度）</t>
    <phoneticPr fontId="2"/>
  </si>
  <si>
    <t>平成31年度においては、「大規模噴火のプロセス等の知見整備に係る研究事業」として要求</t>
    <phoneticPr fontId="2"/>
  </si>
  <si>
    <t>平成29年度当初予算から事業名を「研修用プラントシミュレータ整備事業」から「プラントシミュレータ研修事業」に変更</t>
    <phoneticPr fontId="2"/>
  </si>
  <si>
    <t>旧事業名：原子力規制人材育成事業（～平成28年度）</t>
    <phoneticPr fontId="2"/>
  </si>
  <si>
    <t>旧事業名：原子力防災専門人材育成事業（～平成28年度）</t>
    <rPh sb="0" eb="1">
      <t>キュウ</t>
    </rPh>
    <rPh sb="1" eb="3">
      <t>ジギョウ</t>
    </rPh>
    <rPh sb="3" eb="4">
      <t>メイ</t>
    </rPh>
    <rPh sb="20" eb="22">
      <t>ヘイセイ</t>
    </rPh>
    <rPh sb="24" eb="26">
      <t>ネンド</t>
    </rPh>
    <phoneticPr fontId="8"/>
  </si>
  <si>
    <t>平成31年度においては、「環境放射線モニタリング国際動向調査等事業」と「放射能測定に必要な経費」と統合し、「環境放射線モニタリング技術調査等事業」として要求</t>
    <phoneticPr fontId="2"/>
  </si>
  <si>
    <t>平成31年度においては、「緊急時対策総合支援システム整備等事業」と統合</t>
    <phoneticPr fontId="2"/>
  </si>
  <si>
    <t>一般会計</t>
    <rPh sb="0" eb="2">
      <t>イッパン</t>
    </rPh>
    <rPh sb="2" eb="4">
      <t>カイケイ</t>
    </rPh>
    <phoneticPr fontId="7"/>
  </si>
  <si>
    <t>原子力規制委員会</t>
  </si>
  <si>
    <t>-</t>
  </si>
  <si>
    <t>（項）原子力安全規制対策費
（大事項）原子力の安全規制対策に必要な経費</t>
  </si>
  <si>
    <t>平成３０年度対象</t>
  </si>
  <si>
    <t>（項）原子力安全確保費
（大事項）原子力の安全確保に必要な経費</t>
    <rPh sb="3" eb="6">
      <t>ゲンシリョク</t>
    </rPh>
    <rPh sb="6" eb="8">
      <t>アンゼン</t>
    </rPh>
    <rPh sb="8" eb="10">
      <t>カクホ</t>
    </rPh>
    <rPh sb="10" eb="11">
      <t>ヒ</t>
    </rPh>
    <rPh sb="23" eb="25">
      <t>カクホ</t>
    </rPh>
    <phoneticPr fontId="7"/>
  </si>
  <si>
    <t>（項）原子力安全確保費
（大事項）原子力の安全確保に必要な経費</t>
    <phoneticPr fontId="2"/>
  </si>
  <si>
    <t>原子力規制庁</t>
    <rPh sb="0" eb="6">
      <t>ゲンシリョクキセイチョウ</t>
    </rPh>
    <phoneticPr fontId="9"/>
  </si>
  <si>
    <t>（項）原子力安全規制対策費
（大事項）原子力の安全規制対策に必要な経費</t>
    <rPh sb="3" eb="6">
      <t>ゲンシリョク</t>
    </rPh>
    <rPh sb="6" eb="8">
      <t>アンゼン</t>
    </rPh>
    <rPh sb="8" eb="10">
      <t>キセイ</t>
    </rPh>
    <rPh sb="10" eb="12">
      <t>タイサク</t>
    </rPh>
    <rPh sb="12" eb="13">
      <t>ヒ</t>
    </rPh>
    <phoneticPr fontId="8"/>
  </si>
  <si>
    <t>平成２８年度対象</t>
  </si>
  <si>
    <t>一般会計</t>
    <rPh sb="0" eb="2">
      <t>イッパン</t>
    </rPh>
    <rPh sb="2" eb="4">
      <t>カイケイ</t>
    </rPh>
    <phoneticPr fontId="8"/>
  </si>
  <si>
    <t>（項）原子力安全確保費
（大事項）原子力の安全確保に必要な経費</t>
    <rPh sb="3" eb="6">
      <t>ゲンシリョク</t>
    </rPh>
    <rPh sb="6" eb="8">
      <t>アンゼン</t>
    </rPh>
    <rPh sb="8" eb="10">
      <t>カクホ</t>
    </rPh>
    <rPh sb="10" eb="11">
      <t>ヒ</t>
    </rPh>
    <rPh sb="23" eb="25">
      <t>カクホ</t>
    </rPh>
    <phoneticPr fontId="8"/>
  </si>
  <si>
    <t>原子力規制委員会</t>
    <phoneticPr fontId="2"/>
  </si>
  <si>
    <t>新31</t>
  </si>
  <si>
    <t>（項）電源利用対策費
（大事項）電源利用対策に必要な経費</t>
    <rPh sb="3" eb="5">
      <t>デンゲン</t>
    </rPh>
    <rPh sb="5" eb="7">
      <t>リヨウ</t>
    </rPh>
    <rPh sb="7" eb="9">
      <t>タイサク</t>
    </rPh>
    <rPh sb="9" eb="10">
      <t>ヒ</t>
    </rPh>
    <rPh sb="16" eb="18">
      <t>デンゲン</t>
    </rPh>
    <rPh sb="18" eb="20">
      <t>リヨウ</t>
    </rPh>
    <rPh sb="20" eb="22">
      <t>タイサク</t>
    </rPh>
    <rPh sb="23" eb="25">
      <t>ヒツヨウ</t>
    </rPh>
    <rPh sb="26" eb="28">
      <t>ケイヒ</t>
    </rPh>
    <phoneticPr fontId="8"/>
  </si>
  <si>
    <t>（項）放射能調査研究費
（大事項）放射能調査研究に必要な経費</t>
    <rPh sb="3" eb="6">
      <t>ホウシャノウ</t>
    </rPh>
    <rPh sb="6" eb="8">
      <t>チョウサ</t>
    </rPh>
    <rPh sb="8" eb="11">
      <t>ケンキュウヒ</t>
    </rPh>
    <rPh sb="17" eb="20">
      <t>ホウシャノウ</t>
    </rPh>
    <rPh sb="20" eb="22">
      <t>チョウサ</t>
    </rPh>
    <rPh sb="22" eb="24">
      <t>ケンキュウ</t>
    </rPh>
    <rPh sb="25" eb="27">
      <t>ヒツヨウ</t>
    </rPh>
    <rPh sb="28" eb="30">
      <t>ケイヒ</t>
    </rPh>
    <phoneticPr fontId="8"/>
  </si>
  <si>
    <t>（項）原子力安全規制対策費
（大事項）原子力の安全規制対策に必要な経費
（項）事務取扱費
（大事項）原子力の安全規制対策に必要な経費</t>
    <phoneticPr fontId="2"/>
  </si>
  <si>
    <t>（項）事務取扱費
（大事項）原子力の安全規制対策に必要な経費</t>
    <phoneticPr fontId="2"/>
  </si>
  <si>
    <t>原子力の安全研究体制の充実・強化事業</t>
    <rPh sb="0" eb="3">
      <t>ゲンシリョク</t>
    </rPh>
    <rPh sb="4" eb="6">
      <t>アンゼン</t>
    </rPh>
    <rPh sb="6" eb="8">
      <t>ケンキュウ</t>
    </rPh>
    <rPh sb="8" eb="10">
      <t>タイセイ</t>
    </rPh>
    <rPh sb="11" eb="13">
      <t>ジュウジツ</t>
    </rPh>
    <rPh sb="14" eb="16">
      <t>キョウカ</t>
    </rPh>
    <rPh sb="16" eb="18">
      <t>ジギョウ</t>
    </rPh>
    <phoneticPr fontId="2"/>
  </si>
  <si>
    <t>エネルギー対策特別会計電源促進開発勘定</t>
    <rPh sb="5" eb="7">
      <t>タイサク</t>
    </rPh>
    <rPh sb="7" eb="9">
      <t>トクベツ</t>
    </rPh>
    <rPh sb="9" eb="11">
      <t>カイケイ</t>
    </rPh>
    <rPh sb="11" eb="13">
      <t>デンゲン</t>
    </rPh>
    <rPh sb="13" eb="15">
      <t>ソクシン</t>
    </rPh>
    <rPh sb="15" eb="17">
      <t>カイハツ</t>
    </rPh>
    <rPh sb="17" eb="19">
      <t>カンジョウ</t>
    </rPh>
    <phoneticPr fontId="2"/>
  </si>
  <si>
    <t>エネルギー対策特別会計電源開発促進勘定
一般会計</t>
    <phoneticPr fontId="2"/>
  </si>
  <si>
    <t>（項）原子力安全規制対策費
（大事項）原子力の安全規制対策に必要な経費
（項）原子力安全確保費
（大事項）原子力の安全確保に必要な経費</t>
    <rPh sb="3" eb="6">
      <t>ゲンシリョク</t>
    </rPh>
    <rPh sb="6" eb="8">
      <t>アンゼン</t>
    </rPh>
    <rPh sb="8" eb="10">
      <t>キセイ</t>
    </rPh>
    <rPh sb="10" eb="12">
      <t>タイサク</t>
    </rPh>
    <rPh sb="12" eb="13">
      <t>ヒ</t>
    </rPh>
    <phoneticPr fontId="8"/>
  </si>
  <si>
    <t>原子力安全情報に係る基盤整備・分析評価事業（再掲）</t>
    <rPh sb="0" eb="3">
      <t>ゲンシリョク</t>
    </rPh>
    <rPh sb="3" eb="5">
      <t>アンゼン</t>
    </rPh>
    <rPh sb="5" eb="7">
      <t>ジョウホウ</t>
    </rPh>
    <rPh sb="8" eb="9">
      <t>カカ</t>
    </rPh>
    <rPh sb="10" eb="12">
      <t>キバン</t>
    </rPh>
    <rPh sb="12" eb="14">
      <t>セイビ</t>
    </rPh>
    <rPh sb="15" eb="19">
      <t>ブンセキヒョウカ</t>
    </rPh>
    <rPh sb="19" eb="21">
      <t>ジギョウ</t>
    </rPh>
    <rPh sb="22" eb="24">
      <t>サイケイ</t>
    </rPh>
    <phoneticPr fontId="2"/>
  </si>
  <si>
    <t>東京電力福島第一原子力発電所の廃炉作業に係る安全研究事業（再掲）</t>
    <rPh sb="0" eb="2">
      <t>トウキョウ</t>
    </rPh>
    <rPh sb="2" eb="4">
      <t>デンリョク</t>
    </rPh>
    <rPh sb="4" eb="6">
      <t>フクシマ</t>
    </rPh>
    <rPh sb="6" eb="8">
      <t>ダイイチ</t>
    </rPh>
    <rPh sb="8" eb="11">
      <t>ゲンシリョク</t>
    </rPh>
    <rPh sb="11" eb="13">
      <t>ハツデン</t>
    </rPh>
    <rPh sb="13" eb="14">
      <t>ショ</t>
    </rPh>
    <rPh sb="15" eb="17">
      <t>ハイロ</t>
    </rPh>
    <rPh sb="17" eb="19">
      <t>サギョウ</t>
    </rPh>
    <rPh sb="20" eb="21">
      <t>カカ</t>
    </rPh>
    <rPh sb="22" eb="24">
      <t>アンゼン</t>
    </rPh>
    <rPh sb="24" eb="26">
      <t>ケンキュウ</t>
    </rPh>
    <rPh sb="26" eb="28">
      <t>ジギョウ</t>
    </rPh>
    <rPh sb="29" eb="31">
      <t>サイケイ</t>
    </rPh>
    <phoneticPr fontId="2"/>
  </si>
  <si>
    <t>事業内容の一部改善</t>
  </si>
  <si>
    <t>広報</t>
    <rPh sb="0" eb="2">
      <t>コウホウ</t>
    </rPh>
    <phoneticPr fontId="1"/>
  </si>
  <si>
    <t>国際</t>
    <rPh sb="0" eb="2">
      <t>コクサイ</t>
    </rPh>
    <phoneticPr fontId="1"/>
  </si>
  <si>
    <t>研審</t>
    <rPh sb="0" eb="1">
      <t>ケン</t>
    </rPh>
    <rPh sb="1" eb="2">
      <t>シン</t>
    </rPh>
    <phoneticPr fontId="1"/>
  </si>
  <si>
    <t>ＲＩ</t>
  </si>
  <si>
    <t>防企</t>
    <rPh sb="0" eb="1">
      <t>ボウ</t>
    </rPh>
    <rPh sb="1" eb="2">
      <t>キ</t>
    </rPh>
    <phoneticPr fontId="1"/>
  </si>
  <si>
    <t>検総</t>
    <rPh sb="0" eb="1">
      <t>ケン</t>
    </rPh>
    <rPh sb="1" eb="2">
      <t>ソウ</t>
    </rPh>
    <phoneticPr fontId="1"/>
  </si>
  <si>
    <t>規企</t>
    <rPh sb="0" eb="1">
      <t>キ</t>
    </rPh>
    <rPh sb="1" eb="2">
      <t>キ</t>
    </rPh>
    <phoneticPr fontId="1"/>
  </si>
  <si>
    <t>シス安</t>
    <rPh sb="2" eb="3">
      <t>アン</t>
    </rPh>
    <phoneticPr fontId="1"/>
  </si>
  <si>
    <t>放環</t>
    <rPh sb="0" eb="1">
      <t>ホウ</t>
    </rPh>
    <rPh sb="1" eb="2">
      <t>カン</t>
    </rPh>
    <phoneticPr fontId="1"/>
  </si>
  <si>
    <t>監視</t>
    <rPh sb="0" eb="2">
      <t>カンシ</t>
    </rPh>
    <phoneticPr fontId="1"/>
  </si>
  <si>
    <t>核廃</t>
    <rPh sb="0" eb="1">
      <t>カク</t>
    </rPh>
    <rPh sb="1" eb="2">
      <t>ハイ</t>
    </rPh>
    <phoneticPr fontId="1"/>
  </si>
  <si>
    <t>センター</t>
  </si>
  <si>
    <t>地震</t>
    <rPh sb="0" eb="2">
      <t>ジシン</t>
    </rPh>
    <phoneticPr fontId="1"/>
  </si>
  <si>
    <t>ＳＡ</t>
  </si>
  <si>
    <t>基盤</t>
    <rPh sb="0" eb="2">
      <t>キバン</t>
    </rPh>
    <phoneticPr fontId="1"/>
  </si>
  <si>
    <t>人事</t>
    <rPh sb="0" eb="2">
      <t>ジンジ</t>
    </rPh>
    <phoneticPr fontId="1"/>
  </si>
  <si>
    <t>ＰＰ</t>
  </si>
  <si>
    <t>ＳＧ</t>
  </si>
  <si>
    <t>情シ</t>
    <rPh sb="0" eb="1">
      <t>ジョウ</t>
    </rPh>
    <phoneticPr fontId="1"/>
  </si>
  <si>
    <t>防企・ＲＩ</t>
    <rPh sb="0" eb="1">
      <t>ボウ</t>
    </rPh>
    <rPh sb="1" eb="2">
      <t>キ</t>
    </rPh>
    <phoneticPr fontId="1"/>
  </si>
  <si>
    <t xml:space="preserve">
１　規制庁における論文化など、得られた知見を国内外に向けて広く開示・共有するための方策を検討すること。必要であれば、契約内容も再検討すること。</t>
    <phoneticPr fontId="2"/>
  </si>
  <si>
    <t>外部有識者所見を踏まえ、適切に対応すること。</t>
    <phoneticPr fontId="2"/>
  </si>
  <si>
    <t>外部有識者所見を踏まえ、適切に対応すること。</t>
    <phoneticPr fontId="2"/>
  </si>
  <si>
    <t>引き続き各県における資金の流れについて、担当課において把握し、国費支出の必要性・妥当性の検証に努めること。また、活動指標について、本事業における支出先それぞれの活動を評価できる内容となるよう、指標の細分化について検討すること。</t>
    <phoneticPr fontId="2"/>
  </si>
  <si>
    <t>外部有識者所見を踏まえ、適切に対応すること。</t>
    <phoneticPr fontId="2"/>
  </si>
  <si>
    <t>他の拠出金事業と同様に、本事業における成果や活動実績が分かりやすく把握できるように、成果目標や活動指標の整理・貢献についての記載を検討すること。</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</si>
  <si>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</si>
  <si>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</si>
  <si>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所見の概要(今年度）</t>
    <phoneticPr fontId="2"/>
  </si>
  <si>
    <t>外部有識者の所見</t>
    <rPh sb="0" eb="2">
      <t>ガイブ</t>
    </rPh>
    <rPh sb="2" eb="4">
      <t>ユウシキ</t>
    </rPh>
    <rPh sb="4" eb="5">
      <t>シャ</t>
    </rPh>
    <rPh sb="6" eb="8">
      <t>ショケン</t>
    </rPh>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</si>
  <si>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</si>
  <si>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</si>
  <si>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執行率69％で十分な成果、効率的に執行できた。Ｒ３はそのベースで要求をすること。</t>
    <phoneticPr fontId="2"/>
  </si>
  <si>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</si>
  <si>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2"/>
  </si>
  <si>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rPh sb="0" eb="4">
      <t>ズイイケイヤク</t>
    </rPh>
    <phoneticPr fontId="0"/>
  </si>
  <si>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</si>
  <si>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事業の有効性において、委託調査の成果物は十分に活用されていると記載されているが、原子力発電施設等に対する核セキュリティの取組、原発テロ対策は、国民にとっても関心が高いことから、国民の安心につながるよう、より具体的に委託調査の成果の使い道について記載すること。</t>
  </si>
  <si>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rPh sb="0" eb="2">
      <t>ズイイ</t>
    </rPh>
    <rPh sb="2" eb="4">
      <t>ケイヤク</t>
    </rPh>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</si>
  <si>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</si>
  <si>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 xml:space="preserve">
再委託先の随契については一般競争に切り替える等、働きかけること。</t>
  </si>
  <si>
    <t>執行率66％で十分な成果、効率的に執行できた。Ｒ３はそのベースで要求をすること。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</si>
  <si>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執行率が高い一方で、アウトカム(情報提供のあり方（オープン性・迅速さ）)が低調である。アウトカムを高めるための取組となるよう事業内容の見直しを引き続き行うこと。
一者応札案件については、引き続き幅広く関連業者の応札参加を積極的に働き掛ける等の入札方法の改善を通じ競争性の確保に努めるとともに、コスト削減や効率化に向けた更なる検証･工夫を行うこと。</t>
    <rPh sb="16" eb="20">
      <t>ジョウホウテイキョウ</t>
    </rPh>
    <rPh sb="23" eb="24">
      <t>カタ</t>
    </rPh>
    <rPh sb="29" eb="30">
      <t>セイ</t>
    </rPh>
    <rPh sb="31" eb="33">
      <t>ジンソク</t>
    </rPh>
    <phoneticPr fontId="2"/>
  </si>
  <si>
    <t>執行率が高い一方で、アウトカム(データベースのアクセス件数)が低調である。アウトカムを高めるための取組となるよう事業内容の見直しを引き続き行うこと。
一者応札案件については、引き続き幅広く関連業者の応札参加を積極的に働き掛ける等の入札方法の改善を通じ競争性の確保に努めるとともに、コスト削減や効率化に向けた更なる検証･工夫を行うこと。</t>
    <rPh sb="27" eb="29">
      <t>ケンスウ</t>
    </rPh>
    <phoneticPr fontId="2"/>
  </si>
  <si>
    <t>本事業における成果や活動実績が分かりやすく把握できるように、成果目標や活動指標の整理・貢献についての記載を検討すること。
情報収集及び調査等の一者応札案件については、引き続き幅広く関連業者の応札参加を積極的に働き掛ける等の入札方法の改善を通じ競争性の確保に努めるとともに、コスト削減や効率化に向けた更なる検証･工夫を行うこと。</t>
    <rPh sb="62" eb="66">
      <t>ジョウホウシュウシュウ</t>
    </rPh>
    <rPh sb="66" eb="67">
      <t>オヨ</t>
    </rPh>
    <rPh sb="68" eb="70">
      <t>チョウサ</t>
    </rPh>
    <rPh sb="70" eb="71">
      <t>トウ</t>
    </rPh>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</si>
  <si>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</si>
  <si>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１　活動指標について、核物質防護に係る検査について、検査件数＝対象件数であることは理解したが、より検査の内容がわかるような示し方ができるよう、活動指標あるいはロジックモデルの工夫をしていただきたい。
２　ロジックモデルについて、アウトプットとアウトカムの関係がより明確になるよう工夫すべき。</t>
    <phoneticPr fontId="2"/>
  </si>
  <si>
    <t>１　システム構築業務やHP作成業務の委託を随意契約とした理由が不十分と言わざるを得ない。特にHPは、規制庁のHP内に設置する必要性がそもそも疑問である。
２　活動指標の検査実績情報の「入力データ数」について、R2年度の見込みを設定するなど、記載を適正化すること。
３　事業統合前の２つの事業のそれぞれについて、予算額や執行額がわかる資料を提出すること。</t>
    <phoneticPr fontId="23"/>
  </si>
  <si>
    <t xml:space="preserve">１　自衛隊との連携のフレームを早急に決めるべき。
２　活動指標の単位当たりコストについては、意味のあるもののみを出すべきではないか。
</t>
    <rPh sb="0" eb="3">
      <t>ジエイタイ</t>
    </rPh>
    <rPh sb="5" eb="7">
      <t>レンケイ</t>
    </rPh>
    <rPh sb="13" eb="15">
      <t>ソウキュウ</t>
    </rPh>
    <rPh sb="16" eb="17">
      <t>キ</t>
    </rPh>
    <phoneticPr fontId="2"/>
  </si>
  <si>
    <t>東京電力福島第一原子力発電所の廃炉作業に係る安全研究事業</t>
    <rPh sb="0" eb="2">
      <t>トウキョウ</t>
    </rPh>
    <rPh sb="2" eb="4">
      <t>デンリョク</t>
    </rPh>
    <rPh sb="4" eb="6">
      <t>フクシマ</t>
    </rPh>
    <rPh sb="6" eb="8">
      <t>ダイイチ</t>
    </rPh>
    <rPh sb="8" eb="11">
      <t>ゲンシリョク</t>
    </rPh>
    <rPh sb="11" eb="13">
      <t>ハツデン</t>
    </rPh>
    <rPh sb="13" eb="14">
      <t>ショ</t>
    </rPh>
    <rPh sb="15" eb="17">
      <t>ハイロ</t>
    </rPh>
    <rPh sb="17" eb="19">
      <t>サギョウ</t>
    </rPh>
    <rPh sb="20" eb="21">
      <t>カカ</t>
    </rPh>
    <rPh sb="22" eb="24">
      <t>アンゼン</t>
    </rPh>
    <rPh sb="24" eb="26">
      <t>ケンキュウ</t>
    </rPh>
    <rPh sb="26" eb="28">
      <t>ジギョウ</t>
    </rPh>
    <phoneticPr fontId="2"/>
  </si>
  <si>
    <t>原子力規制人材育成事業</t>
    <rPh sb="0" eb="3">
      <t>ゲンシリョク</t>
    </rPh>
    <rPh sb="3" eb="5">
      <t>キセイ</t>
    </rPh>
    <rPh sb="5" eb="7">
      <t>ジンザイ</t>
    </rPh>
    <rPh sb="7" eb="9">
      <t>イクセイ</t>
    </rPh>
    <rPh sb="9" eb="11">
      <t>ジギョウ</t>
    </rPh>
    <phoneticPr fontId="2"/>
  </si>
  <si>
    <t>（事業の目標設定について）
 募集するプログラムの全部又は一部を原子力「規制」人材（あるいは、端的に原子力規制庁への就職者）の育成に特化することにより、他省庁の事業との差別化を図るべきである。
 参加者に習得させるべき「原子力安全及び原子力規制に必要な知見」を具体化するなど、本事業において求める人材の特徴を明示するべき。
（プログラム提案の促進及び実施について）
 大学からのプログラム提案を待つのではなく、規制庁側から具体的なプログラムを提案し、規制庁職員の講師としての派遣など、規制庁がより主体的・積極的に本事業に関わる必要がある。
 原子力以外の分野からのプログラム提案がないことや執行率の低さなどの課題について、平成２９年レビュー時に認識していたにも関わらず、期限認識が甘く、改善策も抽象的である。単に大学をサポートする、進捗を把握するなどの抽象的な対策ではなく、他分野からのプログラム提案の優先採択を明示する、他分野の研究者の確保を補助条件とする、他学部の学生や高校生に対してオンライン講義を行う、広報と連携した情報提供活動を行うなど、具体的で根本的な対策を実行すべきである。
（事業評価の方法について）
 インプット指標に参加者層（特に学生）を加える、アクティビティ指標に原子力規制庁からの講師の派遣数や原子力規制庁の施設等への参加者受入れ回数を加えるなど、原子力規制庁とプログラム実施者との関係がわかるような活動指標を設定するべき。
 プログラム参加者の当該年度における就職状況だけでなく、プログラム参加者の「原子力安全及び原子力規制に必要な知見」の習得度合い、プログラム終了後の意識・行動の変化、原子力関連企業への就職後の規制への理解・認識度合いなどをフォローアップし、アウトカム指標として設定するべき。</t>
    <phoneticPr fontId="2"/>
  </si>
  <si>
    <t>（事業の目標設定について）
 募集するプログラムの全部又は一部を原子力「規制」人材（あるいは、端的に原子力規制庁への就職者）の育成に特化することにより、他省庁の事業との差別化を図るべきである。
 参加者に習得させるべき「原子力安全及び原子力規制に必要な知見」を具体化するなど、本事業において求める人材の特徴を明示するべき。
（プログラム提案の促進及び実施について）
 大学からのプログラム提案を待つのではなく、規制庁側から具体的なプログラムを提案し、規制庁職員の講師としての派遣など、規制庁がより主体的・積極的に本事業に関わる必要がある。
 原子力以外の分野からのプログラム提案がないことや執行率の低さなどの課題について、平成２９年レビュー時に認識していたにも関わらず、期限認識が甘く、改善策も抽象的である。単に大学をサポートする、進捗を把握するなどの抽象的な対策ではなく、他分野からのプログラム提案の優先採択を明示する、他分野の研究者の確保を補助条件とする、他学部の学生や高校生に対してオンライン講義を行う、広報と連携した情報提供活動を行うなど、具体的で根本的な対策を実行すべきである。
（事業評価の方法について）
 インプット指標に参加者層（特に学生）を加える、アクティビティ指標に原子力規制庁からの講師の派遣数や原子力規制庁の施設等への参加者受入れ回数を加えるなど、原子力規制庁とプログラム実施者との関係がわかるような活動指標を設定するべき。
 プログラム参加者の当該年度における就職状況だけでなく、プログラム参加者の「原子力安全及び原子力規制に必要な知見」の習得度合い、プログラム終了後の意識・行動の変化、原子力関連企業への就職後の規制への理解・認識度合いなどをフォローアップし、アウトカム指標として設定するべき。</t>
    <phoneticPr fontId="2"/>
  </si>
  <si>
    <t>（１Ｆ廃炉に係る事業者等との関係性について）
 本事業と東京電力による廃炉作業との役割分担や関連性は特に重要であるため、レビューシート等に明確かつわかりやすく示すべきである（例えば、本事業内容と「東京電力福島第一発電所の中期的リスクの低減目標マップ」（原子力規制委員会作成）及び「廃炉中長期実行プラン2020」（東京電力作成）の関係を明示するなど）。
 規制当局としての本事業の目的は理解するものの、東京電力などの研究との連携も勘案すべきである。
（事業の進捗等について）
 試験、解析、調査等の作業件数やその達成度をレビューシートに示すなど、活動指標の拡充が必要である。
 廃炉プロセスの不確実性から、事業計画や事業費に変動が生じることは理解できるものの、予算額と執行額の乖離、特に繰越しや遅延については、具体的かつ明確に説明した上で早期に解消し、廃炉スケジュールに支障を来さないよう最大限努力すべきである。
 研究の事業費、その完了と廃炉作業の進捗との関係についても情報提供すべき。
（事業の方向性等について）
 本事業で得られた知見の規制庁内部での蓄積、効果的な活用を十分に行うこと。</t>
    <phoneticPr fontId="0"/>
  </si>
  <si>
    <t xml:space="preserve">執行率73％で十分な成果、効率的に執行できた。Ｒ３はそのベースで要求をすること。
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
</t>
    <phoneticPr fontId="2"/>
  </si>
  <si>
    <t>執行等改善</t>
  </si>
  <si>
    <t>本事業では委託先からの再委託に係る費用の割合が大きく、その支出の合理性や必要性について国自らが精査し透明性を確保することが重要。その観点から引き続き精査を行い、コスト削減や効率化に努めること。</t>
    <phoneticPr fontId="2"/>
  </si>
  <si>
    <t>-</t>
    <phoneticPr fontId="2"/>
  </si>
  <si>
    <t>再委託の大部分を占める試料採取作業については、全国の原子力施設周辺の海域で試料採取する際に必要な船舶を借り上げる傭船料並びに操船，船上での試料の分取･調整、梱包、保管管理等に必要な費用であり、沿岸から沖合、外洋に至る広い範囲の洋上に多数の観測点を配置した当事業では、気象海象を見極めつつ、効率的に作業を実施しなければ所定の期間内に試料採取を完遂することができない。これらの調査工程に対応出来る調査船舶を所有し、かつ海洋調査に熟練した専門業者に外注することが必須であると認められた。
来年度以降についても、再委託にかかる支出の合理性や必要性について引き続き精査し、事業の透明性を確保する。</t>
    <rPh sb="234" eb="235">
      <t>ミト</t>
    </rPh>
    <rPh sb="252" eb="255">
      <t>サイイタク</t>
    </rPh>
    <phoneticPr fontId="2"/>
  </si>
  <si>
    <t>-</t>
    <phoneticPr fontId="2"/>
  </si>
  <si>
    <t>業務が専門的である等の事情はあるが、一者応札案件については、引き続き競争性の確保に努める。
コスト削減や効率化に向けて、観測点の整理等の更なる検証を行う。</t>
    <rPh sb="0" eb="2">
      <t>ギョウム</t>
    </rPh>
    <rPh sb="3" eb="6">
      <t>センモンテキ</t>
    </rPh>
    <rPh sb="9" eb="10">
      <t>トウ</t>
    </rPh>
    <rPh sb="11" eb="13">
      <t>ジジョウ</t>
    </rPh>
    <rPh sb="60" eb="63">
      <t>カンソクテン</t>
    </rPh>
    <rPh sb="64" eb="66">
      <t>セイリ</t>
    </rPh>
    <rPh sb="66" eb="67">
      <t>トウ</t>
    </rPh>
    <rPh sb="74" eb="75">
      <t>オコナ</t>
    </rPh>
    <phoneticPr fontId="2"/>
  </si>
  <si>
    <t>事業の内容や効率性等を考慮し、随意契約とすることが適当なものについては、価格算定根拠の確認や価格交渉を行う等コスト削減や効率化に努める。</t>
    <phoneticPr fontId="2"/>
  </si>
  <si>
    <t>-</t>
    <phoneticPr fontId="2"/>
  </si>
  <si>
    <t>現状通り</t>
  </si>
  <si>
    <t>-</t>
    <phoneticPr fontId="2"/>
  </si>
  <si>
    <t>一者応札案件については、引き続き幅広く関連業者の応札参加を積極的に働き掛けること等により、競争性の確保に努める。また、複数の案件を統合すること等により、コスト削減や効率化に向けた更なる検証･工夫を行う。</t>
  </si>
  <si>
    <t>得られた知見の論文化を促進します。また、委託事業については、得られる成果のうち規制庁が単独で又は委託先と共同で論文化できる範囲・条件を委託先と協議して決定する等の対応を行います。</t>
  </si>
  <si>
    <t>縮減</t>
  </si>
  <si>
    <t>事業の有効性・進捗等を管理し、事業内容を見直した。</t>
    <phoneticPr fontId="2"/>
  </si>
  <si>
    <t>-</t>
    <phoneticPr fontId="2"/>
  </si>
  <si>
    <t>R3年度概算要求はR元年度執行額をベースとし、事業最終年度の知見整理に必要な作業を実施するための要求とした。
国内外の関連業者等に対する応札参加の働きかけ、公募を利用することで競争性を確認すること等により競争性の確保には引き続き配慮し、コスト削減や効率化に努める。</t>
    <phoneticPr fontId="2"/>
  </si>
  <si>
    <t>使用済燃料等の輸送・貯蔵の分野における最新解析手法に係る評価手法の研究事業</t>
    <rPh sb="28" eb="30">
      <t>ヒョウカ</t>
    </rPh>
    <phoneticPr fontId="2"/>
  </si>
  <si>
    <t>平成31年度においては、「燃料デブリの臨界管理に係る評価手法の整備事業」と「東京電力福島第一原子力発電所事故の分析・評価事業」を統合し、「東京電力福島第一原子力発電所の廃炉作業に係る安全研究事業」として要求</t>
  </si>
  <si>
    <t>平成31年度においては、「燃料デブリの臨界管理に係る評価手法の整備事業」と「東京電力福島第一原子力発電所事故の分析・評価事業」を統合し、「東京電力福島第一原子力発電所の廃炉作業に係る安全研究事業」として要求</t>
    <phoneticPr fontId="2"/>
  </si>
  <si>
    <t>予算額と執行額の乖離、特に繰越しや遅延について解消し、廃炉スケジュールに支障を来さないよう、令和４年度中に燃料デブリを模擬した実験に向けての装置の改造を終了させ、これを使用した実験の実施に着手できるよう計画を大幅に見直した上で、令和３年度の事業実施に必要な予算を計上する。</t>
    <rPh sb="88" eb="90">
      <t>ジッケン</t>
    </rPh>
    <phoneticPr fontId="2"/>
  </si>
  <si>
    <t>予算額と執行額の乖離、特に繰越しや遅延について解消し、廃炉スケジュールに支障を来さないよう、令和４年度中に燃料デブリを模擬した実験に向けての装置の改造を終了させ、これを使用した実験の実施に着手できるよう計画を大幅に見直した上で、令和３年度の事業実施に必要な予算を計上する。</t>
    <phoneticPr fontId="2"/>
  </si>
  <si>
    <t>放射性物質の輸送・貯蔵に係る安全規制の高度化事業</t>
    <rPh sb="0" eb="3">
      <t>ホウシャセイ</t>
    </rPh>
    <rPh sb="3" eb="5">
      <t>ブッシツ</t>
    </rPh>
    <rPh sb="6" eb="8">
      <t>ユソウ</t>
    </rPh>
    <rPh sb="9" eb="11">
      <t>チョゾウ</t>
    </rPh>
    <rPh sb="12" eb="13">
      <t>カカ</t>
    </rPh>
    <rPh sb="14" eb="16">
      <t>アンゼン</t>
    </rPh>
    <rPh sb="16" eb="18">
      <t>キセイ</t>
    </rPh>
    <rPh sb="19" eb="22">
      <t>コウドカ</t>
    </rPh>
    <rPh sb="22" eb="24">
      <t>ジギョウ</t>
    </rPh>
    <phoneticPr fontId="0"/>
  </si>
  <si>
    <t>令和3年度</t>
    <rPh sb="0" eb="2">
      <t>レイワ</t>
    </rPh>
    <rPh sb="3" eb="5">
      <t>ネンド</t>
    </rPh>
    <phoneticPr fontId="0"/>
  </si>
  <si>
    <t>令和6年度</t>
    <rPh sb="0" eb="2">
      <t>レイワ</t>
    </rPh>
    <rPh sb="3" eb="5">
      <t>ネンド</t>
    </rPh>
    <phoneticPr fontId="0"/>
  </si>
  <si>
    <t>行政事業レビュー推進チームの所見を踏まえ、一者応札案件については、新規参入者にとって分かりやすい仕様書作りに務めるなど、引き続き関連事業者へ発注内容への理解活動等による入札方法の改善を通じ競争性の確保に努めるとともに、コスト削減や効率化に向けた更なる検証･工夫に努める。</t>
    <rPh sb="0" eb="2">
      <t>ギョウセイ</t>
    </rPh>
    <rPh sb="2" eb="4">
      <t>ジギョウ</t>
    </rPh>
    <rPh sb="8" eb="10">
      <t>スイシン</t>
    </rPh>
    <rPh sb="14" eb="16">
      <t>ショケン</t>
    </rPh>
    <rPh sb="17" eb="18">
      <t>フ</t>
    </rPh>
    <rPh sb="64" eb="66">
      <t>カンレン</t>
    </rPh>
    <rPh sb="66" eb="69">
      <t>ジギョウシャ</t>
    </rPh>
    <rPh sb="70" eb="72">
      <t>ハッチュウ</t>
    </rPh>
    <rPh sb="72" eb="74">
      <t>ナイヨウ</t>
    </rPh>
    <rPh sb="76" eb="78">
      <t>リカイ</t>
    </rPh>
    <rPh sb="78" eb="80">
      <t>カツドウ</t>
    </rPh>
    <rPh sb="80" eb="81">
      <t>トウ</t>
    </rPh>
    <rPh sb="84" eb="86">
      <t>ニュウサツ</t>
    </rPh>
    <rPh sb="131" eb="132">
      <t>ツト</t>
    </rPh>
    <phoneticPr fontId="0"/>
  </si>
  <si>
    <t>廃止措置等に関する規制運用技術研究事業</t>
  </si>
  <si>
    <t>原子力規制庁</t>
    <rPh sb="0" eb="6">
      <t>ゲンシリョクキセイチョウ</t>
    </rPh>
    <phoneticPr fontId="0"/>
  </si>
  <si>
    <t>バックエンド分野の規制技術高度化研究事業</t>
    <rPh sb="6" eb="8">
      <t>ブンヤ</t>
    </rPh>
    <rPh sb="9" eb="11">
      <t>キセイ</t>
    </rPh>
    <rPh sb="11" eb="13">
      <t>ギジュツ</t>
    </rPh>
    <rPh sb="13" eb="16">
      <t>コウドカ</t>
    </rPh>
    <rPh sb="16" eb="18">
      <t>ケンキュウ</t>
    </rPh>
    <rPh sb="18" eb="20">
      <t>ジギョウ</t>
    </rPh>
    <phoneticPr fontId="0"/>
  </si>
  <si>
    <t>一者応札に関しては、引き続き仕様書の具体化や十分な入札公告期間の確保に留意すること、及び入札可能性調査の導入等の方策を講じることにより、今後も継続して競争性の確保に努めるとともに、これまでに培った知見を活用することにより、コストの削減及び効率化を図る。</t>
  </si>
  <si>
    <t>随意契約については、一般競争入札を活用するように検討する。また、一部の委託業務について、専門的な技術の必要性から随意契約を実施しているが、契約価格の妥当性確認や国費節約の観点から、価格交渉を実施し、コスト削減や効率化に向けて検証していく。</t>
    <phoneticPr fontId="2"/>
  </si>
  <si>
    <t>一者応札案件については、仕様書の具体化、入札公告期間の十分な確保、幅広く関連業者の応札参加を積極的に働き掛けること等により、競争性の確保に努める。また、コスト削減や効率化に向けた更なる検証･工夫を行う。</t>
    <phoneticPr fontId="2"/>
  </si>
  <si>
    <t>一者応札案件については、仕様書の具体化、入札公告期間の十分な確保、幅広く関連業者の応札参加を積極的に働き掛けること等により、競争性の確保に努める。また、コスト削減や効率化に向けた更なる検証･工夫を行う。</t>
    <phoneticPr fontId="2"/>
  </si>
  <si>
    <t>１　令和元年度を含め、執行率が低いことから、予算要求に際して、要求額をより精査すべき。
２　レビューシートの「事業所管部局による点検・改善」欄の不用率に関する評価は不適当。
３　成果指標について、会議のステイタスや議論の質などについて、定性的でもよいので記載を検討すべき。</t>
    <phoneticPr fontId="2"/>
  </si>
  <si>
    <t>１　委託費の安全性調査について、これまで執行がないことを踏まえ、あり方を検討すべき。
２　活動指標に検査実施件数が示されているが、検査対象施設数など、必要な検査の規模を示す指標を併せて示す工夫が必要。
３　原子炉主任技術者試験の活動指標に合格者数を示すべき。</t>
    <phoneticPr fontId="2"/>
  </si>
  <si>
    <t>放射性同位元素使用施設等の安全規制</t>
    <phoneticPr fontId="1"/>
  </si>
  <si>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</si>
  <si>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</si>
  <si>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</si>
  <si>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外部有識者所見を踏まえ、適切に対応すること。</t>
    <phoneticPr fontId="2"/>
  </si>
  <si>
    <t>１　活動指標について、例えば、経費を論文数で割るというのは単位当たりコストの指標として不適切。また、従事人数を成果指標や活動指標に取り入れるべき。
２　人材育成だけでなく、規制への反映など、研究としての成果をしっかり評価するべきである。
３　限られた職員の活用という観点から、研究分野のみならず、国際機関への派遣なども含め、さまざまな分野で規制庁全体として横断的に人材育成方針を定め、テーマの設定や事業の実施を検討してはどうか。</t>
    <phoneticPr fontId="2"/>
  </si>
  <si>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2"/>
  </si>
  <si>
    <t>Ｊ－ＭＯＸの建設工事の進捗が遅れていることから、当該施設の進捗等を踏まえた予算要求を行うこと。</t>
    <phoneticPr fontId="2"/>
  </si>
  <si>
    <t>他の拠出金事業と同様に、本事業における成果や活動実績が分かりやすく把握できるように、成果目標や活動指標の整理・貢献についての記載を検討すること。</t>
    <phoneticPr fontId="2"/>
  </si>
  <si>
    <t>執行率65％で十分な成果、効率的に執行できた。Ｒ３はそのベースで要求をすること。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2"/>
  </si>
  <si>
    <t>引き続き各県における資金の流れについて、担当課において把握し、国費支出の必要性・妥当性の検証に努めること。また、活動指標について、本事業における支出先それぞれの活動を評価できる内容となるよう、指標の細分化について検討すること。</t>
    <phoneticPr fontId="2"/>
  </si>
  <si>
    <t>１　成果指標について、例えば、モニタリングポストの認知度など、利用者・国民から見た評価手法を検討すべき。
２　全規制事務所で緊急時モニタリングセンターの資機材整備が行われるよう努力すべき。</t>
    <phoneticPr fontId="2"/>
  </si>
  <si>
    <t>外部有識者所見を踏まえ、適切に対応すること</t>
    <phoneticPr fontId="2"/>
  </si>
  <si>
    <t xml:space="preserve">執行率65％で十分な成果、効率的に執行できた。Ｒ３はそのベースで要求をすること。
アウトカムとしての成果は0だが、自己点検の事業の有効性はすべて「○」である。見直しに至らないまでも貢献があれば事例などを明記すべき。
</t>
    <phoneticPr fontId="2"/>
  </si>
  <si>
    <t>外部有識者所見を踏まえ、適切に対応すること。</t>
    <phoneticPr fontId="2"/>
  </si>
  <si>
    <t>単価の変更及び必要額の見直し</t>
    <rPh sb="0" eb="2">
      <t>タンカ</t>
    </rPh>
    <rPh sb="3" eb="5">
      <t>ヘンコウ</t>
    </rPh>
    <rPh sb="5" eb="6">
      <t>オヨ</t>
    </rPh>
    <rPh sb="7" eb="10">
      <t>ヒツヨウガク</t>
    </rPh>
    <rPh sb="11" eb="13">
      <t>ミナオ</t>
    </rPh>
    <phoneticPr fontId="0"/>
  </si>
  <si>
    <t>一者応札となった案件については今後も応札参加の働きかけ、コスト削減、効率化等の更なる検証・工夫を実施する。</t>
  </si>
  <si>
    <t>-</t>
    <phoneticPr fontId="2"/>
  </si>
  <si>
    <t>地方自治体による調達については、平成２９年度の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</si>
  <si>
    <t>-</t>
    <phoneticPr fontId="2"/>
  </si>
  <si>
    <t>「資金の流れ」において、２１４百万円（平成３０年度繰り越し額）と記載していた箇所を、令和元年度の執行額である２０７百万円と記載（修正）する。</t>
    <rPh sb="1" eb="3">
      <t>シキン</t>
    </rPh>
    <rPh sb="4" eb="5">
      <t>ナガ</t>
    </rPh>
    <rPh sb="15" eb="17">
      <t>ヒャクマン</t>
    </rPh>
    <rPh sb="17" eb="18">
      <t>エン</t>
    </rPh>
    <rPh sb="19" eb="21">
      <t>ヘイセイ</t>
    </rPh>
    <rPh sb="23" eb="25">
      <t>ネンド</t>
    </rPh>
    <rPh sb="25" eb="26">
      <t>ク</t>
    </rPh>
    <rPh sb="27" eb="28">
      <t>コ</t>
    </rPh>
    <rPh sb="29" eb="30">
      <t>ガク</t>
    </rPh>
    <rPh sb="32" eb="34">
      <t>キサイ</t>
    </rPh>
    <rPh sb="38" eb="40">
      <t>カショ</t>
    </rPh>
    <rPh sb="42" eb="44">
      <t>レイワ</t>
    </rPh>
    <rPh sb="44" eb="47">
      <t>ガンネンド</t>
    </rPh>
    <rPh sb="48" eb="50">
      <t>シッコウ</t>
    </rPh>
    <rPh sb="50" eb="51">
      <t>ガク</t>
    </rPh>
    <rPh sb="57" eb="58">
      <t>ヒャク</t>
    </rPh>
    <rPh sb="58" eb="60">
      <t>マンエン</t>
    </rPh>
    <rPh sb="61" eb="63">
      <t>キサイ</t>
    </rPh>
    <rPh sb="64" eb="66">
      <t>シュウセイ</t>
    </rPh>
    <phoneticPr fontId="2"/>
  </si>
  <si>
    <t>終了予定</t>
  </si>
  <si>
    <t>-</t>
    <phoneticPr fontId="2"/>
  </si>
  <si>
    <t>再委託案件に一者応札が多いことについては、その支出の合理性や必要性について厳に精査を行う。</t>
    <phoneticPr fontId="2"/>
  </si>
  <si>
    <t>随意契約の委託先であるJAEAと密に連絡を取り合いつつコスト削減をするなどして、効率的な事業実施に努めることとした。</t>
    <phoneticPr fontId="2"/>
  </si>
  <si>
    <t>引き続き、当該施設の進捗等を踏まえた現実的な計画を立て、今後の予算要求時の見積りを厳格に行ってまいりたい。</t>
    <phoneticPr fontId="2"/>
  </si>
  <si>
    <t>引き続き効果的・効率的な事業実施に努めることとした。</t>
    <phoneticPr fontId="2"/>
  </si>
  <si>
    <t>（１Ｆ廃炉に係る事業者等との関係性について）
 本事業と東京電力による廃炉作業との役割分担や関連性は特に重要であるため、レビューシート等に明確かつわかりやすく示すべきである（例えば、本事業内容と「東京電力福島第一発電所の中期的リスクの低減目標マップ」（原子力規制委員会作成）及び「廃炉中長期実行プラン2020」（東京電力作成）の関係を明示するなど）。
 規制当局としての本事業の目的は理解するものの、東京電力などの研究との連携も勘案すべきである。
（事業の進捗等について）
 試験、解析、調査等の作業件数やその達成度をレビューシートに示すなど、活動指標の拡充が必要である。
 廃炉プロセスの不確実性から、事業計画や事業費に変動が生じることは理解できるものの、予算額と執行額の乖離、特に繰越しや遅延については、具体的かつ明確に説明した上で早期に解消し、廃炉スケジュールに支障を来さないよう最大限努力すべきである。
 研究の事業費、その完了と廃炉作業の進捗との関係についても情報提供すべき。
（事業の方向性等について）
 本事業で得られた知見の規制庁内部での蓄積、効果的な活用を十分に行うこと。</t>
    <phoneticPr fontId="2"/>
  </si>
  <si>
    <t>成果指標として当該国際機関における日本人職員数を追加し、本事業における成果が分かりやすく把握できるようにした。</t>
    <phoneticPr fontId="2"/>
  </si>
  <si>
    <t>１　単位当たりコストの指標から論文数を除外した。また、活動指標には、従事者数を追加設定した。
２　人材育成だけでなく、研究としての成果を検証し、規制への反映を目指す。
３　研究分野における人材育成については、原子力規制委員会において定めた人材育成の基本方針に基づき実施している。今後も本方針に基づき、テーマの設定や事業の実施を検討していく。</t>
    <phoneticPr fontId="2"/>
  </si>
  <si>
    <t>支出先の選定に当たっては、可能な限り一般競争入札（総合評価落札方式）により競争性の確保に努めている。一部の対象業務が専門性の高いものであったため、随意契約となったものがあるが、随意契約にあたっては複数回の価格交渉を行った。また、システムのアプリケーション及びハードウェア等の構成を熟知しており、また支出先から提示された実績、実施体制及び実施計画から妥当と判断した。なお、今後は、現在随意契約によって実施しているものについても、入札可能性調査を検討する。</t>
    <phoneticPr fontId="2"/>
  </si>
  <si>
    <t>予算要求に関する指摘に対しては、事業内容を見直したうえで旅費を中心に要求額を精査、縮減を図った。
不用率に関する評価に係る指摘をふまえ、「○」を「△」に修正した。
成果指標に係る指摘をふまえ、ロジックモデルに具体的事例を記載した。</t>
    <phoneticPr fontId="2"/>
  </si>
  <si>
    <t>本事業は、義務的拠出金という性格から、OECD/NEAの多様な活動を包含するものであるところ、その活動成果等について分かりやすい成果目標等の記載について引き続き検討する。</t>
    <phoneticPr fontId="2"/>
  </si>
  <si>
    <t>事業を通じて得られた情報や成果について、我が国との関係等を分かりやすい形で説明できるよう成果目標等の記載について引き続き検討する。</t>
    <phoneticPr fontId="2"/>
  </si>
  <si>
    <t>・所見については、外部有識者会合で一部回答済。
・契約については、なお一層競争性に配慮した契約方式の検討を行う。</t>
    <phoneticPr fontId="2"/>
  </si>
  <si>
    <t>現行のデータベースのアクセス数の目標は、平成28年度の数値を参考に定めたものであるが、平成28年度はデータ登録のために相当程度のアクセスが必要であったが、平成29年度以降はデータ登録のアクセスの大部分は不要となり、アクセス総数も大きく減少することとなっている。一方でデータベース利用の潜在的ニーズはあるものの使いにくいことが障害となっており、今後、利便性を向上させてアクセス数を増やすための全庁的取り組みを始めるべく検討を行っている。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t>
    <phoneticPr fontId="2"/>
  </si>
  <si>
    <t>仕様書の具体化や入札公告期間の十分な確保等に留意する。新規業者が参入しやすいよう、公告時までに前年度までの成果物を確認できることで引き続き競争性が保たれるようにする。また、委託業務における自治体聞き取り調査等について、低コスト化を図る。</t>
    <phoneticPr fontId="2"/>
  </si>
  <si>
    <t>一者応札案件については、入札方法の改善を通じ競争性の確保に努めるとともに、、コスト削減や効率化に向けた更なる検証･工夫を行う。</t>
    <phoneticPr fontId="2"/>
  </si>
  <si>
    <t>委託については、総合的にコストの上昇及び品質低下をもたらさないよう配慮しながら、入札可能性調査を実施して広く応札可能業者を調査する等の方策を講じることにより、競争性の確保に努めており、委託契約内の外注においては、一者応札（随意契約）による入札が行われたとき、委託先に確認を行うなどして、以後の契約における競争性を向上させるための改善等を検討し、委託先に対して指導しており、引き続きこれらの取組を進めるとともに、競争性の向上を図ることとする。</t>
    <phoneticPr fontId="2"/>
  </si>
  <si>
    <t>委託については、総合的にコストの上昇及び品質低下をもたらさないよう配慮しながら、入札可能性調査を実施して広く応札可能業者を調査する等の方策を講じることにより、競争性の確保に努める。委託契約内の外注においては、一者応札（随意契約）による入札が行われたとき、委託先に確認を行うなどして、以後の契約における競争性を向上させるための改善等を検討し、委託先に対して指導しており、引き続きこれらの取組を進めるとともに、競争性の向上を図ることとする。</t>
    <phoneticPr fontId="2"/>
  </si>
  <si>
    <t>令和３年度の要求として、規制基準類の改訂要否を検討するための速やかな試験研究のための増額を考慮する。
随意契約については、一般競争入札を活用するように検討する。やむを得ず随契になる場合においても、契約価格の妥当性確認や国費節約の観点から、随意契約における価格交渉を行うなどコスト削減や効率化に向けた更なる検証･工夫をする。</t>
    <phoneticPr fontId="2"/>
  </si>
  <si>
    <t>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</si>
  <si>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するよう工夫をする。</t>
    <phoneticPr fontId="2"/>
  </si>
  <si>
    <t>「プログラム参加者の当該年度における就職状況だけでなく、原子力安全及び原子力規制に必要な知見の習得度合い、プログラム終了後の意識・行動の変化、原子力関連企業への就職後の規制への理解・認識度合いなどをフォローアップし、アウトカム指標として設定すべき、また、広報と連携した情報提供活動を行うなど具体的で抜本的な対策を実行すべき」との指摘があった。このため、本事業の存在をより幅広い分野の方々に知っていただくために効果的な取組や事業の効果を測定するためのアンケート手法の調査・開発などについて民間のコンサルを活用して検討・実施するための経費を計上しつつ、過去の執行率を踏まえて、全体としての要求額は昨年同額とした。</t>
    <phoneticPr fontId="2"/>
  </si>
  <si>
    <t>外部有識者の所見を踏まえ、ロジックモデルの記載について以下の修正をした。
・アウトプットにおける活動指標を細分化し、それぞれの実績（件数）を示した。
・さらに、これら細分化したアウトプットと、細分化したアウトカムとの関連性を明確にした。</t>
    <phoneticPr fontId="2"/>
  </si>
  <si>
    <t>事業の有効性の欄において、委託調査等の成果物は、審査規準の策定等、我が国の核物質防護対策の改善に係る検討材料として活用している旨、記載した。</t>
    <phoneticPr fontId="2"/>
  </si>
  <si>
    <t>環境放射線モニタリング国際動向調査については、新型コロナウィルスの影響により予定していた現地での活動の一部が実施できず必要最低限の成果に留まったが、現地での調査は本事業に不可欠であり、令和2年度ベースでの要求をする必要がある。
一者応札となった「放射能測定法シリーズの改訂等」については関連業者に幅広く応札参加の働きかけを例年実施しているところであるが、引き続き競争性の確保に努め、コスト削減、効率化等の更なる検証・工夫を実施する。</t>
    <phoneticPr fontId="2"/>
  </si>
  <si>
    <t>一者応札となった緊急時モニタリングセンターに係る訓練については、一般競争入札を行う際、実績のある事業者を含め幅広く入札説明会への参加の呼びかけを行い、競争性を担保する。
また、モニタリング実務研修及び緊急時モニタリングセンターに係る訓練を併せて実施することを検討するなど、コスト削減及び効率化を図る。</t>
    <phoneticPr fontId="2"/>
  </si>
  <si>
    <t>所見を踏まえ、緊急時放射線モニタリング情報共有・公表システムの認知度を成果指標に用いるなどの評価手法を検討する。また、規制事務所への緊急時モニタリングセンターの資機材の整備を着実に進める。</t>
    <phoneticPr fontId="2"/>
  </si>
  <si>
    <t>１　活動指標について、研修への参加人数を示すべき。
２　成果目標について、研修により指定病院の対応力がどう向上したかわかるような指標はできないか。
３　研修による能力の向上を測る手段（試験やアンケートなど）を実施し、その結果を成果目標に組み入れる工夫が必要。
４　研修・訓練について内閣府との連携をしっかり行えるようにするべき。
５　平成27年度の公開プロセスで指摘された事項への対応を示すべき｡</t>
    <phoneticPr fontId="2"/>
  </si>
  <si>
    <t xml:space="preserve">
外部有識者所見を踏まえ、適切に対応すること。</t>
    <phoneticPr fontId="2"/>
  </si>
  <si>
    <t>反映内容</t>
    <phoneticPr fontId="2"/>
  </si>
  <si>
    <t>年度内に改善を検討</t>
  </si>
  <si>
    <t>－</t>
    <phoneticPr fontId="2"/>
  </si>
  <si>
    <t>－</t>
    <phoneticPr fontId="2"/>
  </si>
  <si>
    <t>成果目標や活動指標の整理・貢献についての記載に関しては、今後検討する。
情報収集及び調査等の案件については、幅広く関連業者が応札参加をするように引き続き周知を行う。</t>
    <phoneticPr fontId="2"/>
  </si>
  <si>
    <t>入札可能性調査の実施を検討する。随意契約となった場合についても、その内容や必要性について精査し、コスト削減、効率化に努める。</t>
    <phoneticPr fontId="2"/>
  </si>
  <si>
    <t>予定通り終了</t>
  </si>
  <si>
    <t>令和元年度は、主に屋内退避による防護効果に関する実証研究による知見の蓄積を行うこととしていたため、アウトカムの設定を行っていないが、活動実績は見込みに見合ったものであった。国際基準等の動向実態調査については、職員の国際会議への参加により得られた情報が流用可能であったため、新たな調査は実施せず効率化を図った。また、当該年度に得られた情報には、原子力災害対策指針に反映すべきものがないことを確認した。令和3年度要求では、直近の執行状況を考慮し、令和元年度執行ベースの要求となっている。</t>
    <phoneticPr fontId="2"/>
  </si>
  <si>
    <t>研修による能力の向上を測る手段のほか、コロナ禍でも対応できる研修の在り方等について、年度内に検討を行い、来年度以降の指標に反映できるようにする。</t>
    <phoneticPr fontId="2"/>
  </si>
  <si>
    <t>所見を踏まえ、昨年度に引き続き、原子力総合防災訓練において防衛省と連携した航空機モニタリングを実施することにより、緊急時における航空機モニタリング運用技術の確立を図る。
また、活動指標の単位当たりのコストについては意味のある数字とするため、バックグラウンド調査のためのフライト実施区域数当たりの執行額を用いることとし、修正した。</t>
    <phoneticPr fontId="2"/>
  </si>
  <si>
    <t>本事業は、R3年度より原子力規制検査の体制整備事業に統合されるが、今後も幅広く関連業者の応札参加を積極的に働き掛ける等の入札方法の改善を行い、競争性の確保に努める。また、発注に際しては、コスト削減や効率化を念頭に置き作業を行う。</t>
    <phoneticPr fontId="2"/>
  </si>
  <si>
    <t>「プログラム参加者の当該年度における就職状況だけでなく、原子力安全及び原子力規制に必要な知見の習得度合い、プログラム終了後の意識・行動の変化、原子力関連企業への就職後の規制への理解・認識度合いなどをフォローアップし、アウトカム指標として設定すべき、また、広報と連携した情報提供活動を行うなど具体的で抜本的な対策を実行すべき」との指摘があった。このため、本事業の存在をより幅広い分野の方々に知っていただくために効果的な取組や事業の効果を測定するためのアンケート手法の調査・開発などについて民間のコンサルを活用して検討・実施するための経費を計上しつつ、過去の執行率を踏まえて、全体としての要求額は昨年同額とした。</t>
    <phoneticPr fontId="2"/>
  </si>
  <si>
    <t>-</t>
    <phoneticPr fontId="2"/>
  </si>
  <si>
    <t>-</t>
    <phoneticPr fontId="2"/>
  </si>
  <si>
    <t>-</t>
    <phoneticPr fontId="2"/>
  </si>
  <si>
    <t>-</t>
    <phoneticPr fontId="2"/>
  </si>
  <si>
    <t>・「総合評価・分析事業」のアンケート調査項目については、アウトカムの根拠となる指標となるよう平成30年度に追加を行った。今度も、過去からの継続性を維持しつつも、適切な指標となるよう随時見直しを行う。
・「総合評価・分析事業」等を中心に、アウトカムを高める取組として効果的なもの何であるかを検討する。
・一者応札案件については、引き続き幅広く関連業者の応札参加を積極的に働き掛けこと等により、競争性の確保に努める。また、複数の案件を統合すること等により、コスト削減や効率化に向けた更なる検証･工夫を行う。</t>
    <phoneticPr fontId="2"/>
  </si>
  <si>
    <t>原子力規制委員会</t>
    <rPh sb="0" eb="3">
      <t>ゲンシリョク</t>
    </rPh>
    <rPh sb="3" eb="5">
      <t>キセイ</t>
    </rPh>
    <rPh sb="5" eb="8">
      <t>イインカイ</t>
    </rPh>
    <phoneticPr fontId="2"/>
  </si>
  <si>
    <t>令和4年度</t>
    <rPh sb="0" eb="2">
      <t>レイワ</t>
    </rPh>
    <rPh sb="3" eb="5">
      <t>ネンド</t>
    </rPh>
    <phoneticPr fontId="0"/>
  </si>
  <si>
    <t>資金の流れの欄において、執行額849百万円の内訳の記載をしたが、委託先の執行額が委託金額を超過したため、合算に整合がとれていない。</t>
    <rPh sb="32" eb="34">
      <t>イタク</t>
    </rPh>
    <rPh sb="34" eb="35">
      <t>サキ</t>
    </rPh>
    <rPh sb="36" eb="38">
      <t>シッコウ</t>
    </rPh>
    <rPh sb="38" eb="39">
      <t>ガク</t>
    </rPh>
    <rPh sb="40" eb="43">
      <t>イタクキン</t>
    </rPh>
    <rPh sb="43" eb="44">
      <t>ガク</t>
    </rPh>
    <rPh sb="45" eb="47">
      <t>チョウカ</t>
    </rPh>
    <rPh sb="52" eb="54">
      <t>ガッサン</t>
    </rPh>
    <rPh sb="55" eb="57">
      <t>セイゴウ</t>
    </rPh>
    <phoneticPr fontId="0"/>
  </si>
  <si>
    <t>令和2年度</t>
    <rPh sb="0" eb="2">
      <t>レイワ</t>
    </rPh>
    <rPh sb="3" eb="5">
      <t>ネンド</t>
    </rPh>
    <phoneticPr fontId="5"/>
  </si>
  <si>
    <t>令和6年度</t>
    <rPh sb="0" eb="2">
      <t>レイワ</t>
    </rPh>
    <rPh sb="3" eb="5">
      <t>ネンド</t>
    </rPh>
    <phoneticPr fontId="5"/>
  </si>
  <si>
    <t>令和5年度</t>
    <rPh sb="0" eb="2">
      <t>レイワ</t>
    </rPh>
    <rPh sb="3" eb="5">
      <t>ネンド</t>
    </rPh>
    <phoneticPr fontId="5"/>
  </si>
  <si>
    <t>令和3年度</t>
    <rPh sb="0" eb="2">
      <t>レイワ</t>
    </rPh>
    <rPh sb="3" eb="5">
      <t>ネンド</t>
    </rPh>
    <phoneticPr fontId="4"/>
  </si>
  <si>
    <t>令和5年度</t>
    <rPh sb="0" eb="2">
      <t>レイワ</t>
    </rPh>
    <rPh sb="3" eb="5">
      <t>ネンド</t>
    </rPh>
    <phoneticPr fontId="4"/>
  </si>
  <si>
    <t>令和2年度</t>
    <rPh sb="0" eb="2">
      <t>レイワ</t>
    </rPh>
    <rPh sb="3" eb="5">
      <t>ネンド</t>
    </rPh>
    <phoneticPr fontId="6"/>
  </si>
  <si>
    <t>令和5年度</t>
    <rPh sb="0" eb="2">
      <t>レイワ</t>
    </rPh>
    <rPh sb="3" eb="5">
      <t>ネンド</t>
    </rPh>
    <phoneticPr fontId="6"/>
  </si>
  <si>
    <t>令和元年度</t>
    <rPh sb="0" eb="2">
      <t>レイワ</t>
    </rPh>
    <rPh sb="2" eb="5">
      <t>ガンネンド</t>
    </rPh>
    <phoneticPr fontId="6"/>
  </si>
  <si>
    <t>令和3年度</t>
    <rPh sb="0" eb="2">
      <t>レイワ</t>
    </rPh>
    <rPh sb="3" eb="5">
      <t>ネンド</t>
    </rPh>
    <phoneticPr fontId="6"/>
  </si>
  <si>
    <t>令和4年度</t>
    <rPh sb="0" eb="2">
      <t>レイワ</t>
    </rPh>
    <rPh sb="3" eb="5">
      <t>ネンド</t>
    </rPh>
    <phoneticPr fontId="6"/>
  </si>
  <si>
    <t>令和6年度</t>
    <rPh sb="0" eb="2">
      <t>レイワ</t>
    </rPh>
    <rPh sb="3" eb="5">
      <t>ネンド</t>
    </rPh>
    <phoneticPr fontId="6"/>
  </si>
  <si>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2"/>
  </si>
  <si>
    <t>施策名：原子力の安全確保に向けた技術・人材の基盤の構築</t>
    <phoneticPr fontId="2"/>
  </si>
  <si>
    <t>施策名：原子力の安全確保に向けた技術・人材の基盤の構築</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</si>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</sst>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
    <numFmt numFmtId="177" formatCode="0000"/>
    <numFmt numFmtId="178" formatCode="_ * #,##0_ ;_ * &quot;▲&quot;#,##0_ ;_ * &quot;-&quot;_ ;_ @_ "/>
    <numFmt numFmtId="179" formatCode="000"/>
    <numFmt numFmtId="180" formatCode="0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8"/>
      <name val="ＭＳ ゴシック"/>
      <family val="3"/>
      <charset val="128"/>
    </font>
    <font>
      <b/>
      <sz val="9"/>
      <name val="ＭＳ ゴシック"/>
      <family val="3"/>
      <charset val="128"/>
    </font>
    <font>
      <b/>
      <sz val="11"/>
      <name val="ＭＳ Ｐゴシック"/>
      <family val="3"/>
      <charset val="128"/>
    </font>
    <font>
      <sz val="9"/>
      <color rgb="FFFF0000"/>
      <name val="ＭＳ ゴシック"/>
      <family val="3"/>
      <charset val="128"/>
    </font>
    <font>
      <sz val="9"/>
      <color rgb="FFFF0000"/>
      <name val="ＭＳ Ｐゴシック"/>
      <family val="3"/>
      <charset val="128"/>
    </font>
    <font>
      <sz val="11"/>
      <color rgb="FF0000FF"/>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rgb="FFFF0000"/>
      <name val="ＭＳ Ｐゴシック"/>
      <family val="3"/>
      <charset val="128"/>
      <scheme val="major"/>
    </font>
    <font>
      <b/>
      <sz val="9"/>
      <name val="ＭＳ Ｐゴシック"/>
      <family val="3"/>
      <charset val="128"/>
    </font>
    <font>
      <b/>
      <sz val="9"/>
      <name val="ＭＳ Ｐゴシック"/>
      <family val="3"/>
      <charset val="128"/>
      <scheme val="minor"/>
    </font>
    <font>
      <b/>
      <sz val="9"/>
      <color rgb="FF0070C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lignment vertical="center"/>
    </xf>
  </cellStyleXfs>
  <cellXfs count="739">
    <xf numFmtId="0" fontId="0" fillId="0" borderId="0" xfId="0"/>
    <xf numFmtId="0" fontId="3" fillId="0" borderId="0" xfId="0" applyFont="1" applyBorder="1"/>
    <xf numFmtId="0" fontId="3" fillId="0" borderId="0" xfId="0" applyFont="1"/>
    <xf numFmtId="0" fontId="3" fillId="0" borderId="1" xfId="0" applyFont="1" applyBorder="1"/>
    <xf numFmtId="177" fontId="3" fillId="0" borderId="2" xfId="0" applyNumberFormat="1" applyFont="1" applyBorder="1" applyAlignment="1">
      <alignment horizontal="center" vertical="center"/>
    </xf>
    <xf numFmtId="0" fontId="3" fillId="0" borderId="3" xfId="0" applyFont="1" applyBorder="1" applyAlignment="1">
      <alignment vertical="center" wrapText="1"/>
    </xf>
    <xf numFmtId="177" fontId="3" fillId="0" borderId="4"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right"/>
    </xf>
    <xf numFmtId="0" fontId="5" fillId="0" borderId="1" xfId="0" applyFont="1" applyBorder="1"/>
    <xf numFmtId="0" fontId="5" fillId="0" borderId="0" xfId="0" applyFont="1" applyAlignment="1">
      <alignment vertical="center"/>
    </xf>
    <xf numFmtId="0" fontId="6" fillId="0" borderId="0" xfId="0" applyFont="1" applyBorder="1"/>
    <xf numFmtId="176" fontId="3" fillId="0" borderId="0" xfId="0" applyNumberFormat="1" applyFont="1"/>
    <xf numFmtId="0" fontId="8" fillId="0" borderId="0" xfId="0" applyFont="1" applyAlignment="1">
      <alignment vertical="center"/>
    </xf>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3" fillId="0" borderId="6" xfId="0" applyNumberFormat="1" applyFont="1" applyBorder="1" applyAlignment="1">
      <alignment vertical="center" wrapText="1"/>
    </xf>
    <xf numFmtId="0" fontId="3" fillId="0" borderId="8" xfId="0" applyNumberFormat="1" applyFont="1" applyBorder="1" applyAlignment="1">
      <alignment vertical="center" wrapText="1"/>
    </xf>
    <xf numFmtId="0" fontId="7" fillId="0" borderId="0" xfId="0" applyFont="1"/>
    <xf numFmtId="0" fontId="5" fillId="0" borderId="0" xfId="0" applyFont="1"/>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Font="1" applyBorder="1" applyAlignment="1">
      <alignment vertical="center" wrapText="1"/>
    </xf>
    <xf numFmtId="0" fontId="3" fillId="0" borderId="0" xfId="0" applyFont="1" applyAlignment="1">
      <alignment horizontal="right"/>
    </xf>
    <xf numFmtId="178" fontId="3" fillId="2" borderId="0" xfId="0" applyNumberFormat="1" applyFont="1" applyFill="1" applyBorder="1" applyAlignment="1">
      <alignment vertical="center" shrinkToFit="1"/>
    </xf>
    <xf numFmtId="178" fontId="3" fillId="2" borderId="6" xfId="0" applyNumberFormat="1" applyFont="1" applyFill="1" applyBorder="1" applyAlignment="1">
      <alignment vertical="center" shrinkToFit="1"/>
    </xf>
    <xf numFmtId="0" fontId="3" fillId="2" borderId="6" xfId="0" applyNumberFormat="1" applyFont="1" applyFill="1" applyBorder="1" applyAlignment="1">
      <alignment vertical="center" wrapText="1"/>
    </xf>
    <xf numFmtId="178" fontId="3" fillId="2" borderId="16" xfId="0" applyNumberFormat="1" applyFont="1" applyFill="1" applyBorder="1" applyAlignment="1">
      <alignment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xf numFmtId="0" fontId="3" fillId="2" borderId="16" xfId="0" applyNumberFormat="1" applyFont="1" applyFill="1" applyBorder="1" applyAlignment="1">
      <alignment vertical="center" wrapText="1"/>
    </xf>
    <xf numFmtId="0" fontId="3" fillId="0" borderId="0" xfId="0" applyFont="1" applyBorder="1" applyAlignment="1"/>
    <xf numFmtId="0" fontId="8" fillId="0" borderId="0" xfId="0" applyFont="1"/>
    <xf numFmtId="177" fontId="3" fillId="0" borderId="0" xfId="0" applyNumberFormat="1" applyFont="1" applyBorder="1" applyAlignment="1">
      <alignment horizontal="left"/>
    </xf>
    <xf numFmtId="177" fontId="3" fillId="2" borderId="2" xfId="0" applyNumberFormat="1" applyFont="1" applyFill="1" applyBorder="1" applyAlignment="1">
      <alignment horizontal="center" vertical="center"/>
    </xf>
    <xf numFmtId="0" fontId="3" fillId="2" borderId="9" xfId="0" applyNumberFormat="1" applyFont="1" applyFill="1" applyBorder="1" applyAlignment="1">
      <alignment vertical="center" wrapText="1"/>
    </xf>
    <xf numFmtId="0" fontId="3" fillId="2" borderId="19" xfId="0" applyNumberFormat="1" applyFont="1" applyFill="1" applyBorder="1" applyAlignment="1">
      <alignment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177" fontId="3" fillId="2" borderId="20" xfId="0" applyNumberFormat="1" applyFont="1" applyFill="1" applyBorder="1" applyAlignment="1">
      <alignment horizontal="center" vertical="center"/>
    </xf>
    <xf numFmtId="0" fontId="3" fillId="2" borderId="21" xfId="0" applyNumberFormat="1" applyFont="1" applyFill="1" applyBorder="1" applyAlignment="1">
      <alignment vertical="center" wrapText="1"/>
    </xf>
    <xf numFmtId="0" fontId="3" fillId="2" borderId="21" xfId="0" applyFont="1" applyFill="1" applyBorder="1" applyAlignment="1">
      <alignment vertical="center" wrapText="1"/>
    </xf>
    <xf numFmtId="178" fontId="3" fillId="2" borderId="22" xfId="0" applyNumberFormat="1" applyFont="1" applyFill="1" applyBorder="1" applyAlignment="1">
      <alignment horizontal="center" vertical="center"/>
    </xf>
    <xf numFmtId="178" fontId="3" fillId="2" borderId="23" xfId="0" applyNumberFormat="1" applyFont="1" applyFill="1" applyBorder="1" applyAlignment="1">
      <alignment horizontal="center" vertical="center"/>
    </xf>
    <xf numFmtId="0" fontId="10" fillId="0" borderId="0" xfId="0" applyFont="1" applyBorder="1"/>
    <xf numFmtId="179" fontId="12" fillId="0" borderId="24" xfId="0" applyNumberFormat="1" applyFont="1" applyBorder="1" applyAlignment="1">
      <alignment horizontal="center" vertical="center"/>
    </xf>
    <xf numFmtId="178" fontId="12" fillId="0" borderId="5" xfId="0" applyNumberFormat="1" applyFont="1" applyBorder="1" applyAlignment="1">
      <alignment vertical="center" shrinkToFit="1"/>
    </xf>
    <xf numFmtId="178" fontId="12" fillId="2" borderId="0"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0" fontId="12" fillId="2" borderId="25" xfId="0" applyNumberFormat="1" applyFont="1" applyFill="1" applyBorder="1" applyAlignment="1">
      <alignment horizontal="center" vertical="center" wrapText="1"/>
    </xf>
    <xf numFmtId="0" fontId="12" fillId="2" borderId="26" xfId="0" applyNumberFormat="1" applyFont="1" applyFill="1" applyBorder="1" applyAlignment="1">
      <alignment vertical="center" wrapText="1"/>
    </xf>
    <xf numFmtId="179" fontId="12" fillId="0" borderId="2" xfId="0" applyNumberFormat="1" applyFont="1" applyBorder="1" applyAlignment="1">
      <alignment horizontal="center" vertical="center"/>
    </xf>
    <xf numFmtId="178" fontId="12" fillId="0" borderId="6" xfId="0" applyNumberFormat="1" applyFont="1" applyBorder="1" applyAlignment="1">
      <alignment vertical="center" shrinkToFit="1"/>
    </xf>
    <xf numFmtId="178" fontId="12" fillId="2" borderId="3" xfId="0" applyNumberFormat="1" applyFont="1" applyFill="1" applyBorder="1" applyAlignment="1">
      <alignment vertical="center" shrinkToFit="1"/>
    </xf>
    <xf numFmtId="178" fontId="12" fillId="2" borderId="6" xfId="0" applyNumberFormat="1" applyFont="1" applyFill="1" applyBorder="1" applyAlignment="1">
      <alignment vertical="center" shrinkToFit="1"/>
    </xf>
    <xf numFmtId="3" fontId="12" fillId="2" borderId="6" xfId="0" applyNumberFormat="1" applyFont="1" applyFill="1" applyBorder="1" applyAlignment="1">
      <alignment vertical="center" wrapText="1"/>
    </xf>
    <xf numFmtId="0" fontId="12" fillId="2" borderId="6" xfId="0" applyNumberFormat="1" applyFont="1" applyFill="1" applyBorder="1" applyAlignment="1">
      <alignment horizontal="center" vertical="center" wrapText="1"/>
    </xf>
    <xf numFmtId="0" fontId="12" fillId="2" borderId="6" xfId="0" applyNumberFormat="1" applyFont="1" applyFill="1" applyBorder="1" applyAlignment="1">
      <alignment vertical="center" wrapText="1"/>
    </xf>
    <xf numFmtId="178" fontId="3" fillId="0" borderId="30" xfId="0" applyNumberFormat="1" applyFont="1" applyBorder="1" applyAlignment="1">
      <alignment vertical="center" shrinkToFit="1"/>
    </xf>
    <xf numFmtId="3" fontId="3" fillId="2" borderId="33" xfId="0" applyNumberFormat="1" applyFont="1" applyFill="1" applyBorder="1" applyAlignment="1">
      <alignment horizontal="center" vertical="center" wrapText="1"/>
    </xf>
    <xf numFmtId="0" fontId="12" fillId="0" borderId="34" xfId="0" applyNumberFormat="1" applyFont="1" applyBorder="1" applyAlignment="1">
      <alignment vertical="center" wrapText="1"/>
    </xf>
    <xf numFmtId="0" fontId="12" fillId="0" borderId="35" xfId="0" applyNumberFormat="1" applyFont="1" applyBorder="1" applyAlignment="1">
      <alignment vertical="center" wrapText="1"/>
    </xf>
    <xf numFmtId="3" fontId="3" fillId="0" borderId="37" xfId="0" applyNumberFormat="1" applyFont="1" applyBorder="1" applyAlignment="1">
      <alignment horizontal="center" vertical="center" shrinkToFit="1"/>
    </xf>
    <xf numFmtId="0" fontId="7" fillId="0" borderId="0" xfId="0" applyFont="1" applyBorder="1" applyAlignment="1">
      <alignment horizontal="center"/>
    </xf>
    <xf numFmtId="0" fontId="3" fillId="0" borderId="0" xfId="0" applyFont="1" applyBorder="1" applyAlignment="1">
      <alignment horizontal="right"/>
    </xf>
    <xf numFmtId="0" fontId="12" fillId="3" borderId="3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39" xfId="0" applyFont="1" applyFill="1" applyBorder="1" applyAlignment="1">
      <alignment horizontal="center" vertical="center"/>
    </xf>
    <xf numFmtId="178" fontId="3" fillId="2" borderId="33" xfId="0" applyNumberFormat="1" applyFont="1" applyFill="1" applyBorder="1" applyAlignment="1">
      <alignment vertical="center" shrinkToFit="1"/>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41" xfId="0" applyFont="1" applyFill="1" applyBorder="1" applyAlignment="1">
      <alignment horizontal="center" vertical="center"/>
    </xf>
    <xf numFmtId="0" fontId="0" fillId="4" borderId="41" xfId="0" applyFont="1" applyFill="1" applyBorder="1" applyAlignment="1">
      <alignment horizontal="center" vertical="center"/>
    </xf>
    <xf numFmtId="0" fontId="3" fillId="4" borderId="3" xfId="0" applyFont="1" applyFill="1" applyBorder="1" applyAlignment="1">
      <alignment horizontal="center" vertical="center" wrapText="1"/>
    </xf>
    <xf numFmtId="3" fontId="12" fillId="2" borderId="42" xfId="0" applyNumberFormat="1" applyFont="1" applyFill="1" applyBorder="1" applyAlignment="1">
      <alignment vertical="center" wrapText="1"/>
    </xf>
    <xf numFmtId="178" fontId="3" fillId="2" borderId="27" xfId="0" applyNumberFormat="1" applyFont="1" applyFill="1" applyBorder="1" applyAlignment="1">
      <alignment vertical="center" shrinkToFit="1"/>
    </xf>
    <xf numFmtId="0" fontId="3" fillId="4" borderId="2" xfId="0" applyFont="1" applyFill="1" applyBorder="1" applyAlignment="1">
      <alignment horizontal="center" vertical="center"/>
    </xf>
    <xf numFmtId="0" fontId="3" fillId="4" borderId="3" xfId="0" applyFont="1" applyFill="1" applyBorder="1" applyAlignment="1">
      <alignment horizontal="left" vertical="center"/>
    </xf>
    <xf numFmtId="0" fontId="3"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3" fillId="2" borderId="29" xfId="0" applyNumberFormat="1" applyFont="1" applyFill="1" applyBorder="1" applyAlignment="1">
      <alignment horizontal="center" vertical="center"/>
    </xf>
    <xf numFmtId="0" fontId="3" fillId="2" borderId="27" xfId="0" applyNumberFormat="1" applyFont="1" applyFill="1" applyBorder="1" applyAlignment="1">
      <alignment vertical="center" wrapText="1"/>
    </xf>
    <xf numFmtId="0" fontId="3" fillId="2" borderId="43" xfId="0" applyNumberFormat="1" applyFont="1" applyFill="1" applyBorder="1" applyAlignment="1">
      <alignment vertical="center" wrapText="1"/>
    </xf>
    <xf numFmtId="0" fontId="3" fillId="2" borderId="43" xfId="0" applyFont="1" applyFill="1" applyBorder="1" applyAlignment="1">
      <alignment horizontal="center" vertical="center" wrapText="1"/>
    </xf>
    <xf numFmtId="0" fontId="3" fillId="0" borderId="35" xfId="0" applyFont="1" applyBorder="1" applyAlignment="1">
      <alignment horizontal="center" vertical="center"/>
    </xf>
    <xf numFmtId="0" fontId="3" fillId="4" borderId="13" xfId="0" applyFont="1" applyFill="1" applyBorder="1" applyAlignment="1">
      <alignment horizontal="center" vertical="center"/>
    </xf>
    <xf numFmtId="0" fontId="3" fillId="0" borderId="0" xfId="0" applyFont="1" applyBorder="1" applyAlignment="1">
      <alignment horizontal="center" vertical="center"/>
    </xf>
    <xf numFmtId="0" fontId="14" fillId="4" borderId="41" xfId="0" applyFont="1" applyFill="1" applyBorder="1" applyAlignment="1">
      <alignment horizontal="center" vertical="center" wrapText="1"/>
    </xf>
    <xf numFmtId="0" fontId="3" fillId="0" borderId="44" xfId="0" applyFont="1" applyBorder="1" applyAlignment="1">
      <alignment horizontal="center" vertical="center"/>
    </xf>
    <xf numFmtId="0" fontId="3" fillId="0" borderId="35" xfId="0" applyFont="1" applyFill="1" applyBorder="1" applyAlignment="1">
      <alignment horizontal="center" vertical="center"/>
    </xf>
    <xf numFmtId="0" fontId="3" fillId="2" borderId="19" xfId="0" applyFont="1" applyFill="1" applyBorder="1" applyAlignment="1">
      <alignment vertical="center" wrapText="1"/>
    </xf>
    <xf numFmtId="0" fontId="3" fillId="4" borderId="46" xfId="0" applyFont="1" applyFill="1" applyBorder="1" applyAlignment="1">
      <alignment horizontal="center" vertical="center"/>
    </xf>
    <xf numFmtId="0" fontId="0" fillId="0" borderId="0" xfId="0" applyFont="1" applyBorder="1" applyAlignment="1"/>
    <xf numFmtId="177" fontId="3"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178" fontId="4" fillId="2" borderId="0" xfId="0" applyNumberFormat="1" applyFont="1" applyFill="1" applyBorder="1" applyAlignment="1">
      <alignment vertical="center" shrinkToFi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16" xfId="0" applyFont="1" applyBorder="1" applyAlignment="1">
      <alignment horizontal="center" vertical="center"/>
    </xf>
    <xf numFmtId="0" fontId="9" fillId="5" borderId="3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9" fillId="4" borderId="40" xfId="0" applyFont="1" applyFill="1" applyBorder="1" applyAlignment="1">
      <alignment horizontal="center" vertical="center"/>
    </xf>
    <xf numFmtId="0" fontId="9" fillId="4" borderId="41" xfId="0" applyFont="1" applyFill="1" applyBorder="1" applyAlignment="1">
      <alignment horizontal="left" vertical="center"/>
    </xf>
    <xf numFmtId="0" fontId="9" fillId="4" borderId="41" xfId="0" applyFont="1" applyFill="1" applyBorder="1" applyAlignment="1">
      <alignment horizontal="center" vertical="center"/>
    </xf>
    <xf numFmtId="0" fontId="9" fillId="4" borderId="41" xfId="0" applyFont="1" applyFill="1" applyBorder="1" applyAlignment="1">
      <alignment horizontal="center" vertical="center" wrapText="1"/>
    </xf>
    <xf numFmtId="0" fontId="9" fillId="4" borderId="41" xfId="0" applyFont="1" applyFill="1" applyBorder="1" applyAlignment="1">
      <alignment horizontal="right" vertical="center" wrapText="1"/>
    </xf>
    <xf numFmtId="0" fontId="9" fillId="4" borderId="47" xfId="0" applyFont="1" applyFill="1" applyBorder="1" applyAlignment="1">
      <alignment horizontal="center" vertical="center" wrapText="1"/>
    </xf>
    <xf numFmtId="0" fontId="14" fillId="4" borderId="41" xfId="0" applyFont="1" applyFill="1" applyBorder="1" applyAlignment="1">
      <alignment horizontal="center" vertical="center"/>
    </xf>
    <xf numFmtId="0" fontId="9" fillId="4" borderId="46" xfId="0" applyFont="1" applyFill="1" applyBorder="1" applyAlignment="1">
      <alignment horizontal="center" vertical="center"/>
    </xf>
    <xf numFmtId="178" fontId="9" fillId="2" borderId="19" xfId="0" applyNumberFormat="1" applyFont="1" applyFill="1" applyBorder="1" applyAlignment="1">
      <alignment vertical="center" shrinkToFit="1"/>
    </xf>
    <xf numFmtId="0" fontId="9" fillId="2" borderId="25" xfId="0" applyNumberFormat="1" applyFont="1" applyFill="1" applyBorder="1" applyAlignment="1">
      <alignment horizontal="center" vertical="center" wrapText="1"/>
    </xf>
    <xf numFmtId="0" fontId="9" fillId="2" borderId="26" xfId="0" applyNumberFormat="1"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9" fillId="0" borderId="35" xfId="0" applyFont="1" applyBorder="1" applyAlignment="1">
      <alignment horizontal="center" vertical="center"/>
    </xf>
    <xf numFmtId="179" fontId="9" fillId="0" borderId="2" xfId="0" applyNumberFormat="1" applyFont="1" applyBorder="1" applyAlignment="1">
      <alignment horizontal="center" vertical="center"/>
    </xf>
    <xf numFmtId="0" fontId="9" fillId="0" borderId="6" xfId="0" applyNumberFormat="1" applyFont="1" applyBorder="1" applyAlignment="1">
      <alignment vertical="center" wrapText="1"/>
    </xf>
    <xf numFmtId="178" fontId="9" fillId="0" borderId="6" xfId="0" applyNumberFormat="1" applyFont="1" applyBorder="1" applyAlignment="1">
      <alignment vertical="center" shrinkToFit="1"/>
    </xf>
    <xf numFmtId="178" fontId="9" fillId="2" borderId="3" xfId="0" applyNumberFormat="1" applyFont="1" applyFill="1" applyBorder="1" applyAlignment="1">
      <alignment vertical="center" shrinkToFit="1"/>
    </xf>
    <xf numFmtId="178" fontId="9" fillId="2" borderId="6" xfId="0" applyNumberFormat="1" applyFont="1" applyFill="1" applyBorder="1" applyAlignment="1">
      <alignment vertical="center" shrinkToFit="1"/>
    </xf>
    <xf numFmtId="3" fontId="9" fillId="2" borderId="6" xfId="0" applyNumberFormat="1" applyFont="1" applyFill="1" applyBorder="1" applyAlignment="1">
      <alignment vertical="center" wrapText="1"/>
    </xf>
    <xf numFmtId="178" fontId="9" fillId="2" borderId="9" xfId="0" applyNumberFormat="1" applyFont="1" applyFill="1" applyBorder="1" applyAlignment="1">
      <alignment vertical="center" shrinkToFit="1"/>
    </xf>
    <xf numFmtId="0" fontId="9" fillId="2" borderId="6" xfId="0" applyNumberFormat="1" applyFont="1" applyFill="1" applyBorder="1" applyAlignment="1">
      <alignment horizontal="center" vertical="center" wrapText="1"/>
    </xf>
    <xf numFmtId="0" fontId="9" fillId="2" borderId="6" xfId="0" applyNumberFormat="1" applyFont="1" applyFill="1" applyBorder="1" applyAlignment="1">
      <alignment vertical="center" wrapText="1"/>
    </xf>
    <xf numFmtId="0" fontId="9" fillId="0" borderId="9" xfId="0" applyNumberFormat="1" applyFont="1" applyBorder="1" applyAlignment="1">
      <alignment vertical="center" wrapText="1"/>
    </xf>
    <xf numFmtId="0" fontId="9" fillId="0" borderId="6" xfId="0"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179" fontId="9" fillId="4" borderId="2" xfId="0" applyNumberFormat="1" applyFont="1" applyFill="1" applyBorder="1" applyAlignment="1">
      <alignment horizontal="center" vertical="center"/>
    </xf>
    <xf numFmtId="0" fontId="9" fillId="4" borderId="3" xfId="0" applyNumberFormat="1" applyFont="1" applyFill="1" applyBorder="1" applyAlignment="1">
      <alignment vertical="center" wrapText="1"/>
    </xf>
    <xf numFmtId="178" fontId="9" fillId="4" borderId="3" xfId="0" applyNumberFormat="1" applyFont="1" applyFill="1" applyBorder="1" applyAlignment="1">
      <alignment vertical="center" shrinkToFit="1"/>
    </xf>
    <xf numFmtId="0"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xf>
    <xf numFmtId="0" fontId="9" fillId="0" borderId="16" xfId="0" applyNumberFormat="1" applyFont="1" applyBorder="1" applyAlignment="1">
      <alignment vertical="center" wrapText="1"/>
    </xf>
    <xf numFmtId="178" fontId="9" fillId="0" borderId="16" xfId="0" applyNumberFormat="1" applyFont="1" applyBorder="1" applyAlignment="1">
      <alignment vertical="center" shrinkToFit="1"/>
    </xf>
    <xf numFmtId="178" fontId="9" fillId="2" borderId="16" xfId="0" applyNumberFormat="1" applyFont="1" applyFill="1" applyBorder="1" applyAlignment="1">
      <alignment vertical="center" shrinkToFit="1"/>
    </xf>
    <xf numFmtId="0" fontId="9" fillId="0" borderId="21" xfId="0" applyNumberFormat="1" applyFont="1" applyBorder="1" applyAlignment="1">
      <alignment vertical="center" wrapText="1"/>
    </xf>
    <xf numFmtId="0" fontId="9" fillId="0" borderId="21" xfId="0" applyFont="1" applyBorder="1" applyAlignment="1">
      <alignment vertical="center" wrapText="1"/>
    </xf>
    <xf numFmtId="0" fontId="9" fillId="0" borderId="43" xfId="0" applyFont="1" applyBorder="1" applyAlignment="1">
      <alignment horizontal="center" vertical="center" wrapText="1"/>
    </xf>
    <xf numFmtId="0" fontId="9" fillId="0" borderId="27" xfId="0" applyFont="1" applyBorder="1" applyAlignment="1">
      <alignment horizontal="center" vertical="center"/>
    </xf>
    <xf numFmtId="0" fontId="9" fillId="0" borderId="36" xfId="0" applyFont="1" applyBorder="1" applyAlignment="1">
      <alignment horizontal="center" vertical="center"/>
    </xf>
    <xf numFmtId="177" fontId="9" fillId="0" borderId="49" xfId="0" applyNumberFormat="1" applyFont="1" applyBorder="1" applyAlignment="1">
      <alignment horizontal="center" vertical="center"/>
    </xf>
    <xf numFmtId="178" fontId="9" fillId="2" borderId="50" xfId="0" applyNumberFormat="1" applyFont="1" applyFill="1" applyBorder="1" applyAlignment="1">
      <alignment vertical="center" shrinkToFit="1"/>
    </xf>
    <xf numFmtId="178" fontId="9" fillId="2" borderId="22" xfId="0" applyNumberFormat="1" applyFont="1" applyFill="1" applyBorder="1" applyAlignment="1">
      <alignment vertical="center" shrinkToFit="1"/>
    </xf>
    <xf numFmtId="178" fontId="9" fillId="2" borderId="17" xfId="0" applyNumberFormat="1" applyFont="1" applyFill="1" applyBorder="1" applyAlignment="1">
      <alignment vertical="center" shrinkToFit="1"/>
    </xf>
    <xf numFmtId="177" fontId="9" fillId="0" borderId="26" xfId="0" applyNumberFormat="1" applyFont="1" applyBorder="1" applyAlignment="1">
      <alignment horizontal="center" vertical="center"/>
    </xf>
    <xf numFmtId="177" fontId="9" fillId="0" borderId="51" xfId="0" applyNumberFormat="1" applyFont="1" applyBorder="1" applyAlignment="1">
      <alignment horizontal="center" vertical="center"/>
    </xf>
    <xf numFmtId="178" fontId="9" fillId="0" borderId="23" xfId="0" applyNumberFormat="1" applyFont="1" applyBorder="1" applyAlignment="1">
      <alignment vertical="center" shrinkToFit="1"/>
    </xf>
    <xf numFmtId="178" fontId="9" fillId="2" borderId="23" xfId="0" applyNumberFormat="1" applyFont="1" applyFill="1" applyBorder="1" applyAlignment="1">
      <alignment vertical="center" shrinkToFit="1"/>
    </xf>
    <xf numFmtId="178" fontId="9" fillId="2" borderId="18" xfId="0" applyNumberFormat="1" applyFont="1" applyFill="1" applyBorder="1" applyAlignment="1">
      <alignment vertical="center" shrinkToFit="1"/>
    </xf>
    <xf numFmtId="178" fontId="9" fillId="0" borderId="25" xfId="0" applyNumberFormat="1" applyFont="1" applyBorder="1" applyAlignment="1">
      <alignment vertical="center" shrinkToFit="1"/>
    </xf>
    <xf numFmtId="178" fontId="9" fillId="2" borderId="53" xfId="0" applyNumberFormat="1" applyFont="1" applyFill="1" applyBorder="1" applyAlignment="1">
      <alignment vertical="center" shrinkToFit="1"/>
    </xf>
    <xf numFmtId="178" fontId="9" fillId="2" borderId="25" xfId="0" applyNumberFormat="1" applyFont="1" applyFill="1" applyBorder="1" applyAlignment="1">
      <alignment vertical="center" shrinkToFit="1"/>
    </xf>
    <xf numFmtId="178" fontId="9" fillId="2" borderId="54" xfId="0" applyNumberFormat="1" applyFont="1" applyFill="1" applyBorder="1" applyAlignment="1">
      <alignment vertical="center" shrinkToFit="1"/>
    </xf>
    <xf numFmtId="177" fontId="9" fillId="0" borderId="12" xfId="0" applyNumberFormat="1" applyFont="1" applyBorder="1" applyAlignment="1">
      <alignment horizontal="center" vertical="center"/>
    </xf>
    <xf numFmtId="178" fontId="9" fillId="2" borderId="21" xfId="0" applyNumberFormat="1" applyFont="1" applyFill="1" applyBorder="1" applyAlignment="1">
      <alignment vertical="center" shrinkToFit="1"/>
    </xf>
    <xf numFmtId="178" fontId="9" fillId="0" borderId="7" xfId="0" applyNumberFormat="1" applyFont="1" applyBorder="1" applyAlignment="1">
      <alignment vertical="center" shrinkToFit="1"/>
    </xf>
    <xf numFmtId="178" fontId="9" fillId="2" borderId="7" xfId="0" applyNumberFormat="1" applyFont="1" applyFill="1" applyBorder="1" applyAlignment="1">
      <alignment vertical="center" shrinkToFit="1"/>
    </xf>
    <xf numFmtId="178" fontId="9" fillId="2" borderId="55" xfId="0" applyNumberFormat="1" applyFont="1" applyFill="1" applyBorder="1" applyAlignment="1">
      <alignment vertical="center" shrinkToFit="1"/>
    </xf>
    <xf numFmtId="0" fontId="9" fillId="4" borderId="47" xfId="0" applyFont="1" applyFill="1" applyBorder="1" applyAlignment="1">
      <alignment horizontal="center" vertical="center"/>
    </xf>
    <xf numFmtId="177" fontId="9" fillId="0" borderId="2" xfId="0" applyNumberFormat="1" applyFont="1" applyBorder="1" applyAlignment="1">
      <alignment horizontal="center" vertical="center"/>
    </xf>
    <xf numFmtId="178" fontId="9" fillId="2" borderId="27" xfId="0" applyNumberFormat="1" applyFont="1" applyFill="1" applyBorder="1" applyAlignment="1">
      <alignment vertical="center" shrinkToFit="1"/>
    </xf>
    <xf numFmtId="177" fontId="9" fillId="0" borderId="20" xfId="0" applyNumberFormat="1"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center" vertical="center"/>
    </xf>
    <xf numFmtId="178" fontId="9" fillId="0" borderId="22" xfId="0" applyNumberFormat="1" applyFont="1" applyBorder="1" applyAlignment="1">
      <alignment horizontal="center" vertical="center"/>
    </xf>
    <xf numFmtId="178" fontId="9" fillId="2" borderId="22" xfId="0" applyNumberFormat="1" applyFont="1" applyFill="1" applyBorder="1" applyAlignment="1">
      <alignment horizontal="center" vertical="center"/>
    </xf>
    <xf numFmtId="178" fontId="9" fillId="0" borderId="23" xfId="0" applyNumberFormat="1" applyFont="1" applyBorder="1" applyAlignment="1">
      <alignment horizontal="center" vertical="center"/>
    </xf>
    <xf numFmtId="178" fontId="9" fillId="2" borderId="23" xfId="0" applyNumberFormat="1"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0" fontId="9" fillId="6" borderId="9" xfId="0" applyFont="1" applyFill="1" applyBorder="1" applyAlignment="1">
      <alignment vertical="center" wrapText="1"/>
    </xf>
    <xf numFmtId="0" fontId="9" fillId="6" borderId="9"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19" xfId="0" applyFont="1" applyFill="1" applyBorder="1" applyAlignment="1">
      <alignment horizontal="center" vertical="center" wrapText="1"/>
    </xf>
    <xf numFmtId="0" fontId="3" fillId="0" borderId="0" xfId="0" applyFont="1" applyAlignment="1">
      <alignment horizontal="left" vertical="center"/>
    </xf>
    <xf numFmtId="0" fontId="3" fillId="0" borderId="6"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6" xfId="0" applyNumberFormat="1" applyFont="1" applyBorder="1" applyAlignment="1">
      <alignment horizontal="left" vertical="center" wrapText="1" shrinkToFit="1"/>
    </xf>
    <xf numFmtId="0" fontId="3" fillId="0" borderId="8" xfId="0" applyNumberFormat="1" applyFont="1" applyBorder="1" applyAlignment="1">
      <alignment horizontal="left" vertical="center" wrapText="1" shrinkToFit="1"/>
    </xf>
    <xf numFmtId="3" fontId="9" fillId="2" borderId="6" xfId="0" applyNumberFormat="1" applyFont="1" applyFill="1" applyBorder="1" applyAlignment="1">
      <alignment horizontal="left" vertical="top" wrapText="1"/>
    </xf>
    <xf numFmtId="3" fontId="9" fillId="2" borderId="16" xfId="0" applyNumberFormat="1" applyFont="1" applyFill="1" applyBorder="1" applyAlignment="1">
      <alignment horizontal="left" vertical="top" wrapText="1"/>
    </xf>
    <xf numFmtId="3" fontId="3" fillId="2" borderId="6" xfId="0" applyNumberFormat="1" applyFont="1" applyFill="1" applyBorder="1" applyAlignment="1">
      <alignment horizontal="left" vertical="top" wrapText="1"/>
    </xf>
    <xf numFmtId="3" fontId="3" fillId="2" borderId="27" xfId="0" applyNumberFormat="1" applyFont="1" applyFill="1" applyBorder="1" applyAlignment="1">
      <alignment horizontal="left" vertical="top" wrapText="1"/>
    </xf>
    <xf numFmtId="0" fontId="3" fillId="4" borderId="3" xfId="0" applyFont="1" applyFill="1" applyBorder="1" applyAlignment="1">
      <alignment horizontal="left" vertical="top" wrapText="1"/>
    </xf>
    <xf numFmtId="3" fontId="3" fillId="2" borderId="16" xfId="0" applyNumberFormat="1" applyFont="1" applyFill="1" applyBorder="1" applyAlignment="1">
      <alignment horizontal="left" vertical="top" wrapText="1"/>
    </xf>
    <xf numFmtId="177" fontId="3"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7" fontId="3" fillId="0" borderId="0" xfId="0" applyNumberFormat="1" applyFont="1" applyFill="1" applyBorder="1" applyAlignment="1"/>
    <xf numFmtId="177" fontId="3" fillId="0" borderId="0" xfId="0" applyNumberFormat="1" applyFont="1" applyFill="1" applyBorder="1" applyAlignment="1">
      <alignment horizontal="left"/>
    </xf>
    <xf numFmtId="3" fontId="3" fillId="0" borderId="0" xfId="0" applyNumberFormat="1" applyFont="1" applyFill="1" applyBorder="1" applyAlignment="1">
      <alignment vertical="center" shrinkToFit="1"/>
    </xf>
    <xf numFmtId="0" fontId="3" fillId="0" borderId="0" xfId="0" applyFont="1" applyFill="1" applyBorder="1" applyAlignment="1">
      <alignment vertical="center"/>
    </xf>
    <xf numFmtId="178" fontId="15" fillId="0" borderId="8" xfId="0" applyNumberFormat="1" applyFont="1" applyBorder="1" applyAlignment="1">
      <alignment vertical="center" shrinkToFit="1"/>
    </xf>
    <xf numFmtId="178" fontId="15" fillId="2" borderId="8" xfId="0" applyNumberFormat="1" applyFont="1" applyFill="1" applyBorder="1" applyAlignment="1">
      <alignment vertical="center" shrinkToFit="1"/>
    </xf>
    <xf numFmtId="0" fontId="7" fillId="0" borderId="0" xfId="0" applyFont="1" applyBorder="1" applyAlignment="1">
      <alignment horizontal="center"/>
    </xf>
    <xf numFmtId="0" fontId="0" fillId="0" borderId="0" xfId="0" applyBorder="1" applyAlignment="1"/>
    <xf numFmtId="0" fontId="9" fillId="6" borderId="27" xfId="0" applyFont="1" applyFill="1" applyBorder="1" applyAlignment="1">
      <alignment vertical="center" wrapText="1"/>
    </xf>
    <xf numFmtId="0" fontId="14" fillId="5" borderId="7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1" xfId="0" applyFont="1" applyBorder="1" applyAlignment="1"/>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3" fillId="0" borderId="21" xfId="0" applyFont="1" applyBorder="1" applyAlignment="1">
      <alignment horizontal="center" vertical="center"/>
    </xf>
    <xf numFmtId="0" fontId="1" fillId="0" borderId="0" xfId="1">
      <alignment vertical="center"/>
    </xf>
    <xf numFmtId="0" fontId="1" fillId="0" borderId="0" xfId="1" applyAlignment="1">
      <alignment horizontal="center" vertical="center"/>
    </xf>
    <xf numFmtId="0" fontId="1" fillId="0" borderId="6" xfId="1" applyBorder="1" applyAlignment="1">
      <alignment horizontal="center" vertical="center"/>
    </xf>
    <xf numFmtId="49" fontId="1" fillId="0" borderId="6" xfId="1" applyNumberForma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0" xfId="0" applyFont="1" applyBorder="1" applyAlignment="1">
      <alignment horizontal="center" vertical="center"/>
    </xf>
    <xf numFmtId="0" fontId="3" fillId="6" borderId="28" xfId="0" applyFont="1" applyFill="1" applyBorder="1" applyAlignment="1">
      <alignment vertical="center" wrapText="1"/>
    </xf>
    <xf numFmtId="0" fontId="3" fillId="6" borderId="28" xfId="0" applyFont="1" applyFill="1" applyBorder="1" applyAlignment="1">
      <alignment horizontal="center" vertical="center" wrapText="1"/>
    </xf>
    <xf numFmtId="177" fontId="0" fillId="6" borderId="3" xfId="0" applyNumberFormat="1" applyFont="1" applyFill="1" applyBorder="1" applyAlignment="1" applyProtection="1">
      <alignment vertical="center" wrapText="1"/>
      <protection locked="0"/>
    </xf>
    <xf numFmtId="180" fontId="0" fillId="6" borderId="11" xfId="0" applyNumberFormat="1" applyFont="1" applyFill="1" applyBorder="1" applyAlignment="1" applyProtection="1">
      <alignment vertical="center" wrapText="1"/>
      <protection locked="0"/>
    </xf>
    <xf numFmtId="0" fontId="3" fillId="0" borderId="9" xfId="0" applyFont="1" applyFill="1" applyBorder="1" applyAlignment="1">
      <alignment vertical="center" wrapText="1"/>
    </xf>
    <xf numFmtId="0" fontId="3" fillId="0" borderId="28" xfId="0" applyFont="1" applyFill="1" applyBorder="1" applyAlignment="1">
      <alignment vertical="center" wrapText="1"/>
    </xf>
    <xf numFmtId="0" fontId="3"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0" fontId="0" fillId="0" borderId="11" xfId="0" applyNumberFormat="1" applyFont="1" applyFill="1" applyBorder="1" applyAlignment="1" applyProtection="1">
      <alignment vertical="center" wrapText="1"/>
      <protection locked="0"/>
    </xf>
    <xf numFmtId="0" fontId="9" fillId="0" borderId="27" xfId="0" applyFont="1" applyFill="1" applyBorder="1" applyAlignment="1">
      <alignment vertical="center" wrapText="1"/>
    </xf>
    <xf numFmtId="0" fontId="3" fillId="0" borderId="0" xfId="0" applyFont="1" applyAlignment="1">
      <alignment vertical="center"/>
    </xf>
    <xf numFmtId="177" fontId="17" fillId="0" borderId="0" xfId="0" applyNumberFormat="1" applyFont="1" applyFill="1" applyBorder="1" applyAlignment="1" applyProtection="1">
      <alignment vertical="center" wrapText="1"/>
      <protection locked="0"/>
    </xf>
    <xf numFmtId="0" fontId="5" fillId="0" borderId="1" xfId="0" applyFont="1" applyBorder="1" applyAlignment="1">
      <alignment vertical="center"/>
    </xf>
    <xf numFmtId="178" fontId="9" fillId="2" borderId="28" xfId="0" applyNumberFormat="1" applyFont="1" applyFill="1" applyBorder="1" applyAlignment="1">
      <alignment vertical="center" shrinkToFit="1"/>
    </xf>
    <xf numFmtId="0" fontId="9" fillId="2" borderId="27" xfId="0" applyNumberFormat="1" applyFont="1" applyFill="1" applyBorder="1" applyAlignment="1">
      <alignment horizontal="center" vertical="center" wrapText="1"/>
    </xf>
    <xf numFmtId="0" fontId="9" fillId="2" borderId="27" xfId="0" applyNumberFormat="1" applyFont="1" applyFill="1" applyBorder="1" applyAlignment="1">
      <alignment vertical="center" wrapText="1"/>
    </xf>
    <xf numFmtId="0" fontId="9" fillId="4" borderId="53" xfId="0" applyNumberFormat="1" applyFont="1" applyFill="1" applyBorder="1" applyAlignment="1">
      <alignment vertical="center" wrapText="1"/>
    </xf>
    <xf numFmtId="178" fontId="9" fillId="4" borderId="53" xfId="0" applyNumberFormat="1" applyFont="1" applyFill="1" applyBorder="1" applyAlignment="1">
      <alignment vertical="center" shrinkToFit="1"/>
    </xf>
    <xf numFmtId="0" fontId="9" fillId="4" borderId="53" xfId="0" applyNumberFormat="1"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53" xfId="0" applyFont="1" applyFill="1" applyBorder="1" applyAlignment="1">
      <alignment horizontal="center" vertical="center"/>
    </xf>
    <xf numFmtId="0" fontId="9" fillId="4" borderId="132" xfId="0" applyFont="1" applyFill="1" applyBorder="1" applyAlignment="1">
      <alignment horizontal="center" vertical="center"/>
    </xf>
    <xf numFmtId="179" fontId="9" fillId="0" borderId="29" xfId="0" applyNumberFormat="1" applyFont="1" applyBorder="1" applyAlignment="1">
      <alignment horizontal="center" vertical="center"/>
    </xf>
    <xf numFmtId="0" fontId="9" fillId="0" borderId="27" xfId="0" applyNumberFormat="1" applyFont="1" applyBorder="1" applyAlignment="1">
      <alignment vertical="center" wrapText="1"/>
    </xf>
    <xf numFmtId="0" fontId="9" fillId="0" borderId="43" xfId="0" applyNumberFormat="1" applyFont="1" applyBorder="1" applyAlignment="1">
      <alignment vertical="center" wrapText="1"/>
    </xf>
    <xf numFmtId="0" fontId="9" fillId="0" borderId="27" xfId="0" applyFont="1" applyBorder="1" applyAlignment="1">
      <alignment horizontal="center" vertical="center" wrapText="1"/>
    </xf>
    <xf numFmtId="0" fontId="3" fillId="0" borderId="43" xfId="0" applyFont="1" applyFill="1" applyBorder="1" applyAlignment="1">
      <alignment vertical="center" wrapText="1"/>
    </xf>
    <xf numFmtId="177" fontId="0" fillId="0" borderId="28" xfId="0" applyNumberFormat="1" applyFont="1" applyFill="1" applyBorder="1" applyAlignment="1" applyProtection="1">
      <alignment vertical="center" wrapText="1"/>
      <protection locked="0"/>
    </xf>
    <xf numFmtId="180" fontId="0" fillId="0" borderId="65" xfId="0" applyNumberFormat="1" applyFont="1" applyFill="1" applyBorder="1" applyAlignment="1" applyProtection="1">
      <alignment vertical="center" wrapText="1"/>
      <protection locked="0"/>
    </xf>
    <xf numFmtId="179" fontId="9" fillId="0" borderId="61" xfId="0" applyNumberFormat="1" applyFont="1" applyBorder="1" applyAlignment="1">
      <alignment horizontal="center" vertical="center"/>
    </xf>
    <xf numFmtId="0" fontId="9" fillId="0" borderId="25" xfId="0" applyNumberFormat="1" applyFont="1" applyBorder="1" applyAlignment="1">
      <alignment vertical="center" wrapText="1"/>
    </xf>
    <xf numFmtId="0" fontId="9" fillId="2" borderId="25" xfId="0" applyNumberFormat="1" applyFont="1" applyFill="1" applyBorder="1" applyAlignment="1">
      <alignment vertical="center" wrapText="1"/>
    </xf>
    <xf numFmtId="0" fontId="9" fillId="0" borderId="54" xfId="0" applyNumberFormat="1" applyFont="1" applyBorder="1" applyAlignment="1">
      <alignment vertical="center" wrapText="1"/>
    </xf>
    <xf numFmtId="0" fontId="9" fillId="0" borderId="25" xfId="0" applyFont="1" applyBorder="1" applyAlignment="1">
      <alignment horizontal="center" vertical="center" wrapText="1"/>
    </xf>
    <xf numFmtId="0" fontId="9" fillId="0" borderId="54" xfId="0" applyFont="1" applyBorder="1" applyAlignment="1">
      <alignment horizontal="center" vertical="center" wrapText="1"/>
    </xf>
    <xf numFmtId="0" fontId="3" fillId="0" borderId="5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77" fontId="0" fillId="0" borderId="53" xfId="0" applyNumberFormat="1" applyFont="1" applyFill="1" applyBorder="1" applyAlignment="1" applyProtection="1">
      <alignment vertical="center" wrapText="1"/>
      <protection locked="0"/>
    </xf>
    <xf numFmtId="180" fontId="0" fillId="0" borderId="127" xfId="0" applyNumberFormat="1" applyFont="1" applyFill="1" applyBorder="1" applyAlignment="1" applyProtection="1">
      <alignment vertical="center" wrapText="1"/>
      <protection locked="0"/>
    </xf>
    <xf numFmtId="0" fontId="9" fillId="0" borderId="5" xfId="0" applyFont="1" applyFill="1" applyBorder="1" applyAlignment="1">
      <alignment vertical="center" wrapText="1"/>
    </xf>
    <xf numFmtId="0" fontId="9" fillId="0" borderId="25" xfId="0" applyFont="1" applyBorder="1" applyAlignment="1">
      <alignment horizontal="center" vertical="center"/>
    </xf>
    <xf numFmtId="0" fontId="9" fillId="0" borderId="133" xfId="0" applyFont="1" applyBorder="1" applyAlignment="1">
      <alignment horizontal="center" vertical="center"/>
    </xf>
    <xf numFmtId="179" fontId="19" fillId="3" borderId="3" xfId="0" applyNumberFormat="1" applyFont="1" applyFill="1" applyBorder="1" applyAlignment="1">
      <alignment horizontal="center" vertical="center"/>
    </xf>
    <xf numFmtId="0" fontId="19" fillId="3" borderId="3" xfId="0" applyNumberFormat="1" applyFont="1" applyFill="1" applyBorder="1" applyAlignment="1">
      <alignment vertical="center" wrapText="1"/>
    </xf>
    <xf numFmtId="178" fontId="19" fillId="3" borderId="3" xfId="0" applyNumberFormat="1" applyFont="1" applyFill="1" applyBorder="1" applyAlignment="1">
      <alignment vertical="center" shrinkToFit="1"/>
    </xf>
    <xf numFmtId="0" fontId="19" fillId="3"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177" fontId="20" fillId="3" borderId="3" xfId="0" applyNumberFormat="1" applyFont="1" applyFill="1" applyBorder="1" applyAlignment="1" applyProtection="1">
      <alignment vertical="center" wrapText="1"/>
      <protection locked="0"/>
    </xf>
    <xf numFmtId="180" fontId="20" fillId="3" borderId="3" xfId="0" applyNumberFormat="1" applyFont="1" applyFill="1" applyBorder="1" applyAlignment="1" applyProtection="1">
      <alignment vertical="center" wrapText="1"/>
      <protection locked="0"/>
    </xf>
    <xf numFmtId="0" fontId="19" fillId="3" borderId="3" xfId="0" applyFont="1" applyFill="1" applyBorder="1" applyAlignment="1">
      <alignment vertical="center" wrapText="1"/>
    </xf>
    <xf numFmtId="0" fontId="19" fillId="3" borderId="3" xfId="0" applyFont="1" applyFill="1" applyBorder="1" applyAlignment="1">
      <alignment horizontal="center" vertical="center"/>
    </xf>
    <xf numFmtId="0" fontId="9" fillId="0" borderId="27" xfId="0" applyFont="1" applyBorder="1" applyAlignment="1">
      <alignment vertical="center" wrapText="1"/>
    </xf>
    <xf numFmtId="0" fontId="9" fillId="0" borderId="43" xfId="0" applyFont="1" applyBorder="1" applyAlignment="1">
      <alignment vertical="center" wrapText="1"/>
    </xf>
    <xf numFmtId="177" fontId="3" fillId="0" borderId="40" xfId="0" applyNumberFormat="1" applyFont="1" applyFill="1" applyBorder="1" applyAlignment="1">
      <alignment horizontal="center" vertical="center"/>
    </xf>
    <xf numFmtId="0" fontId="3" fillId="0" borderId="42" xfId="0" applyNumberFormat="1" applyFont="1" applyFill="1" applyBorder="1" applyAlignment="1">
      <alignment horizontal="left" vertical="center" wrapText="1" shrinkToFit="1"/>
    </xf>
    <xf numFmtId="0" fontId="3" fillId="0" borderId="42" xfId="0" applyNumberFormat="1" applyFont="1" applyFill="1" applyBorder="1" applyAlignment="1">
      <alignment horizontal="left" vertical="center" wrapText="1"/>
    </xf>
    <xf numFmtId="178" fontId="15" fillId="0" borderId="42" xfId="0" applyNumberFormat="1" applyFont="1" applyFill="1" applyBorder="1" applyAlignment="1">
      <alignment vertical="center" shrinkToFit="1"/>
    </xf>
    <xf numFmtId="0" fontId="3" fillId="0" borderId="41" xfId="0" applyFont="1" applyFill="1" applyBorder="1" applyAlignment="1">
      <alignment vertical="center" wrapText="1"/>
    </xf>
    <xf numFmtId="0" fontId="3" fillId="0" borderId="47" xfId="0" applyNumberFormat="1" applyFont="1" applyFill="1" applyBorder="1" applyAlignment="1">
      <alignment horizontal="center" vertical="center" wrapText="1"/>
    </xf>
    <xf numFmtId="0" fontId="3" fillId="0" borderId="42" xfId="0" applyNumberFormat="1" applyFont="1" applyFill="1" applyBorder="1" applyAlignment="1">
      <alignment vertical="center" wrapText="1"/>
    </xf>
    <xf numFmtId="0" fontId="3" fillId="0" borderId="62" xfId="0"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0" fontId="3" fillId="0" borderId="0" xfId="0" applyFont="1" applyFill="1" applyAlignment="1">
      <alignment vertical="center"/>
    </xf>
    <xf numFmtId="177" fontId="3" fillId="0" borderId="2" xfId="0" applyNumberFormat="1" applyFont="1" applyFill="1" applyBorder="1" applyAlignment="1">
      <alignment horizontal="center" vertical="center"/>
    </xf>
    <xf numFmtId="0" fontId="3" fillId="0" borderId="6" xfId="0" applyNumberFormat="1" applyFont="1" applyFill="1" applyBorder="1" applyAlignment="1">
      <alignment horizontal="left" vertical="center" wrapText="1" shrinkToFit="1"/>
    </xf>
    <xf numFmtId="0" fontId="3" fillId="0" borderId="6" xfId="0" applyNumberFormat="1" applyFont="1" applyFill="1" applyBorder="1" applyAlignment="1">
      <alignment horizontal="left" vertical="center" wrapText="1"/>
    </xf>
    <xf numFmtId="178" fontId="15" fillId="0" borderId="5" xfId="0" applyNumberFormat="1" applyFont="1" applyFill="1" applyBorder="1" applyAlignment="1">
      <alignment vertical="center" shrinkToFit="1"/>
    </xf>
    <xf numFmtId="178" fontId="15" fillId="0" borderId="0" xfId="0" applyNumberFormat="1" applyFont="1" applyFill="1" applyBorder="1" applyAlignment="1">
      <alignment vertical="center" shrinkToFit="1"/>
    </xf>
    <xf numFmtId="178" fontId="15" fillId="0" borderId="6" xfId="0" applyNumberFormat="1" applyFont="1" applyFill="1" applyBorder="1" applyAlignment="1">
      <alignment vertical="center" shrinkToFit="1"/>
    </xf>
    <xf numFmtId="0" fontId="3" fillId="0" borderId="3" xfId="0" applyFont="1" applyFill="1" applyBorder="1" applyAlignment="1">
      <alignment vertical="center" wrapText="1"/>
    </xf>
    <xf numFmtId="0" fontId="3" fillId="0" borderId="9" xfId="0" quotePrefix="1" applyNumberFormat="1" applyFont="1" applyFill="1" applyBorder="1" applyAlignment="1">
      <alignment horizontal="center" vertical="center" wrapText="1"/>
    </xf>
    <xf numFmtId="0" fontId="3" fillId="0" borderId="6" xfId="0" applyNumberFormat="1" applyFont="1" applyFill="1" applyBorder="1" applyAlignment="1">
      <alignment vertical="center" wrapText="1"/>
    </xf>
    <xf numFmtId="0" fontId="3" fillId="0" borderId="11" xfId="0" quotePrefix="1"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78" fontId="15" fillId="0" borderId="3" xfId="0" applyNumberFormat="1" applyFont="1" applyFill="1" applyBorder="1" applyAlignment="1">
      <alignment vertical="center" shrinkToFit="1"/>
    </xf>
    <xf numFmtId="0" fontId="3" fillId="0" borderId="9"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9" fillId="0" borderId="9" xfId="0" applyNumberFormat="1" applyFont="1" applyFill="1" applyBorder="1" applyAlignment="1">
      <alignment vertical="center" wrapText="1"/>
    </xf>
    <xf numFmtId="177" fontId="9" fillId="0" borderId="2" xfId="0" applyNumberFormat="1" applyFont="1" applyFill="1" applyBorder="1" applyAlignment="1">
      <alignment horizontal="center" vertical="center"/>
    </xf>
    <xf numFmtId="178" fontId="9" fillId="0" borderId="27" xfId="0" applyNumberFormat="1" applyFont="1" applyBorder="1" applyAlignment="1">
      <alignment vertical="center" shrinkToFit="1"/>
    </xf>
    <xf numFmtId="178" fontId="9" fillId="0" borderId="22" xfId="0" applyNumberFormat="1" applyFont="1" applyBorder="1" applyAlignment="1">
      <alignment vertical="center" shrinkToFit="1"/>
    </xf>
    <xf numFmtId="178" fontId="9" fillId="0" borderId="6" xfId="0" applyNumberFormat="1" applyFont="1" applyFill="1" applyBorder="1" applyAlignment="1">
      <alignment vertical="center" shrinkToFit="1"/>
    </xf>
    <xf numFmtId="0" fontId="3" fillId="0" borderId="22" xfId="0" applyNumberFormat="1" applyFont="1" applyBorder="1" applyAlignment="1">
      <alignment horizontal="left" vertical="center"/>
    </xf>
    <xf numFmtId="0" fontId="3" fillId="0" borderId="23" xfId="0" applyNumberFormat="1" applyFont="1" applyBorder="1" applyAlignment="1">
      <alignment horizontal="left" vertical="center" shrinkToFit="1"/>
    </xf>
    <xf numFmtId="178" fontId="15" fillId="0" borderId="22" xfId="0" applyNumberFormat="1" applyFont="1" applyBorder="1" applyAlignment="1">
      <alignment vertical="center" shrinkToFit="1"/>
    </xf>
    <xf numFmtId="178" fontId="15" fillId="0" borderId="23" xfId="0" applyNumberFormat="1" applyFont="1" applyBorder="1" applyAlignment="1">
      <alignment vertical="center" shrinkToFit="1"/>
    </xf>
    <xf numFmtId="3" fontId="19" fillId="3" borderId="3" xfId="0" applyNumberFormat="1" applyFont="1" applyFill="1" applyBorder="1" applyAlignment="1">
      <alignment vertical="center" wrapText="1"/>
    </xf>
    <xf numFmtId="3" fontId="19" fillId="0" borderId="6" xfId="0" applyNumberFormat="1" applyFont="1" applyFill="1" applyBorder="1" applyAlignment="1">
      <alignment vertical="center" wrapText="1"/>
    </xf>
    <xf numFmtId="0" fontId="25" fillId="0" borderId="9" xfId="0" applyFont="1" applyBorder="1" applyAlignment="1">
      <alignment horizontal="left" vertical="center" wrapText="1"/>
    </xf>
    <xf numFmtId="0" fontId="26" fillId="0" borderId="9" xfId="0" applyFont="1" applyBorder="1" applyAlignment="1">
      <alignment horizontal="left" vertical="center" wrapText="1"/>
    </xf>
    <xf numFmtId="0" fontId="25" fillId="0" borderId="9" xfId="0" applyFont="1" applyFill="1" applyBorder="1" applyAlignment="1">
      <alignment horizontal="left" vertical="center" wrapText="1"/>
    </xf>
    <xf numFmtId="178" fontId="9" fillId="4" borderId="9" xfId="0" applyNumberFormat="1" applyFont="1" applyFill="1" applyBorder="1" applyAlignment="1">
      <alignment vertical="center" shrinkToFit="1"/>
    </xf>
    <xf numFmtId="0" fontId="27" fillId="0" borderId="6" xfId="0" applyFont="1" applyFill="1" applyBorder="1" applyAlignment="1">
      <alignment horizontal="left" vertical="center" wrapText="1"/>
    </xf>
    <xf numFmtId="0" fontId="22" fillId="0" borderId="6" xfId="0" applyFont="1" applyBorder="1" applyAlignment="1">
      <alignment horizontal="left" vertical="center" wrapText="1"/>
    </xf>
    <xf numFmtId="0" fontId="28" fillId="0" borderId="6" xfId="0" applyFont="1" applyFill="1" applyBorder="1" applyAlignment="1">
      <alignment horizontal="left" vertical="center" wrapText="1"/>
    </xf>
    <xf numFmtId="0" fontId="25" fillId="0" borderId="6" xfId="0" applyFont="1" applyBorder="1" applyAlignment="1">
      <alignment horizontal="left" vertical="center" wrapText="1"/>
    </xf>
    <xf numFmtId="178" fontId="19" fillId="0" borderId="6" xfId="0" applyNumberFormat="1" applyFont="1" applyFill="1" applyBorder="1" applyAlignment="1">
      <alignment vertical="center" wrapText="1" shrinkToFit="1"/>
    </xf>
    <xf numFmtId="0" fontId="24" fillId="0" borderId="6" xfId="0" applyFont="1" applyBorder="1" applyAlignment="1">
      <alignment horizontal="left" vertical="center" wrapText="1"/>
    </xf>
    <xf numFmtId="178" fontId="9" fillId="2" borderId="42" xfId="0" applyNumberFormat="1" applyFont="1" applyFill="1" applyBorder="1" applyAlignment="1">
      <alignment vertical="center" shrinkToFit="1"/>
    </xf>
    <xf numFmtId="0" fontId="19" fillId="2" borderId="16" xfId="0" quotePrefix="1" applyNumberFormat="1" applyFont="1" applyFill="1" applyBorder="1" applyAlignment="1">
      <alignment horizontal="left" vertical="center" wrapText="1" shrinkToFit="1"/>
    </xf>
    <xf numFmtId="0" fontId="19" fillId="2" borderId="27" xfId="0" applyNumberFormat="1" applyFont="1" applyFill="1" applyBorder="1" applyAlignment="1">
      <alignment vertical="center" wrapText="1" shrinkToFit="1"/>
    </xf>
    <xf numFmtId="0" fontId="27" fillId="0" borderId="6" xfId="0" applyFont="1" applyBorder="1" applyAlignment="1">
      <alignment horizontal="left" vertical="center" wrapText="1"/>
    </xf>
    <xf numFmtId="3" fontId="19" fillId="2" borderId="11" xfId="0" applyNumberFormat="1" applyFont="1" applyFill="1" applyBorder="1" applyAlignment="1">
      <alignment vertical="center" wrapText="1"/>
    </xf>
    <xf numFmtId="3" fontId="19" fillId="4" borderId="11" xfId="0" applyNumberFormat="1" applyFont="1" applyFill="1" applyBorder="1" applyAlignment="1">
      <alignment vertical="center" wrapText="1"/>
    </xf>
    <xf numFmtId="0" fontId="9" fillId="0" borderId="27" xfId="0" applyNumberFormat="1" applyFont="1" applyFill="1" applyBorder="1" applyAlignment="1">
      <alignment vertical="center" wrapText="1"/>
    </xf>
    <xf numFmtId="179" fontId="9" fillId="0" borderId="2" xfId="0" applyNumberFormat="1" applyFont="1" applyFill="1" applyBorder="1" applyAlignment="1">
      <alignment horizontal="center" vertical="center"/>
    </xf>
    <xf numFmtId="0" fontId="9" fillId="0" borderId="6" xfId="0" applyNumberFormat="1" applyFont="1" applyFill="1" applyBorder="1" applyAlignment="1">
      <alignment vertical="center" wrapText="1"/>
    </xf>
    <xf numFmtId="179" fontId="9" fillId="0" borderId="29" xfId="0" applyNumberFormat="1" applyFont="1" applyFill="1" applyBorder="1" applyAlignment="1">
      <alignment horizontal="center" vertical="center"/>
    </xf>
    <xf numFmtId="179" fontId="9" fillId="0" borderId="6" xfId="0" applyNumberFormat="1" applyFont="1" applyFill="1" applyBorder="1" applyAlignment="1">
      <alignment horizontal="center" vertical="center"/>
    </xf>
    <xf numFmtId="179" fontId="9" fillId="3" borderId="61" xfId="0" applyNumberFormat="1" applyFont="1" applyFill="1" applyBorder="1" applyAlignment="1">
      <alignment horizontal="center" vertical="center"/>
    </xf>
    <xf numFmtId="0" fontId="9" fillId="3" borderId="53" xfId="0" applyNumberFormat="1" applyFont="1" applyFill="1" applyBorder="1" applyAlignment="1">
      <alignment vertical="center" wrapText="1"/>
    </xf>
    <xf numFmtId="0" fontId="9" fillId="3" borderId="53" xfId="0" applyNumberFormat="1" applyFont="1" applyFill="1" applyBorder="1" applyAlignment="1">
      <alignment vertical="center"/>
    </xf>
    <xf numFmtId="0" fontId="9" fillId="3" borderId="3" xfId="0" applyNumberFormat="1" applyFont="1" applyFill="1" applyBorder="1" applyAlignment="1">
      <alignment vertical="center"/>
    </xf>
    <xf numFmtId="0" fontId="9" fillId="4" borderId="3" xfId="0" applyNumberFormat="1" applyFont="1" applyFill="1" applyBorder="1" applyAlignment="1">
      <alignment vertical="center"/>
    </xf>
    <xf numFmtId="178" fontId="9" fillId="0" borderId="27" xfId="0" applyNumberFormat="1" applyFont="1" applyFill="1" applyBorder="1" applyAlignment="1">
      <alignment vertical="center" shrinkToFit="1"/>
    </xf>
    <xf numFmtId="178" fontId="9" fillId="0" borderId="5" xfId="0" applyNumberFormat="1" applyFont="1" applyFill="1" applyBorder="1" applyAlignment="1">
      <alignment vertical="center" shrinkToFit="1"/>
    </xf>
    <xf numFmtId="178" fontId="9" fillId="3" borderId="53" xfId="0" applyNumberFormat="1" applyFont="1" applyFill="1" applyBorder="1" applyAlignment="1">
      <alignment vertical="center" shrinkToFit="1"/>
    </xf>
    <xf numFmtId="0" fontId="9" fillId="0" borderId="43" xfId="0" applyNumberFormat="1" applyFont="1" applyFill="1" applyBorder="1" applyAlignment="1">
      <alignment vertical="center" wrapText="1"/>
    </xf>
    <xf numFmtId="0" fontId="9" fillId="0" borderId="19" xfId="0" applyNumberFormat="1" applyFont="1" applyFill="1" applyBorder="1" applyAlignment="1">
      <alignment vertical="center" wrapText="1"/>
    </xf>
    <xf numFmtId="0" fontId="9" fillId="0" borderId="0" xfId="0"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3" fontId="4" fillId="2" borderId="6" xfId="0" applyNumberFormat="1" applyFont="1" applyFill="1" applyBorder="1" applyAlignment="1">
      <alignment vertical="center" wrapText="1"/>
    </xf>
    <xf numFmtId="3" fontId="4" fillId="2" borderId="5" xfId="0" applyNumberFormat="1" applyFont="1" applyFill="1" applyBorder="1" applyAlignment="1">
      <alignment vertical="center" wrapText="1"/>
    </xf>
    <xf numFmtId="178" fontId="29" fillId="2" borderId="6" xfId="0" applyNumberFormat="1" applyFont="1" applyFill="1" applyBorder="1" applyAlignment="1">
      <alignment vertical="center" shrinkToFit="1"/>
    </xf>
    <xf numFmtId="0" fontId="3" fillId="2" borderId="54" xfId="0" applyNumberFormat="1" applyFont="1" applyFill="1" applyBorder="1" applyAlignment="1">
      <alignment vertical="center" wrapText="1"/>
    </xf>
    <xf numFmtId="0" fontId="3" fillId="2" borderId="54" xfId="0" applyFont="1" applyFill="1" applyBorder="1" applyAlignment="1">
      <alignment horizontal="center" vertical="center" wrapText="1"/>
    </xf>
    <xf numFmtId="0" fontId="3" fillId="2" borderId="54" xfId="0" applyFont="1" applyFill="1" applyBorder="1" applyAlignment="1">
      <alignment vertical="center" wrapText="1"/>
    </xf>
    <xf numFmtId="178" fontId="12" fillId="0" borderId="6" xfId="0" applyNumberFormat="1" applyFont="1" applyFill="1" applyBorder="1" applyAlignment="1">
      <alignment vertical="center" shrinkToFit="1"/>
    </xf>
    <xf numFmtId="178" fontId="12" fillId="0" borderId="3" xfId="0" applyNumberFormat="1" applyFont="1" applyFill="1" applyBorder="1" applyAlignment="1">
      <alignment vertical="center" shrinkToFit="1"/>
    </xf>
    <xf numFmtId="0" fontId="12" fillId="0" borderId="6" xfId="0" applyNumberFormat="1" applyFont="1" applyFill="1" applyBorder="1" applyAlignment="1">
      <alignment horizontal="center" vertical="center" wrapText="1"/>
    </xf>
    <xf numFmtId="0" fontId="12" fillId="0" borderId="6" xfId="0" applyNumberFormat="1" applyFont="1" applyFill="1" applyBorder="1" applyAlignment="1">
      <alignment vertical="center" wrapText="1"/>
    </xf>
    <xf numFmtId="178" fontId="9" fillId="2" borderId="6" xfId="0" applyNumberFormat="1" applyFont="1" applyFill="1" applyBorder="1" applyAlignment="1">
      <alignment horizontal="right" vertical="center" shrinkToFit="1"/>
    </xf>
    <xf numFmtId="178" fontId="12" fillId="0" borderId="6" xfId="0" applyNumberFormat="1" applyFont="1" applyFill="1" applyBorder="1" applyAlignment="1">
      <alignment horizontal="right" vertical="center" shrinkToFit="1"/>
    </xf>
    <xf numFmtId="0" fontId="9" fillId="2" borderId="17" xfId="0" applyFont="1" applyFill="1" applyBorder="1" applyAlignment="1">
      <alignment horizontal="center" vertical="center"/>
    </xf>
    <xf numFmtId="0" fontId="14" fillId="5" borderId="74" xfId="0" applyFont="1" applyFill="1" applyBorder="1" applyAlignment="1">
      <alignment horizontal="center" vertical="center" wrapText="1"/>
    </xf>
    <xf numFmtId="0" fontId="9" fillId="2" borderId="18" xfId="0" applyFont="1" applyFill="1" applyBorder="1" applyAlignment="1">
      <alignment horizontal="center" vertical="center"/>
    </xf>
    <xf numFmtId="178" fontId="9" fillId="2" borderId="25" xfId="0" applyNumberFormat="1" applyFont="1" applyFill="1" applyBorder="1" applyAlignment="1">
      <alignment horizontal="right" vertical="center" shrinkToFit="1"/>
    </xf>
    <xf numFmtId="178" fontId="9" fillId="2" borderId="3" xfId="0" applyNumberFormat="1" applyFont="1" applyFill="1" applyBorder="1" applyAlignment="1">
      <alignment horizontal="right" vertical="center" shrinkToFit="1"/>
    </xf>
    <xf numFmtId="0" fontId="3" fillId="4" borderId="0" xfId="0" applyFont="1" applyFill="1" applyBorder="1" applyAlignment="1">
      <alignment horizontal="center" vertical="center"/>
    </xf>
    <xf numFmtId="178" fontId="15" fillId="0" borderId="6" xfId="0" applyNumberFormat="1" applyFont="1" applyFill="1" applyBorder="1" applyAlignment="1">
      <alignment horizontal="center" vertical="center" shrinkToFit="1"/>
    </xf>
    <xf numFmtId="178" fontId="9" fillId="0" borderId="3" xfId="0" applyNumberFormat="1" applyFont="1" applyFill="1" applyBorder="1" applyAlignment="1">
      <alignment vertical="center" shrinkToFit="1"/>
    </xf>
    <xf numFmtId="178" fontId="9" fillId="0" borderId="9" xfId="0" applyNumberFormat="1" applyFont="1" applyFill="1" applyBorder="1" applyAlignment="1">
      <alignment vertical="center" shrinkToFit="1"/>
    </xf>
    <xf numFmtId="178" fontId="19" fillId="0" borderId="3" xfId="0" applyNumberFormat="1" applyFont="1" applyFill="1" applyBorder="1" applyAlignment="1">
      <alignment vertical="center" shrinkToFit="1"/>
    </xf>
    <xf numFmtId="178" fontId="19" fillId="0" borderId="9" xfId="0" applyNumberFormat="1" applyFont="1" applyFill="1" applyBorder="1" applyAlignment="1">
      <alignment vertical="center" shrinkToFit="1"/>
    </xf>
    <xf numFmtId="178" fontId="9" fillId="0" borderId="28" xfId="0" applyNumberFormat="1" applyFont="1" applyFill="1" applyBorder="1" applyAlignment="1">
      <alignment vertical="center" shrinkToFit="1"/>
    </xf>
    <xf numFmtId="178" fontId="9" fillId="0" borderId="43" xfId="0" applyNumberFormat="1" applyFont="1" applyFill="1" applyBorder="1" applyAlignment="1">
      <alignment vertical="center" shrinkToFit="1"/>
    </xf>
    <xf numFmtId="178" fontId="19" fillId="0" borderId="28" xfId="0" applyNumberFormat="1" applyFont="1" applyFill="1" applyBorder="1" applyAlignment="1">
      <alignment vertical="center" shrinkToFit="1"/>
    </xf>
    <xf numFmtId="178" fontId="19" fillId="0" borderId="43" xfId="0" applyNumberFormat="1" applyFont="1" applyFill="1" applyBorder="1" applyAlignment="1">
      <alignment vertical="center" shrinkToFit="1"/>
    </xf>
    <xf numFmtId="178" fontId="19" fillId="0" borderId="53" xfId="0" applyNumberFormat="1" applyFont="1" applyFill="1" applyBorder="1" applyAlignment="1">
      <alignment vertical="center" shrinkToFit="1"/>
    </xf>
    <xf numFmtId="178" fontId="19" fillId="0" borderId="54" xfId="0" applyNumberFormat="1" applyFont="1" applyFill="1" applyBorder="1" applyAlignment="1">
      <alignment vertical="center" shrinkToFit="1"/>
    </xf>
    <xf numFmtId="178" fontId="9" fillId="0" borderId="6" xfId="0" applyNumberFormat="1" applyFont="1" applyFill="1" applyBorder="1" applyAlignment="1">
      <alignment horizontal="right" vertical="center" shrinkToFit="1"/>
    </xf>
    <xf numFmtId="3" fontId="19" fillId="0" borderId="11" xfId="0" applyNumberFormat="1" applyFont="1" applyFill="1" applyBorder="1" applyAlignment="1">
      <alignment vertical="center" wrapText="1"/>
    </xf>
    <xf numFmtId="3" fontId="19" fillId="0" borderId="65" xfId="0" applyNumberFormat="1" applyFont="1" applyFill="1" applyBorder="1" applyAlignment="1">
      <alignment vertical="center" wrapText="1"/>
    </xf>
    <xf numFmtId="0" fontId="19" fillId="0" borderId="11" xfId="0" applyNumberFormat="1" applyFont="1" applyFill="1" applyBorder="1" applyAlignment="1">
      <alignment vertical="center" wrapText="1"/>
    </xf>
    <xf numFmtId="3" fontId="9" fillId="0" borderId="6"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178" fontId="9" fillId="3" borderId="3" xfId="0" applyNumberFormat="1" applyFont="1" applyFill="1" applyBorder="1" applyAlignment="1">
      <alignment vertical="center" shrinkToFit="1"/>
    </xf>
    <xf numFmtId="3" fontId="9" fillId="3" borderId="3"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13"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9" xfId="0" applyFont="1" applyFill="1" applyBorder="1" applyAlignment="1">
      <alignment vertical="center" wrapText="1"/>
    </xf>
    <xf numFmtId="0" fontId="9" fillId="0" borderId="19" xfId="0" applyFont="1" applyFill="1" applyBorder="1" applyAlignment="1">
      <alignment horizontal="center" vertical="center" wrapText="1"/>
    </xf>
    <xf numFmtId="179" fontId="9" fillId="0" borderId="24" xfId="0" applyNumberFormat="1" applyFont="1" applyFill="1" applyBorder="1" applyAlignment="1">
      <alignment horizontal="center" vertical="center"/>
    </xf>
    <xf numFmtId="0" fontId="9" fillId="0" borderId="5" xfId="0" applyNumberFormat="1" applyFont="1" applyFill="1" applyBorder="1" applyAlignment="1">
      <alignment vertical="center" wrapText="1"/>
    </xf>
    <xf numFmtId="178" fontId="19" fillId="0" borderId="0" xfId="0" applyNumberFormat="1" applyFont="1" applyFill="1" applyBorder="1" applyAlignment="1">
      <alignment vertical="center" shrinkToFit="1"/>
    </xf>
    <xf numFmtId="178" fontId="19" fillId="0" borderId="19" xfId="0" applyNumberFormat="1" applyFont="1" applyFill="1" applyBorder="1" applyAlignment="1">
      <alignment vertical="center" shrinkToFit="1"/>
    </xf>
    <xf numFmtId="178" fontId="19" fillId="0" borderId="9" xfId="0" applyNumberFormat="1" applyFont="1" applyFill="1" applyBorder="1" applyAlignment="1">
      <alignment vertical="center" wrapText="1"/>
    </xf>
    <xf numFmtId="3" fontId="19" fillId="3" borderId="3"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178" fontId="9" fillId="0" borderId="6" xfId="0" applyNumberFormat="1" applyFont="1" applyBorder="1" applyAlignment="1">
      <alignment horizontal="left" vertical="center" shrinkToFit="1"/>
    </xf>
    <xf numFmtId="0" fontId="3" fillId="0" borderId="1" xfId="0" applyFont="1" applyBorder="1" applyAlignment="1">
      <alignment horizontal="right"/>
    </xf>
    <xf numFmtId="0" fontId="0" fillId="0" borderId="1" xfId="0" applyBorder="1" applyAlignment="1">
      <alignment horizontal="right"/>
    </xf>
    <xf numFmtId="0" fontId="9" fillId="5" borderId="63" xfId="0"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64" xfId="0" applyFont="1" applyBorder="1" applyAlignment="1">
      <alignment horizontal="center" vertical="center" wrapText="1"/>
    </xf>
    <xf numFmtId="0" fontId="9" fillId="5" borderId="43" xfId="0" applyFont="1" applyFill="1" applyBorder="1" applyAlignment="1">
      <alignment horizontal="center" vertical="center" wrapText="1"/>
    </xf>
    <xf numFmtId="0" fontId="9" fillId="5" borderId="65"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177" fontId="9" fillId="0" borderId="24" xfId="0" applyNumberFormat="1" applyFont="1" applyBorder="1" applyAlignment="1">
      <alignment horizontal="center" vertical="center"/>
    </xf>
    <xf numFmtId="177" fontId="9" fillId="0" borderId="26"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2" borderId="17" xfId="0" applyFont="1" applyFill="1" applyBorder="1" applyAlignment="1">
      <alignment horizontal="center" vertical="center"/>
    </xf>
    <xf numFmtId="0" fontId="9" fillId="2" borderId="50" xfId="0" applyFont="1" applyFill="1" applyBorder="1" applyAlignment="1">
      <alignment horizontal="center" vertical="center"/>
    </xf>
    <xf numFmtId="0" fontId="14" fillId="0" borderId="81" xfId="0" applyFont="1" applyBorder="1" applyAlignment="1"/>
    <xf numFmtId="0" fontId="14" fillId="0" borderId="82" xfId="0" applyFont="1" applyBorder="1" applyAlignment="1"/>
    <xf numFmtId="0" fontId="9" fillId="0" borderId="68" xfId="0" applyFont="1" applyBorder="1" applyAlignment="1">
      <alignment horizontal="center" vertical="center"/>
    </xf>
    <xf numFmtId="0" fontId="14" fillId="0" borderId="69" xfId="0" applyFont="1" applyBorder="1" applyAlignment="1">
      <alignment horizontal="center" vertical="center"/>
    </xf>
    <xf numFmtId="3" fontId="9" fillId="0" borderId="78" xfId="0" applyNumberFormat="1" applyFont="1" applyBorder="1" applyAlignment="1">
      <alignment horizontal="center" vertical="center" shrinkToFit="1"/>
    </xf>
    <xf numFmtId="3" fontId="9" fillId="0" borderId="79" xfId="0" applyNumberFormat="1" applyFont="1" applyBorder="1" applyAlignment="1">
      <alignment horizontal="center" vertical="center" shrinkToFit="1"/>
    </xf>
    <xf numFmtId="0" fontId="9" fillId="2" borderId="21"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1" xfId="0" applyFont="1" applyFill="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14" fillId="0" borderId="79" xfId="0" applyFont="1" applyBorder="1" applyAlignment="1">
      <alignment horizontal="center" vertical="center"/>
    </xf>
    <xf numFmtId="3" fontId="9" fillId="2" borderId="68" xfId="0" applyNumberFormat="1" applyFont="1" applyFill="1" applyBorder="1" applyAlignment="1">
      <alignment horizontal="center" vertical="center" wrapText="1"/>
    </xf>
    <xf numFmtId="3" fontId="9" fillId="2" borderId="69" xfId="0" applyNumberFormat="1" applyFont="1" applyFill="1" applyBorder="1" applyAlignment="1">
      <alignment horizontal="center" vertical="center" wrapText="1"/>
    </xf>
    <xf numFmtId="177" fontId="9" fillId="0" borderId="80" xfId="0" applyNumberFormat="1" applyFont="1" applyBorder="1" applyAlignment="1">
      <alignment horizontal="center" vertical="center"/>
    </xf>
    <xf numFmtId="177" fontId="9" fillId="0" borderId="49" xfId="0" applyNumberFormat="1" applyFont="1" applyBorder="1" applyAlignment="1">
      <alignment horizontal="center" vertical="center"/>
    </xf>
    <xf numFmtId="177" fontId="9" fillId="0" borderId="76" xfId="0" applyNumberFormat="1" applyFont="1" applyBorder="1" applyAlignment="1">
      <alignment horizontal="center" vertical="center"/>
    </xf>
    <xf numFmtId="177" fontId="9" fillId="0" borderId="51" xfId="0" applyNumberFormat="1" applyFont="1" applyBorder="1" applyAlignment="1">
      <alignment horizontal="center" vertical="center"/>
    </xf>
    <xf numFmtId="178" fontId="9" fillId="2" borderId="78" xfId="0" applyNumberFormat="1" applyFont="1" applyFill="1" applyBorder="1" applyAlignment="1">
      <alignment horizontal="center" vertical="center" shrinkToFit="1"/>
    </xf>
    <xf numFmtId="178" fontId="9" fillId="2" borderId="79" xfId="0" applyNumberFormat="1" applyFont="1" applyFill="1" applyBorder="1" applyAlignment="1">
      <alignment horizontal="center" vertical="center" shrinkToFit="1"/>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7" fillId="0" borderId="0" xfId="0" applyFont="1" applyBorder="1" applyAlignment="1">
      <alignment horizontal="center"/>
    </xf>
    <xf numFmtId="0" fontId="9" fillId="5" borderId="75" xfId="0" applyFont="1" applyFill="1" applyBorder="1" applyAlignment="1">
      <alignment horizontal="center" vertical="center" wrapText="1"/>
    </xf>
    <xf numFmtId="0" fontId="9" fillId="5" borderId="24"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41"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77"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9" fillId="5"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5" xfId="0" applyFont="1" applyFill="1" applyBorder="1" applyAlignment="1">
      <alignment horizontal="center" vertical="center" wrapText="1"/>
    </xf>
    <xf numFmtId="3" fontId="9" fillId="0" borderId="68" xfId="0" applyNumberFormat="1" applyFont="1" applyBorder="1" applyAlignment="1">
      <alignment horizontal="center" vertical="center" shrinkToFit="1"/>
    </xf>
    <xf numFmtId="3" fontId="9" fillId="0" borderId="69" xfId="0" applyNumberFormat="1" applyFont="1" applyBorder="1" applyAlignment="1">
      <alignment horizontal="center" vertical="center" shrinkToFit="1"/>
    </xf>
    <xf numFmtId="0" fontId="14" fillId="5" borderId="18"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74" xfId="0" applyFont="1" applyFill="1"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9" fillId="0" borderId="70" xfId="0" applyFont="1" applyBorder="1" applyAlignment="1">
      <alignment horizontal="center" vertical="center"/>
    </xf>
    <xf numFmtId="0" fontId="0" fillId="0" borderId="121" xfId="0" applyBorder="1" applyAlignment="1">
      <alignment horizontal="center" vertical="center"/>
    </xf>
    <xf numFmtId="0" fontId="0" fillId="0" borderId="118" xfId="0" applyBorder="1" applyAlignment="1">
      <alignment horizontal="center" vertical="center"/>
    </xf>
    <xf numFmtId="0" fontId="9" fillId="0" borderId="71" xfId="0" applyFont="1" applyBorder="1" applyAlignment="1">
      <alignment horizontal="center" vertical="center"/>
    </xf>
    <xf numFmtId="0" fontId="0" fillId="0" borderId="122" xfId="0" applyBorder="1" applyAlignment="1">
      <alignment horizontal="center" vertical="center"/>
    </xf>
    <xf numFmtId="0" fontId="0" fillId="0" borderId="119" xfId="0" applyBorder="1" applyAlignment="1">
      <alignment horizontal="center" vertical="center"/>
    </xf>
    <xf numFmtId="0" fontId="14" fillId="5" borderId="77"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84"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52" xfId="0" applyFont="1" applyFill="1" applyBorder="1" applyAlignment="1">
      <alignment horizontal="center" vertical="center"/>
    </xf>
    <xf numFmtId="0" fontId="9" fillId="0" borderId="69" xfId="0" applyFont="1" applyBorder="1" applyAlignment="1">
      <alignment horizontal="center" vertical="center"/>
    </xf>
    <xf numFmtId="0" fontId="9" fillId="5" borderId="47"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62" xfId="0" applyFont="1" applyBorder="1" applyAlignment="1">
      <alignment horizontal="center" vertical="center" wrapText="1"/>
    </xf>
    <xf numFmtId="0" fontId="9" fillId="5" borderId="62" xfId="0" applyFont="1" applyFill="1" applyBorder="1" applyAlignment="1">
      <alignment horizontal="center" vertical="center" wrapText="1"/>
    </xf>
    <xf numFmtId="0" fontId="3" fillId="0" borderId="0" xfId="0" applyFont="1" applyAlignment="1">
      <alignment vertical="top" wrapText="1"/>
    </xf>
    <xf numFmtId="0" fontId="0" fillId="0" borderId="0" xfId="0" applyAlignment="1">
      <alignment vertical="top" wrapText="1"/>
    </xf>
    <xf numFmtId="178" fontId="9" fillId="2" borderId="68" xfId="0" applyNumberFormat="1" applyFont="1" applyFill="1" applyBorder="1" applyAlignment="1">
      <alignment horizontal="center" vertical="center" shrinkToFit="1"/>
    </xf>
    <xf numFmtId="178" fontId="9" fillId="2" borderId="69" xfId="0" applyNumberFormat="1" applyFont="1" applyFill="1" applyBorder="1" applyAlignment="1">
      <alignment horizontal="center" vertical="center" shrinkToFit="1"/>
    </xf>
    <xf numFmtId="0" fontId="14" fillId="0" borderId="72" xfId="0" applyFont="1" applyBorder="1" applyAlignment="1"/>
    <xf numFmtId="0" fontId="14" fillId="0" borderId="73" xfId="0" applyFont="1" applyBorder="1" applyAlignment="1"/>
    <xf numFmtId="0" fontId="14" fillId="5" borderId="38" xfId="0" applyFont="1" applyFill="1" applyBorder="1" applyAlignment="1">
      <alignment horizontal="center" vertical="center"/>
    </xf>
    <xf numFmtId="0" fontId="14" fillId="0" borderId="5" xfId="0" applyFont="1" applyBorder="1" applyAlignment="1">
      <alignment vertical="center"/>
    </xf>
    <xf numFmtId="0" fontId="14" fillId="0" borderId="7" xfId="0" applyFont="1" applyBorder="1" applyAlignment="1">
      <alignment vertical="center"/>
    </xf>
    <xf numFmtId="0" fontId="14" fillId="5" borderId="38" xfId="0" applyFont="1" applyFill="1" applyBorder="1" applyAlignment="1">
      <alignment horizontal="left"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0" fillId="0" borderId="124" xfId="0" applyBorder="1" applyAlignment="1">
      <alignment horizontal="center" vertical="center"/>
    </xf>
    <xf numFmtId="0" fontId="0" fillId="0" borderId="126" xfId="0" applyBorder="1" applyAlignment="1">
      <alignment horizontal="center" vertical="center"/>
    </xf>
    <xf numFmtId="3" fontId="9" fillId="2" borderId="78" xfId="0" applyNumberFormat="1" applyFont="1" applyFill="1" applyBorder="1" applyAlignment="1">
      <alignment horizontal="center" vertical="center" wrapText="1"/>
    </xf>
    <xf numFmtId="3" fontId="9" fillId="2" borderId="79" xfId="0" applyNumberFormat="1"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127" xfId="0" applyFont="1" applyFill="1" applyBorder="1" applyAlignment="1">
      <alignment horizontal="center" vertical="center" wrapText="1"/>
    </xf>
    <xf numFmtId="0" fontId="0" fillId="0" borderId="0" xfId="0" applyFont="1" applyBorder="1" applyAlignment="1"/>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3" fillId="5" borderId="77"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0" xfId="0" applyBorder="1" applyAlignment="1"/>
    <xf numFmtId="177" fontId="3" fillId="2" borderId="80" xfId="0" applyNumberFormat="1" applyFont="1" applyFill="1" applyBorder="1" applyAlignment="1">
      <alignment horizontal="center" vertical="center"/>
    </xf>
    <xf numFmtId="177" fontId="3" fillId="2" borderId="49" xfId="0" applyNumberFormat="1" applyFont="1" applyFill="1" applyBorder="1" applyAlignment="1">
      <alignment horizontal="center" vertical="center"/>
    </xf>
    <xf numFmtId="177" fontId="3" fillId="2" borderId="76" xfId="0" applyNumberFormat="1" applyFont="1" applyFill="1" applyBorder="1" applyAlignment="1">
      <alignment horizontal="center" vertical="center"/>
    </xf>
    <xf numFmtId="177" fontId="3" fillId="2" borderId="51" xfId="0" applyNumberFormat="1" applyFont="1" applyFill="1" applyBorder="1" applyAlignment="1">
      <alignment horizontal="center" vertical="center"/>
    </xf>
    <xf numFmtId="3" fontId="3" fillId="2" borderId="68" xfId="0" applyNumberFormat="1" applyFont="1" applyFill="1" applyBorder="1" applyAlignment="1">
      <alignment horizontal="center" vertical="center" shrinkToFit="1"/>
    </xf>
    <xf numFmtId="3" fontId="3" fillId="2" borderId="69" xfId="0" applyNumberFormat="1" applyFont="1" applyFill="1" applyBorder="1" applyAlignment="1">
      <alignment horizontal="center" vertical="center" shrinkToFit="1"/>
    </xf>
    <xf numFmtId="0" fontId="3" fillId="5" borderId="75"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5" borderId="3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128" xfId="0" applyBorder="1" applyAlignment="1">
      <alignment horizontal="center" vertical="center"/>
    </xf>
    <xf numFmtId="0" fontId="0" fillId="0" borderId="129" xfId="0" applyBorder="1" applyAlignment="1">
      <alignment horizontal="center" vertical="center"/>
    </xf>
    <xf numFmtId="0" fontId="0" fillId="5" borderId="77"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3" fillId="2" borderId="68" xfId="0" applyFont="1" applyFill="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3" fillId="7" borderId="75"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10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87"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07" xfId="0" applyFont="1" applyFill="1" applyBorder="1" applyAlignment="1">
      <alignment horizontal="center" vertical="center" wrapText="1"/>
    </xf>
    <xf numFmtId="0" fontId="11" fillId="0" borderId="0" xfId="0" applyFont="1" applyBorder="1" applyAlignment="1">
      <alignment horizontal="center"/>
    </xf>
    <xf numFmtId="0" fontId="12" fillId="3" borderId="75" xfId="0" applyFont="1" applyFill="1" applyBorder="1" applyAlignment="1">
      <alignment horizontal="center" vertical="center" wrapText="1"/>
    </xf>
    <xf numFmtId="0" fontId="12" fillId="3" borderId="24" xfId="0" applyFont="1" applyFill="1" applyBorder="1" applyAlignment="1">
      <alignment horizontal="center" vertical="center"/>
    </xf>
    <xf numFmtId="0" fontId="12" fillId="3" borderId="76" xfId="0" applyFont="1" applyFill="1" applyBorder="1" applyAlignment="1">
      <alignment horizontal="center" vertical="center"/>
    </xf>
    <xf numFmtId="0" fontId="12" fillId="3" borderId="3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177" fontId="12" fillId="0" borderId="85" xfId="0" applyNumberFormat="1" applyFont="1" applyBorder="1" applyAlignment="1">
      <alignment horizontal="center" vertical="center"/>
    </xf>
    <xf numFmtId="177" fontId="12" fillId="0" borderId="31" xfId="0" applyNumberFormat="1" applyFont="1" applyBorder="1" applyAlignment="1">
      <alignment horizontal="center" vertical="center"/>
    </xf>
    <xf numFmtId="177" fontId="12" fillId="0" borderId="32" xfId="0" applyNumberFormat="1" applyFont="1" applyBorder="1" applyAlignment="1">
      <alignment horizontal="center" vertical="center"/>
    </xf>
    <xf numFmtId="179" fontId="12" fillId="0" borderId="9" xfId="0" applyNumberFormat="1" applyFont="1" applyBorder="1" applyAlignment="1">
      <alignment horizontal="center" vertical="center"/>
    </xf>
    <xf numFmtId="179" fontId="12" fillId="0" borderId="11" xfId="0" applyNumberFormat="1" applyFont="1" applyBorder="1" applyAlignment="1">
      <alignment horizontal="center" vertical="center"/>
    </xf>
    <xf numFmtId="179" fontId="12" fillId="0" borderId="21" xfId="0" applyNumberFormat="1" applyFont="1" applyBorder="1" applyAlignment="1">
      <alignment horizontal="center" vertical="center"/>
    </xf>
    <xf numFmtId="179" fontId="12" fillId="0" borderId="83"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77" xfId="0" applyFont="1" applyFill="1" applyBorder="1" applyAlignment="1">
      <alignment horizontal="center" vertical="center"/>
    </xf>
    <xf numFmtId="0" fontId="0" fillId="3" borderId="84"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12" fillId="0" borderId="9" xfId="0" applyNumberFormat="1" applyFont="1" applyBorder="1" applyAlignment="1">
      <alignment vertical="center" wrapText="1"/>
    </xf>
    <xf numFmtId="0" fontId="0" fillId="0" borderId="11" xfId="0" applyBorder="1" applyAlignment="1">
      <alignment vertical="center"/>
    </xf>
    <xf numFmtId="0" fontId="12" fillId="0" borderId="11" xfId="0" applyNumberFormat="1" applyFont="1" applyBorder="1" applyAlignment="1">
      <alignment vertical="center" wrapText="1"/>
    </xf>
    <xf numFmtId="0" fontId="12" fillId="3" borderId="63"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64"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9" fillId="0" borderId="75" xfId="0" applyFont="1" applyBorder="1" applyAlignment="1">
      <alignment horizontal="center" vertical="center"/>
    </xf>
    <xf numFmtId="0" fontId="9" fillId="0" borderId="103" xfId="0" applyFont="1" applyBorder="1" applyAlignment="1">
      <alignment horizontal="center" vertical="center"/>
    </xf>
    <xf numFmtId="0" fontId="9" fillId="0" borderId="76" xfId="0" applyFont="1" applyBorder="1" applyAlignment="1">
      <alignment horizontal="center" vertical="center"/>
    </xf>
    <xf numFmtId="0" fontId="9" fillId="0" borderId="107" xfId="0" applyFont="1" applyBorder="1" applyAlignment="1">
      <alignment horizontal="center" vertical="center"/>
    </xf>
    <xf numFmtId="178" fontId="9" fillId="0" borderId="91" xfId="0" applyNumberFormat="1" applyFont="1" applyBorder="1" applyAlignment="1">
      <alignment vertical="center" shrinkToFit="1"/>
    </xf>
    <xf numFmtId="178" fontId="9" fillId="0" borderId="24" xfId="0" applyNumberFormat="1" applyFont="1" applyBorder="1" applyAlignment="1">
      <alignment vertical="center" shrinkToFit="1"/>
    </xf>
    <xf numFmtId="178" fontId="9" fillId="0" borderId="92" xfId="0" applyNumberFormat="1" applyFont="1" applyBorder="1" applyAlignment="1">
      <alignment vertical="center" shrinkToFit="1"/>
    </xf>
    <xf numFmtId="0" fontId="7" fillId="0" borderId="0" xfId="0" applyFont="1" applyAlignment="1">
      <alignment horizont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11"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87"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3" fillId="0" borderId="0" xfId="0" applyFont="1" applyAlignment="1">
      <alignment vertical="center"/>
    </xf>
    <xf numFmtId="178" fontId="9" fillId="0" borderId="104" xfId="0" applyNumberFormat="1" applyFont="1" applyBorder="1" applyAlignment="1">
      <alignment vertical="center" shrinkToFit="1"/>
    </xf>
    <xf numFmtId="178" fontId="9" fillId="0" borderId="34" xfId="0" applyNumberFormat="1" applyFont="1" applyBorder="1" applyAlignment="1">
      <alignment vertical="center" shrinkToFit="1"/>
    </xf>
    <xf numFmtId="178" fontId="9" fillId="0" borderId="60" xfId="0" applyNumberFormat="1" applyFont="1" applyBorder="1" applyAlignment="1">
      <alignment vertical="center" shrinkToFit="1"/>
    </xf>
    <xf numFmtId="178" fontId="9" fillId="0" borderId="91" xfId="0" applyNumberFormat="1" applyFont="1" applyBorder="1" applyAlignment="1">
      <alignment horizontal="center" vertical="center" shrinkToFit="1"/>
    </xf>
    <xf numFmtId="178" fontId="9" fillId="0" borderId="24" xfId="0" applyNumberFormat="1" applyFont="1" applyBorder="1" applyAlignment="1">
      <alignment horizontal="center" vertical="center" shrinkToFit="1"/>
    </xf>
    <xf numFmtId="178" fontId="9" fillId="0" borderId="92" xfId="0" applyNumberFormat="1" applyFont="1" applyBorder="1" applyAlignment="1">
      <alignment horizontal="center" vertical="center" shrinkToFit="1"/>
    </xf>
    <xf numFmtId="178" fontId="9" fillId="0" borderId="106" xfId="0" applyNumberFormat="1" applyFont="1" applyBorder="1" applyAlignment="1">
      <alignment vertical="center" shrinkToFit="1"/>
    </xf>
    <xf numFmtId="178" fontId="9" fillId="0" borderId="101" xfId="0" applyNumberFormat="1" applyFont="1" applyBorder="1" applyAlignment="1">
      <alignment vertical="center" shrinkToFit="1"/>
    </xf>
    <xf numFmtId="178" fontId="9" fillId="0" borderId="102" xfId="0" applyNumberFormat="1" applyFont="1" applyBorder="1" applyAlignment="1">
      <alignment vertical="center" shrinkToFit="1"/>
    </xf>
    <xf numFmtId="178" fontId="9" fillId="0" borderId="91" xfId="0" quotePrefix="1" applyNumberFormat="1" applyFont="1" applyBorder="1" applyAlignment="1">
      <alignment horizontal="center" vertical="center" shrinkToFit="1"/>
    </xf>
    <xf numFmtId="178" fontId="9" fillId="0" borderId="93" xfId="0" applyNumberFormat="1" applyFont="1" applyBorder="1" applyAlignment="1">
      <alignment horizontal="center" vertical="center" shrinkToFit="1"/>
    </xf>
    <xf numFmtId="178" fontId="9" fillId="0" borderId="19" xfId="0" applyNumberFormat="1" applyFont="1" applyBorder="1" applyAlignment="1">
      <alignment horizontal="center" vertical="center" shrinkToFit="1"/>
    </xf>
    <xf numFmtId="178" fontId="9" fillId="0" borderId="57" xfId="0" applyNumberFormat="1" applyFont="1" applyBorder="1" applyAlignment="1">
      <alignment horizontal="center" vertical="center" shrinkToFit="1"/>
    </xf>
    <xf numFmtId="178" fontId="9" fillId="0" borderId="86" xfId="0" applyNumberFormat="1" applyFont="1" applyBorder="1" applyAlignment="1">
      <alignment vertical="center" shrinkToFit="1"/>
    </xf>
    <xf numFmtId="178" fontId="9" fillId="0" borderId="87" xfId="0" applyNumberFormat="1" applyFont="1" applyBorder="1" applyAlignment="1">
      <alignment vertical="center" shrinkToFit="1"/>
    </xf>
    <xf numFmtId="178" fontId="9" fillId="0" borderId="88" xfId="0" applyNumberFormat="1" applyFont="1" applyBorder="1" applyAlignment="1">
      <alignment vertical="center" shrinkToFit="1"/>
    </xf>
    <xf numFmtId="178" fontId="9" fillId="0" borderId="89" xfId="0" applyNumberFormat="1" applyFont="1" applyBorder="1" applyAlignment="1">
      <alignment horizontal="center" vertical="center" shrinkToFit="1"/>
    </xf>
    <xf numFmtId="178" fontId="9" fillId="0" borderId="90" xfId="0" applyNumberFormat="1" applyFont="1" applyBorder="1" applyAlignment="1">
      <alignment horizontal="center" vertical="center" shrinkToFit="1"/>
    </xf>
    <xf numFmtId="178" fontId="9" fillId="0" borderId="56" xfId="0" applyNumberFormat="1" applyFont="1" applyBorder="1" applyAlignment="1">
      <alignment horizontal="center" vertical="center" shrinkToFit="1"/>
    </xf>
    <xf numFmtId="178" fontId="9" fillId="0" borderId="94" xfId="0" applyNumberFormat="1" applyFont="1" applyBorder="1" applyAlignment="1">
      <alignment vertical="center" shrinkToFit="1"/>
    </xf>
    <xf numFmtId="178" fontId="9" fillId="0" borderId="95" xfId="0" applyNumberFormat="1" applyFont="1" applyBorder="1" applyAlignment="1">
      <alignment vertical="center" shrinkToFit="1"/>
    </xf>
    <xf numFmtId="178" fontId="9" fillId="0" borderId="96" xfId="0" applyNumberFormat="1" applyFont="1" applyBorder="1" applyAlignment="1">
      <alignment vertical="center" shrinkToFit="1"/>
    </xf>
    <xf numFmtId="178" fontId="9" fillId="0" borderId="106" xfId="0" quotePrefix="1" applyNumberFormat="1" applyFont="1" applyBorder="1" applyAlignment="1">
      <alignment horizontal="center" vertical="center" shrinkToFit="1"/>
    </xf>
    <xf numFmtId="178" fontId="9" fillId="0" borderId="101" xfId="0" applyNumberFormat="1" applyFont="1" applyBorder="1" applyAlignment="1">
      <alignment horizontal="center" vertical="center" shrinkToFit="1"/>
    </xf>
    <xf numFmtId="178" fontId="9" fillId="0" borderId="102" xfId="0" applyNumberFormat="1" applyFont="1" applyBorder="1" applyAlignment="1">
      <alignment horizontal="center" vertical="center" shrinkToFit="1"/>
    </xf>
    <xf numFmtId="0" fontId="9" fillId="0" borderId="24" xfId="0" applyFont="1" applyBorder="1" applyAlignment="1">
      <alignment horizontal="center" vertical="center"/>
    </xf>
    <xf numFmtId="0" fontId="9" fillId="0" borderId="92" xfId="0" applyFont="1" applyBorder="1" applyAlignment="1">
      <alignment horizontal="center" vertical="center"/>
    </xf>
    <xf numFmtId="178" fontId="9" fillId="0" borderId="86" xfId="0" applyNumberFormat="1" applyFont="1" applyBorder="1" applyAlignment="1">
      <alignment horizontal="center" vertical="center" shrinkToFit="1"/>
    </xf>
    <xf numFmtId="178" fontId="9" fillId="0" borderId="87" xfId="0" applyNumberFormat="1" applyFont="1" applyBorder="1" applyAlignment="1">
      <alignment horizontal="center" vertical="center" shrinkToFit="1"/>
    </xf>
    <xf numFmtId="178" fontId="9" fillId="0" borderId="88" xfId="0" applyNumberFormat="1" applyFont="1" applyBorder="1" applyAlignment="1">
      <alignment horizontal="center" vertical="center" shrinkToFit="1"/>
    </xf>
    <xf numFmtId="178" fontId="9" fillId="0" borderId="89" xfId="0" applyNumberFormat="1" applyFont="1" applyBorder="1" applyAlignment="1">
      <alignment vertical="center" shrinkToFit="1"/>
    </xf>
    <xf numFmtId="178" fontId="9" fillId="0" borderId="90" xfId="0" applyNumberFormat="1" applyFont="1" applyBorder="1" applyAlignment="1">
      <alignment vertical="center" shrinkToFit="1"/>
    </xf>
    <xf numFmtId="178" fontId="9" fillId="0" borderId="56" xfId="0" applyNumberFormat="1" applyFont="1" applyBorder="1" applyAlignment="1">
      <alignment vertical="center" shrinkToFit="1"/>
    </xf>
    <xf numFmtId="0" fontId="9" fillId="0" borderId="94" xfId="0" applyFont="1" applyBorder="1" applyAlignment="1">
      <alignment horizontal="distributed" vertical="center"/>
    </xf>
    <xf numFmtId="0" fontId="9" fillId="0" borderId="95" xfId="0" applyFont="1" applyBorder="1" applyAlignment="1">
      <alignment horizontal="distributed" vertical="center"/>
    </xf>
    <xf numFmtId="0" fontId="9" fillId="0" borderId="96" xfId="0" applyFont="1" applyBorder="1" applyAlignment="1">
      <alignment horizontal="distributed" vertical="center"/>
    </xf>
    <xf numFmtId="178" fontId="9" fillId="0" borderId="97" xfId="0" applyNumberFormat="1" applyFont="1" applyBorder="1" applyAlignment="1">
      <alignment horizontal="center" vertical="center" shrinkToFit="1"/>
    </xf>
    <xf numFmtId="178" fontId="9" fillId="0" borderId="98" xfId="0" applyNumberFormat="1" applyFont="1" applyBorder="1" applyAlignment="1">
      <alignment horizontal="center" vertical="center" shrinkToFit="1"/>
    </xf>
    <xf numFmtId="178" fontId="9" fillId="0" borderId="99" xfId="0" applyNumberFormat="1" applyFont="1" applyBorder="1" applyAlignment="1">
      <alignment horizontal="center" vertical="center" shrinkToFit="1"/>
    </xf>
    <xf numFmtId="177" fontId="3" fillId="0" borderId="80" xfId="0" applyNumberFormat="1" applyFont="1" applyBorder="1" applyAlignment="1">
      <alignment horizontal="center" vertical="center"/>
    </xf>
    <xf numFmtId="177" fontId="3" fillId="0" borderId="120" xfId="0" applyNumberFormat="1" applyFont="1" applyBorder="1" applyAlignment="1">
      <alignment horizontal="center" vertical="center"/>
    </xf>
    <xf numFmtId="177" fontId="3" fillId="0" borderId="49" xfId="0" applyNumberFormat="1" applyFont="1" applyBorder="1" applyAlignment="1">
      <alignment horizontal="center" vertical="center"/>
    </xf>
    <xf numFmtId="177" fontId="3" fillId="0" borderId="7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51" xfId="0" applyNumberFormat="1" applyFont="1" applyBorder="1" applyAlignment="1">
      <alignment horizontal="center" vertical="center"/>
    </xf>
    <xf numFmtId="0" fontId="3" fillId="0" borderId="70" xfId="0" applyNumberFormat="1" applyFont="1" applyBorder="1" applyAlignment="1">
      <alignment horizontal="center" vertical="center"/>
    </xf>
    <xf numFmtId="0" fontId="3" fillId="0" borderId="71" xfId="0" applyNumberFormat="1"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0" fillId="5" borderId="7" xfId="0" applyFill="1" applyBorder="1" applyAlignment="1">
      <alignment horizontal="center"/>
    </xf>
    <xf numFmtId="0" fontId="6" fillId="0" borderId="0" xfId="0" applyFont="1" applyAlignment="1">
      <alignment horizontal="center" vertical="center"/>
    </xf>
    <xf numFmtId="0" fontId="3" fillId="5" borderId="47"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19" xfId="0" applyFont="1" applyFill="1" applyBorder="1" applyAlignment="1">
      <alignment horizontal="center" vertical="center"/>
    </xf>
    <xf numFmtId="0" fontId="0" fillId="5" borderId="55" xfId="0" applyFont="1" applyFill="1" applyBorder="1"/>
    <xf numFmtId="0" fontId="3" fillId="5" borderId="4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36" xfId="0" applyFont="1" applyFill="1" applyBorder="1" applyAlignment="1">
      <alignment horizontal="center" vertical="center"/>
    </xf>
    <xf numFmtId="0" fontId="0" fillId="0" borderId="64" xfId="0" applyBorder="1" applyAlignment="1">
      <alignment vertical="center"/>
    </xf>
    <xf numFmtId="0" fontId="3" fillId="5" borderId="27" xfId="0" applyFont="1" applyFill="1" applyBorder="1" applyAlignment="1">
      <alignment horizontal="center" vertical="center"/>
    </xf>
    <xf numFmtId="0" fontId="0" fillId="0" borderId="7" xfId="0" applyBorder="1" applyAlignment="1">
      <alignment vertical="center"/>
    </xf>
    <xf numFmtId="0" fontId="0" fillId="5" borderId="76" xfId="0" applyFill="1" applyBorder="1"/>
    <xf numFmtId="0" fontId="0" fillId="5" borderId="7" xfId="0" applyFont="1" applyFill="1" applyBorder="1"/>
    <xf numFmtId="0" fontId="3" fillId="0" borderId="68"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3" fillId="0" borderId="116" xfId="0" applyNumberFormat="1" applyFont="1" applyBorder="1" applyAlignment="1">
      <alignment horizontal="center" vertical="center"/>
    </xf>
    <xf numFmtId="0" fontId="3" fillId="0" borderId="117" xfId="0" applyNumberFormat="1"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3" fillId="5" borderId="47" xfId="0" applyFont="1" applyFill="1" applyBorder="1" applyAlignment="1">
      <alignment horizontal="center" vertical="center"/>
    </xf>
    <xf numFmtId="0" fontId="0" fillId="0" borderId="46" xfId="0" applyBorder="1" applyAlignment="1">
      <alignment vertical="center"/>
    </xf>
    <xf numFmtId="0" fontId="3" fillId="0" borderId="118" xfId="0" applyNumberFormat="1" applyFont="1" applyBorder="1" applyAlignment="1">
      <alignment horizontal="center" vertical="center"/>
    </xf>
    <xf numFmtId="0" fontId="3" fillId="0" borderId="119"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3989120</xdr:colOff>
      <xdr:row>12</xdr:row>
      <xdr:rowOff>131620</xdr:rowOff>
    </xdr:from>
    <xdr:to>
      <xdr:col>7</xdr:col>
      <xdr:colOff>915402</xdr:colOff>
      <xdr:row>22</xdr:row>
      <xdr:rowOff>15832</xdr:rowOff>
    </xdr:to>
    <xdr:sp macro="" textlink="">
      <xdr:nvSpPr>
        <xdr:cNvPr id="6" name="Rectangle 3"/>
        <xdr:cNvSpPr>
          <a:spLocks noChangeArrowheads="1"/>
        </xdr:cNvSpPr>
      </xdr:nvSpPr>
      <xdr:spPr bwMode="auto">
        <a:xfrm>
          <a:off x="4492584" y="8323120"/>
          <a:ext cx="9567318" cy="165314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４月１０日（金）の提出時点で、記載されている必要がある欄は以下のとおり。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・令和２年度当初予算額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459880</xdr:colOff>
      <xdr:row>33</xdr:row>
      <xdr:rowOff>76901</xdr:rowOff>
    </xdr:from>
    <xdr:to>
      <xdr:col>9</xdr:col>
      <xdr:colOff>156477</xdr:colOff>
      <xdr:row>42</xdr:row>
      <xdr:rowOff>172327</xdr:rowOff>
    </xdr:to>
    <xdr:sp macro="" textlink="">
      <xdr:nvSpPr>
        <xdr:cNvPr id="8" name="Rectangle 3"/>
        <xdr:cNvSpPr>
          <a:spLocks noChangeArrowheads="1"/>
        </xdr:cNvSpPr>
      </xdr:nvSpPr>
      <xdr:spPr bwMode="auto">
        <a:xfrm>
          <a:off x="9921380" y="6998401"/>
          <a:ext cx="9332722" cy="166705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４月１０日（金）の提出時点では記載不要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20849;&#26377;/08&#20250;&#35336;/&#20250;&#35336;/01&#32207;&#25324;/04&#12524;&#12499;&#12517;&#12540;&#65288;&#26087;&#20181;&#20998;&#12369;&#12539;&#28961;&#39364;&#25778;&#21547;&#12416;&#65289;/06&#12304;&#34892;&#25919;&#20107;&#26989;&#12524;&#12499;&#12517;&#12540;&#12305;/R2&#24180;&#24230;/01&#12524;&#12499;&#12517;&#65293;&#12471;&#12540;&#12488;/&#20877;&#25552;&#20986;/&#12304;&#21407;&#23376;&#21147;&#35215;&#21046;&#24193;_&#20462;&#27491;&#65299;&#12305;&#20196;&#21644;&#65298;&#24180;&#24230;&#20107;&#26989;&#21336;&#20301;&#25972;&#29702;&#34920;&#20860;&#21453;&#26144;&#29366;&#27841;&#35519;&#65288;&#20462;&#27491;&#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sheetName val="（様式４）公開プロセス対象事業"/>
      <sheetName val="（様式５）集計表（公表様式）"/>
      <sheetName val="（様式６）対象外リスト"/>
      <sheetName val="入力規則"/>
    </sheetNames>
    <sheetDataSet>
      <sheetData sheetId="0">
        <row r="15">
          <cell r="O15">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openxmlformats.org/officeDocument/2006/relationships/drawing" Target="../drawings/drawing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17" Type="http://schemas.openxmlformats.org/officeDocument/2006/relationships/drawing" Target="../drawings/drawing2.xml"/><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6.bin"/><Relationship Id="rId13" Type="http://schemas.openxmlformats.org/officeDocument/2006/relationships/printerSettings" Target="../printerSettings/printerSettings61.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6" Type="http://schemas.openxmlformats.org/officeDocument/2006/relationships/printerSettings" Target="../printerSettings/printerSettings64.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5" Type="http://schemas.openxmlformats.org/officeDocument/2006/relationships/printerSettings" Target="../printerSettings/printerSettings6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 Id="rId1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2.bin"/><Relationship Id="rId13" Type="http://schemas.openxmlformats.org/officeDocument/2006/relationships/printerSettings" Target="../printerSettings/printerSettings77.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2" Type="http://schemas.openxmlformats.org/officeDocument/2006/relationships/printerSettings" Target="../printerSettings/printerSettings66.bin"/><Relationship Id="rId16" Type="http://schemas.openxmlformats.org/officeDocument/2006/relationships/printerSettings" Target="../printerSettings/printerSettings80.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5" Type="http://schemas.openxmlformats.org/officeDocument/2006/relationships/printerSettings" Target="../printerSettings/printerSettings69.bin"/><Relationship Id="rId15" Type="http://schemas.openxmlformats.org/officeDocument/2006/relationships/printerSettings" Target="../printerSettings/printerSettings79.bin"/><Relationship Id="rId10" Type="http://schemas.openxmlformats.org/officeDocument/2006/relationships/printerSettings" Target="../printerSettings/printerSettings74.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 Id="rId14" Type="http://schemas.openxmlformats.org/officeDocument/2006/relationships/printerSettings" Target="../printerSettings/printerSettings7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04.bin"/><Relationship Id="rId13" Type="http://schemas.openxmlformats.org/officeDocument/2006/relationships/printerSettings" Target="../printerSettings/printerSettings109.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12" Type="http://schemas.openxmlformats.org/officeDocument/2006/relationships/printerSettings" Target="../printerSettings/printerSettings108.bin"/><Relationship Id="rId2" Type="http://schemas.openxmlformats.org/officeDocument/2006/relationships/printerSettings" Target="../printerSettings/printerSettings98.bin"/><Relationship Id="rId16" Type="http://schemas.openxmlformats.org/officeDocument/2006/relationships/printerSettings" Target="../printerSettings/printerSettings112.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5" Type="http://schemas.openxmlformats.org/officeDocument/2006/relationships/printerSettings" Target="../printerSettings/printerSettings101.bin"/><Relationship Id="rId15" Type="http://schemas.openxmlformats.org/officeDocument/2006/relationships/printerSettings" Target="../printerSettings/printerSettings111.bin"/><Relationship Id="rId10" Type="http://schemas.openxmlformats.org/officeDocument/2006/relationships/printerSettings" Target="../printerSettings/printerSettings106.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 Id="rId14" Type="http://schemas.openxmlformats.org/officeDocument/2006/relationships/printerSettings" Target="../printerSettings/printerSettings1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sheetPr>
  <dimension ref="A1:AS109"/>
  <sheetViews>
    <sheetView tabSelected="1" view="pageBreakPreview" zoomScale="50" zoomScaleNormal="50" zoomScaleSheetLayoutView="50" zoomScalePageLayoutView="85" workbookViewId="0">
      <pane xSplit="3" ySplit="7" topLeftCell="O8" activePane="bottomRight" state="frozen"/>
      <selection pane="topRight" activeCell="D1" sqref="D1"/>
      <selection pane="bottomLeft" activeCell="A8" sqref="A8"/>
      <selection pane="bottomRight" activeCell="T9" sqref="T9:T69"/>
    </sheetView>
  </sheetViews>
  <sheetFormatPr defaultColWidth="9" defaultRowHeight="13.5" x14ac:dyDescent="0.15"/>
  <cols>
    <col min="1" max="1" width="4.75" style="371" customWidth="1"/>
    <col min="2" max="2" width="6.625" style="2" customWidth="1"/>
    <col min="3" max="3" width="35.125" style="2" customWidth="1"/>
    <col min="4" max="4" width="11.5" style="2" customWidth="1"/>
    <col min="5" max="5" width="12.75" style="2" customWidth="1"/>
    <col min="6" max="6" width="12.625" style="2" customWidth="1"/>
    <col min="7" max="7" width="11.375" style="2" customWidth="1"/>
    <col min="8" max="8" width="11.5" style="2" customWidth="1"/>
    <col min="9" max="9" width="54.375" style="2" customWidth="1"/>
    <col min="10" max="10" width="13.75" style="2" customWidth="1"/>
    <col min="11" max="11" width="35.625" style="2" customWidth="1"/>
    <col min="12" max="12" width="14.5" style="2" customWidth="1"/>
    <col min="13" max="13" width="14.75" style="2" customWidth="1"/>
    <col min="14" max="15" width="12.75" style="2" customWidth="1"/>
    <col min="16" max="16" width="13.75" style="2" customWidth="1"/>
    <col min="17" max="17" width="63" style="2" customWidth="1"/>
    <col min="18" max="18" width="28.5" style="2" customWidth="1"/>
    <col min="19" max="19" width="14.75" style="2" customWidth="1"/>
    <col min="20" max="20" width="14.375" style="2" customWidth="1"/>
    <col min="21" max="21" width="22.625" style="2" customWidth="1"/>
    <col min="22" max="22" width="6.625" style="2" customWidth="1"/>
    <col min="23" max="23" width="4.625" style="2" customWidth="1"/>
    <col min="24" max="24" width="2.625" style="2" customWidth="1"/>
    <col min="25" max="25" width="4.625" style="2" customWidth="1"/>
    <col min="26" max="27" width="2.625" style="2" customWidth="1"/>
    <col min="28" max="28" width="6.625" style="2" customWidth="1"/>
    <col min="29" max="29" width="4.625" style="2" customWidth="1"/>
    <col min="30" max="30" width="2.625" style="2" customWidth="1"/>
    <col min="31" max="31" width="4.625" style="2" customWidth="1"/>
    <col min="32" max="33" width="2.625" style="2" customWidth="1"/>
    <col min="34" max="34" width="6.625" style="2" customWidth="1"/>
    <col min="35" max="35" width="4.625" style="2" customWidth="1"/>
    <col min="36" max="36" width="2.625" style="2" customWidth="1"/>
    <col min="37" max="37" width="4.625" style="2" customWidth="1"/>
    <col min="38" max="39" width="2.625" style="2" customWidth="1"/>
    <col min="40" max="40" width="15.625" style="2" customWidth="1"/>
    <col min="41" max="41" width="16.25" style="2" customWidth="1"/>
    <col min="42" max="43" width="4.75" style="2" customWidth="1"/>
    <col min="44" max="44" width="5" style="2" customWidth="1"/>
    <col min="45" max="45" width="9" style="372"/>
    <col min="46" max="16384" width="9" style="2"/>
  </cols>
  <sheetData>
    <row r="1" spans="1:45" ht="18.75" customHeight="1" x14ac:dyDescent="0.15"/>
    <row r="2" spans="1:45" ht="18.75" customHeight="1" x14ac:dyDescent="0.2">
      <c r="B2" s="15" t="s">
        <v>417</v>
      </c>
      <c r="AB2" s="1"/>
      <c r="AC2" s="1"/>
    </row>
    <row r="3" spans="1:45" ht="18.75" customHeight="1" x14ac:dyDescent="0.2">
      <c r="B3" s="476" t="s">
        <v>381</v>
      </c>
      <c r="C3" s="476"/>
      <c r="D3" s="476"/>
      <c r="E3" s="476"/>
      <c r="F3" s="476"/>
      <c r="G3" s="476"/>
      <c r="H3" s="476"/>
      <c r="I3" s="476"/>
      <c r="J3" s="476"/>
      <c r="K3" s="476"/>
      <c r="L3" s="476"/>
      <c r="M3" s="476"/>
      <c r="N3" s="476"/>
      <c r="O3" s="476"/>
      <c r="P3" s="476"/>
      <c r="Q3" s="476"/>
      <c r="R3" s="476"/>
      <c r="S3" s="476"/>
      <c r="T3" s="476"/>
      <c r="U3" s="476"/>
      <c r="V3" s="74"/>
      <c r="W3" s="233"/>
      <c r="X3" s="233"/>
      <c r="Y3" s="233"/>
      <c r="Z3" s="233"/>
      <c r="AA3" s="233"/>
      <c r="AB3" s="260"/>
      <c r="AC3" s="260"/>
      <c r="AD3" s="233"/>
      <c r="AE3" s="233"/>
      <c r="AF3" s="233"/>
      <c r="AG3" s="233"/>
      <c r="AH3" s="233"/>
      <c r="AI3" s="233"/>
      <c r="AJ3" s="233"/>
      <c r="AK3" s="233"/>
      <c r="AL3" s="233"/>
      <c r="AM3" s="233"/>
      <c r="AN3" s="233"/>
      <c r="AO3" s="74"/>
    </row>
    <row r="4" spans="1:45" ht="18.75" customHeight="1" thickBot="1" x14ac:dyDescent="0.2">
      <c r="B4" s="261"/>
      <c r="C4" s="3"/>
      <c r="D4" s="3"/>
      <c r="E4" s="3"/>
      <c r="F4" s="3"/>
      <c r="G4" s="3"/>
      <c r="H4" s="1"/>
      <c r="I4" s="1"/>
      <c r="J4" s="1"/>
      <c r="K4" s="1"/>
      <c r="L4" s="1"/>
      <c r="M4" s="1"/>
      <c r="N4" s="1"/>
      <c r="O4" s="1"/>
      <c r="P4" s="1"/>
      <c r="Q4" s="1"/>
      <c r="R4" s="1"/>
      <c r="S4" s="1"/>
      <c r="T4" s="3"/>
      <c r="U4" s="12"/>
      <c r="V4" s="75"/>
      <c r="W4" s="75"/>
      <c r="X4" s="75"/>
      <c r="Y4" s="75"/>
      <c r="Z4" s="75"/>
      <c r="AA4" s="75"/>
      <c r="AB4" s="75"/>
      <c r="AC4" s="75"/>
      <c r="AD4" s="75"/>
      <c r="AE4" s="75"/>
      <c r="AF4" s="75"/>
      <c r="AG4" s="75"/>
      <c r="AH4" s="75"/>
      <c r="AI4" s="75"/>
      <c r="AJ4" s="75"/>
      <c r="AK4" s="75"/>
      <c r="AL4" s="75"/>
      <c r="AM4" s="75"/>
      <c r="AN4" s="75"/>
      <c r="AO4" s="435" t="s">
        <v>58</v>
      </c>
      <c r="AP4" s="435"/>
      <c r="AQ4" s="435"/>
      <c r="AR4" s="436"/>
    </row>
    <row r="5" spans="1:45" ht="18.75" customHeight="1" x14ac:dyDescent="0.15">
      <c r="B5" s="477" t="s">
        <v>25</v>
      </c>
      <c r="C5" s="480" t="s">
        <v>28</v>
      </c>
      <c r="D5" s="486" t="s">
        <v>74</v>
      </c>
      <c r="E5" s="444" t="s">
        <v>75</v>
      </c>
      <c r="F5" s="444" t="s">
        <v>382</v>
      </c>
      <c r="G5" s="483" t="s">
        <v>383</v>
      </c>
      <c r="H5" s="483"/>
      <c r="I5" s="486" t="s">
        <v>599</v>
      </c>
      <c r="J5" s="516" t="s">
        <v>48</v>
      </c>
      <c r="K5" s="519"/>
      <c r="L5" s="120" t="s">
        <v>384</v>
      </c>
      <c r="M5" s="120" t="s">
        <v>385</v>
      </c>
      <c r="N5" s="493" t="s">
        <v>10</v>
      </c>
      <c r="O5" s="516" t="s">
        <v>60</v>
      </c>
      <c r="P5" s="517"/>
      <c r="Q5" s="518"/>
      <c r="R5" s="480" t="s">
        <v>30</v>
      </c>
      <c r="S5" s="480" t="s">
        <v>20</v>
      </c>
      <c r="T5" s="480" t="s">
        <v>57</v>
      </c>
      <c r="U5" s="526" t="s">
        <v>7</v>
      </c>
      <c r="V5" s="507" t="s">
        <v>386</v>
      </c>
      <c r="W5" s="508"/>
      <c r="X5" s="508"/>
      <c r="Y5" s="508"/>
      <c r="Z5" s="508"/>
      <c r="AA5" s="508"/>
      <c r="AB5" s="508"/>
      <c r="AC5" s="508"/>
      <c r="AD5" s="508"/>
      <c r="AE5" s="508"/>
      <c r="AF5" s="508"/>
      <c r="AG5" s="508"/>
      <c r="AH5" s="508"/>
      <c r="AI5" s="508"/>
      <c r="AJ5" s="508"/>
      <c r="AK5" s="508"/>
      <c r="AL5" s="508"/>
      <c r="AM5" s="508"/>
      <c r="AN5" s="509"/>
      <c r="AO5" s="529" t="s">
        <v>85</v>
      </c>
      <c r="AP5" s="444" t="s">
        <v>70</v>
      </c>
      <c r="AQ5" s="444" t="s">
        <v>71</v>
      </c>
      <c r="AR5" s="437" t="s">
        <v>62</v>
      </c>
    </row>
    <row r="6" spans="1:45" ht="20.100000000000001" hidden="1" customHeight="1" x14ac:dyDescent="0.15">
      <c r="B6" s="478"/>
      <c r="C6" s="481"/>
      <c r="D6" s="487"/>
      <c r="E6" s="488"/>
      <c r="F6" s="481"/>
      <c r="G6" s="491" t="s">
        <v>72</v>
      </c>
      <c r="H6" s="440" t="s">
        <v>17</v>
      </c>
      <c r="I6" s="487"/>
      <c r="J6" s="440" t="s">
        <v>19</v>
      </c>
      <c r="K6" s="484" t="s">
        <v>598</v>
      </c>
      <c r="L6" s="121" t="s">
        <v>8</v>
      </c>
      <c r="M6" s="121" t="s">
        <v>9</v>
      </c>
      <c r="N6" s="491"/>
      <c r="O6" s="484" t="s">
        <v>32</v>
      </c>
      <c r="P6" s="440" t="s">
        <v>710</v>
      </c>
      <c r="Q6" s="441"/>
      <c r="R6" s="481"/>
      <c r="S6" s="489"/>
      <c r="T6" s="489"/>
      <c r="U6" s="527"/>
      <c r="V6" s="510"/>
      <c r="W6" s="511"/>
      <c r="X6" s="511"/>
      <c r="Y6" s="511"/>
      <c r="Z6" s="511"/>
      <c r="AA6" s="511"/>
      <c r="AB6" s="511"/>
      <c r="AC6" s="511"/>
      <c r="AD6" s="511"/>
      <c r="AE6" s="511"/>
      <c r="AF6" s="511"/>
      <c r="AG6" s="511"/>
      <c r="AH6" s="511"/>
      <c r="AI6" s="511"/>
      <c r="AJ6" s="511"/>
      <c r="AK6" s="511"/>
      <c r="AL6" s="511"/>
      <c r="AM6" s="511"/>
      <c r="AN6" s="512"/>
      <c r="AO6" s="530"/>
      <c r="AP6" s="445"/>
      <c r="AQ6" s="445"/>
      <c r="AR6" s="438"/>
    </row>
    <row r="7" spans="1:45" ht="21.6" hidden="1" customHeight="1" thickBot="1" x14ac:dyDescent="0.2">
      <c r="B7" s="479"/>
      <c r="C7" s="482"/>
      <c r="D7" s="442"/>
      <c r="E7" s="485"/>
      <c r="F7" s="482"/>
      <c r="G7" s="492"/>
      <c r="H7" s="442"/>
      <c r="I7" s="442"/>
      <c r="J7" s="442"/>
      <c r="K7" s="485"/>
      <c r="L7" s="122" t="s">
        <v>12</v>
      </c>
      <c r="M7" s="122" t="s">
        <v>13</v>
      </c>
      <c r="N7" s="123" t="s">
        <v>14</v>
      </c>
      <c r="O7" s="485"/>
      <c r="P7" s="442"/>
      <c r="Q7" s="443"/>
      <c r="R7" s="482"/>
      <c r="S7" s="490"/>
      <c r="T7" s="490"/>
      <c r="U7" s="528"/>
      <c r="V7" s="496" t="s">
        <v>92</v>
      </c>
      <c r="W7" s="497"/>
      <c r="X7" s="497"/>
      <c r="Y7" s="497"/>
      <c r="Z7" s="497"/>
      <c r="AA7" s="498"/>
      <c r="AB7" s="496" t="s">
        <v>93</v>
      </c>
      <c r="AC7" s="497"/>
      <c r="AD7" s="497"/>
      <c r="AE7" s="497"/>
      <c r="AF7" s="497"/>
      <c r="AG7" s="498"/>
      <c r="AH7" s="496" t="s">
        <v>94</v>
      </c>
      <c r="AI7" s="497"/>
      <c r="AJ7" s="497"/>
      <c r="AK7" s="497"/>
      <c r="AL7" s="497"/>
      <c r="AM7" s="498"/>
      <c r="AN7" s="236" t="s">
        <v>91</v>
      </c>
      <c r="AO7" s="531"/>
      <c r="AP7" s="446"/>
      <c r="AQ7" s="446"/>
      <c r="AR7" s="439"/>
    </row>
    <row r="8" spans="1:45" ht="21.6" hidden="1" customHeight="1" x14ac:dyDescent="0.15">
      <c r="B8" s="124"/>
      <c r="C8" s="125" t="s">
        <v>418</v>
      </c>
      <c r="D8" s="125"/>
      <c r="E8" s="125"/>
      <c r="F8" s="126"/>
      <c r="G8" s="127"/>
      <c r="H8" s="127"/>
      <c r="I8" s="127"/>
      <c r="J8" s="127"/>
      <c r="K8" s="127"/>
      <c r="L8" s="128"/>
      <c r="M8" s="128"/>
      <c r="N8" s="128"/>
      <c r="O8" s="129"/>
      <c r="P8" s="129"/>
      <c r="Q8" s="127"/>
      <c r="R8" s="126"/>
      <c r="S8" s="126"/>
      <c r="T8" s="126"/>
      <c r="U8" s="130"/>
      <c r="V8" s="130"/>
      <c r="W8" s="130"/>
      <c r="X8" s="130"/>
      <c r="Y8" s="130"/>
      <c r="Z8" s="130"/>
      <c r="AA8" s="130"/>
      <c r="AB8" s="130"/>
      <c r="AC8" s="130"/>
      <c r="AD8" s="130"/>
      <c r="AE8" s="130"/>
      <c r="AF8" s="130"/>
      <c r="AG8" s="130"/>
      <c r="AH8" s="130"/>
      <c r="AI8" s="130"/>
      <c r="AJ8" s="130"/>
      <c r="AK8" s="130"/>
      <c r="AL8" s="130"/>
      <c r="AM8" s="130"/>
      <c r="AN8" s="130"/>
      <c r="AO8" s="130"/>
      <c r="AP8" s="126"/>
      <c r="AQ8" s="126"/>
      <c r="AR8" s="131"/>
    </row>
    <row r="9" spans="1:45" ht="163.5" customHeight="1" x14ac:dyDescent="0.15">
      <c r="A9" s="371" t="s">
        <v>570</v>
      </c>
      <c r="B9" s="357">
        <v>1</v>
      </c>
      <c r="C9" s="358" t="s">
        <v>421</v>
      </c>
      <c r="D9" s="358" t="s">
        <v>427</v>
      </c>
      <c r="E9" s="358" t="s">
        <v>472</v>
      </c>
      <c r="F9" s="333">
        <v>631</v>
      </c>
      <c r="G9" s="394">
        <v>631</v>
      </c>
      <c r="H9" s="395">
        <v>602</v>
      </c>
      <c r="I9" s="142"/>
      <c r="J9" s="408" t="s">
        <v>569</v>
      </c>
      <c r="K9" s="405" t="s">
        <v>612</v>
      </c>
      <c r="L9" s="333">
        <v>676</v>
      </c>
      <c r="M9" s="142">
        <v>718</v>
      </c>
      <c r="N9" s="141">
        <v>42</v>
      </c>
      <c r="O9" s="144">
        <v>0</v>
      </c>
      <c r="P9" s="145" t="s">
        <v>711</v>
      </c>
      <c r="Q9" s="146" t="s">
        <v>726</v>
      </c>
      <c r="R9" s="329"/>
      <c r="S9" s="329" t="s">
        <v>506</v>
      </c>
      <c r="T9" s="414" t="s">
        <v>530</v>
      </c>
      <c r="U9" s="415" t="s">
        <v>548</v>
      </c>
      <c r="V9" s="253" t="s">
        <v>546</v>
      </c>
      <c r="W9" s="254"/>
      <c r="X9" s="255" t="s">
        <v>547</v>
      </c>
      <c r="Y9" s="256">
        <v>2</v>
      </c>
      <c r="Z9" s="255" t="s">
        <v>547</v>
      </c>
      <c r="AA9" s="257"/>
      <c r="AB9" s="253"/>
      <c r="AC9" s="254"/>
      <c r="AD9" s="255" t="s">
        <v>547</v>
      </c>
      <c r="AE9" s="256"/>
      <c r="AF9" s="255" t="s">
        <v>547</v>
      </c>
      <c r="AG9" s="257"/>
      <c r="AH9" s="253"/>
      <c r="AI9" s="254"/>
      <c r="AJ9" s="255" t="s">
        <v>547</v>
      </c>
      <c r="AK9" s="256"/>
      <c r="AL9" s="255" t="s">
        <v>547</v>
      </c>
      <c r="AM9" s="257"/>
      <c r="AN9" s="258"/>
      <c r="AO9" s="237" t="s">
        <v>549</v>
      </c>
      <c r="AP9" s="416" t="s">
        <v>63</v>
      </c>
      <c r="AQ9" s="416"/>
      <c r="AR9" s="417"/>
      <c r="AS9" s="373"/>
    </row>
    <row r="10" spans="1:45" ht="260.25" customHeight="1" x14ac:dyDescent="0.15">
      <c r="A10" s="371" t="s">
        <v>571</v>
      </c>
      <c r="B10" s="357">
        <v>2</v>
      </c>
      <c r="C10" s="358" t="s">
        <v>422</v>
      </c>
      <c r="D10" s="358" t="s">
        <v>428</v>
      </c>
      <c r="E10" s="358" t="s">
        <v>730</v>
      </c>
      <c r="F10" s="333">
        <v>72</v>
      </c>
      <c r="G10" s="396">
        <v>72</v>
      </c>
      <c r="H10" s="397">
        <v>48</v>
      </c>
      <c r="I10" s="344" t="s">
        <v>657</v>
      </c>
      <c r="J10" s="408" t="s">
        <v>569</v>
      </c>
      <c r="K10" s="405" t="s">
        <v>591</v>
      </c>
      <c r="L10" s="333">
        <v>67</v>
      </c>
      <c r="M10" s="142">
        <v>70</v>
      </c>
      <c r="N10" s="141">
        <v>3</v>
      </c>
      <c r="O10" s="144">
        <v>-8</v>
      </c>
      <c r="P10" s="145" t="s">
        <v>637</v>
      </c>
      <c r="Q10" s="146" t="s">
        <v>690</v>
      </c>
      <c r="R10" s="329"/>
      <c r="S10" s="329" t="s">
        <v>506</v>
      </c>
      <c r="T10" s="414" t="s">
        <v>530</v>
      </c>
      <c r="U10" s="237" t="s">
        <v>531</v>
      </c>
      <c r="V10" s="253" t="s">
        <v>546</v>
      </c>
      <c r="W10" s="254"/>
      <c r="X10" s="255" t="s">
        <v>547</v>
      </c>
      <c r="Y10" s="256">
        <v>3</v>
      </c>
      <c r="Z10" s="255" t="s">
        <v>547</v>
      </c>
      <c r="AA10" s="257"/>
      <c r="AB10" s="253"/>
      <c r="AC10" s="254"/>
      <c r="AD10" s="255" t="s">
        <v>547</v>
      </c>
      <c r="AE10" s="256"/>
      <c r="AF10" s="255" t="s">
        <v>547</v>
      </c>
      <c r="AG10" s="257"/>
      <c r="AH10" s="253"/>
      <c r="AI10" s="254"/>
      <c r="AJ10" s="255" t="s">
        <v>547</v>
      </c>
      <c r="AK10" s="256"/>
      <c r="AL10" s="255" t="s">
        <v>547</v>
      </c>
      <c r="AM10" s="257"/>
      <c r="AN10" s="258"/>
      <c r="AO10" s="237" t="s">
        <v>54</v>
      </c>
      <c r="AP10" s="416" t="s">
        <v>63</v>
      </c>
      <c r="AQ10" s="416"/>
      <c r="AR10" s="417"/>
      <c r="AS10" s="373"/>
    </row>
    <row r="11" spans="1:45" ht="185.25" customHeight="1" x14ac:dyDescent="0.15">
      <c r="A11" s="371" t="s">
        <v>571</v>
      </c>
      <c r="B11" s="357">
        <v>3</v>
      </c>
      <c r="C11" s="358" t="s">
        <v>423</v>
      </c>
      <c r="D11" s="358" t="s">
        <v>429</v>
      </c>
      <c r="E11" s="358" t="s">
        <v>731</v>
      </c>
      <c r="F11" s="333">
        <v>336</v>
      </c>
      <c r="G11" s="394">
        <v>336</v>
      </c>
      <c r="H11" s="395">
        <v>232</v>
      </c>
      <c r="I11" s="345"/>
      <c r="J11" s="408" t="s">
        <v>569</v>
      </c>
      <c r="K11" s="405" t="s">
        <v>602</v>
      </c>
      <c r="L11" s="333">
        <v>255</v>
      </c>
      <c r="M11" s="142">
        <v>190</v>
      </c>
      <c r="N11" s="141">
        <v>-65</v>
      </c>
      <c r="O11" s="144">
        <v>-65</v>
      </c>
      <c r="P11" s="145" t="s">
        <v>637</v>
      </c>
      <c r="Q11" s="146" t="s">
        <v>638</v>
      </c>
      <c r="R11" s="329"/>
      <c r="S11" s="329" t="s">
        <v>506</v>
      </c>
      <c r="T11" s="414" t="s">
        <v>530</v>
      </c>
      <c r="U11" s="237" t="s">
        <v>548</v>
      </c>
      <c r="V11" s="253" t="s">
        <v>546</v>
      </c>
      <c r="W11" s="254"/>
      <c r="X11" s="255" t="s">
        <v>547</v>
      </c>
      <c r="Y11" s="256">
        <v>4</v>
      </c>
      <c r="Z11" s="255" t="s">
        <v>547</v>
      </c>
      <c r="AA11" s="257"/>
      <c r="AB11" s="253"/>
      <c r="AC11" s="254"/>
      <c r="AD11" s="255" t="s">
        <v>547</v>
      </c>
      <c r="AE11" s="256"/>
      <c r="AF11" s="255" t="s">
        <v>547</v>
      </c>
      <c r="AG11" s="257"/>
      <c r="AH11" s="253"/>
      <c r="AI11" s="254"/>
      <c r="AJ11" s="255" t="s">
        <v>547</v>
      </c>
      <c r="AK11" s="256"/>
      <c r="AL11" s="255" t="s">
        <v>547</v>
      </c>
      <c r="AM11" s="257"/>
      <c r="AN11" s="258"/>
      <c r="AO11" s="237" t="s">
        <v>413</v>
      </c>
      <c r="AP11" s="416"/>
      <c r="AQ11" s="416" t="s">
        <v>63</v>
      </c>
      <c r="AR11" s="417"/>
      <c r="AS11" s="373"/>
    </row>
    <row r="12" spans="1:45" ht="107.25" customHeight="1" x14ac:dyDescent="0.15">
      <c r="A12" s="371" t="s">
        <v>571</v>
      </c>
      <c r="B12" s="359">
        <v>4</v>
      </c>
      <c r="C12" s="356" t="s">
        <v>424</v>
      </c>
      <c r="D12" s="356" t="s">
        <v>430</v>
      </c>
      <c r="E12" s="356" t="s">
        <v>732</v>
      </c>
      <c r="F12" s="366">
        <v>54</v>
      </c>
      <c r="G12" s="398">
        <v>54</v>
      </c>
      <c r="H12" s="399">
        <v>49</v>
      </c>
      <c r="I12" s="186"/>
      <c r="J12" s="409" t="s">
        <v>569</v>
      </c>
      <c r="K12" s="406" t="s">
        <v>595</v>
      </c>
      <c r="L12" s="366">
        <v>50</v>
      </c>
      <c r="M12" s="186">
        <v>50</v>
      </c>
      <c r="N12" s="262">
        <v>0</v>
      </c>
      <c r="O12" s="186">
        <v>0</v>
      </c>
      <c r="P12" s="263" t="s">
        <v>633</v>
      </c>
      <c r="Q12" s="264" t="s">
        <v>691</v>
      </c>
      <c r="R12" s="369"/>
      <c r="S12" s="369" t="s">
        <v>506</v>
      </c>
      <c r="T12" s="418" t="s">
        <v>530</v>
      </c>
      <c r="U12" s="419" t="s">
        <v>548</v>
      </c>
      <c r="V12" s="275" t="s">
        <v>546</v>
      </c>
      <c r="W12" s="254"/>
      <c r="X12" s="255" t="s">
        <v>547</v>
      </c>
      <c r="Y12" s="276">
        <v>5</v>
      </c>
      <c r="Z12" s="255" t="s">
        <v>547</v>
      </c>
      <c r="AA12" s="277"/>
      <c r="AB12" s="275"/>
      <c r="AC12" s="254"/>
      <c r="AD12" s="255" t="s">
        <v>547</v>
      </c>
      <c r="AE12" s="276"/>
      <c r="AF12" s="255" t="s">
        <v>547</v>
      </c>
      <c r="AG12" s="277"/>
      <c r="AH12" s="275"/>
      <c r="AI12" s="254"/>
      <c r="AJ12" s="255" t="s">
        <v>547</v>
      </c>
      <c r="AK12" s="276"/>
      <c r="AL12" s="255" t="s">
        <v>547</v>
      </c>
      <c r="AM12" s="277"/>
      <c r="AN12" s="258"/>
      <c r="AO12" s="419" t="s">
        <v>549</v>
      </c>
      <c r="AP12" s="416"/>
      <c r="AQ12" s="416" t="s">
        <v>63</v>
      </c>
      <c r="AR12" s="417"/>
      <c r="AS12" s="373"/>
    </row>
    <row r="13" spans="1:45" ht="305.25" customHeight="1" x14ac:dyDescent="0.15">
      <c r="A13" s="371" t="s">
        <v>571</v>
      </c>
      <c r="B13" s="360">
        <v>5</v>
      </c>
      <c r="C13" s="358" t="s">
        <v>425</v>
      </c>
      <c r="D13" s="358" t="s">
        <v>429</v>
      </c>
      <c r="E13" s="358" t="s">
        <v>732</v>
      </c>
      <c r="F13" s="333">
        <v>72</v>
      </c>
      <c r="G13" s="333">
        <v>72</v>
      </c>
      <c r="H13" s="395">
        <v>60</v>
      </c>
      <c r="I13" s="142"/>
      <c r="J13" s="408" t="s">
        <v>569</v>
      </c>
      <c r="K13" s="405" t="s">
        <v>595</v>
      </c>
      <c r="L13" s="333">
        <v>46</v>
      </c>
      <c r="M13" s="142">
        <v>31</v>
      </c>
      <c r="N13" s="142">
        <v>-15</v>
      </c>
      <c r="O13" s="142">
        <v>-15</v>
      </c>
      <c r="P13" s="145" t="s">
        <v>637</v>
      </c>
      <c r="Q13" s="146" t="s">
        <v>692</v>
      </c>
      <c r="R13" s="358"/>
      <c r="S13" s="358" t="s">
        <v>506</v>
      </c>
      <c r="T13" s="414" t="s">
        <v>530</v>
      </c>
      <c r="U13" s="414" t="s">
        <v>548</v>
      </c>
      <c r="V13" s="253" t="s">
        <v>546</v>
      </c>
      <c r="W13" s="321"/>
      <c r="X13" s="420" t="s">
        <v>547</v>
      </c>
      <c r="Y13" s="256">
        <v>6</v>
      </c>
      <c r="Z13" s="420" t="s">
        <v>547</v>
      </c>
      <c r="AA13" s="257"/>
      <c r="AB13" s="253"/>
      <c r="AC13" s="321"/>
      <c r="AD13" s="420" t="s">
        <v>547</v>
      </c>
      <c r="AE13" s="256"/>
      <c r="AF13" s="420" t="s">
        <v>547</v>
      </c>
      <c r="AG13" s="257"/>
      <c r="AH13" s="253"/>
      <c r="AI13" s="321"/>
      <c r="AJ13" s="420" t="s">
        <v>547</v>
      </c>
      <c r="AK13" s="256"/>
      <c r="AL13" s="420" t="s">
        <v>547</v>
      </c>
      <c r="AM13" s="257"/>
      <c r="AN13" s="421"/>
      <c r="AO13" s="414" t="s">
        <v>549</v>
      </c>
      <c r="AP13" s="416"/>
      <c r="AQ13" s="416" t="s">
        <v>63</v>
      </c>
      <c r="AR13" s="422"/>
      <c r="AS13" s="373"/>
    </row>
    <row r="14" spans="1:45" ht="21.6" hidden="1" customHeight="1" x14ac:dyDescent="0.15">
      <c r="B14" s="361"/>
      <c r="C14" s="363" t="s">
        <v>419</v>
      </c>
      <c r="D14" s="362"/>
      <c r="E14" s="362"/>
      <c r="F14" s="368"/>
      <c r="G14" s="368"/>
      <c r="H14" s="368"/>
      <c r="I14" s="412"/>
      <c r="J14" s="413"/>
      <c r="K14" s="338"/>
      <c r="L14" s="368"/>
      <c r="M14" s="266"/>
      <c r="N14" s="266"/>
      <c r="O14" s="266"/>
      <c r="P14" s="267"/>
      <c r="Q14" s="265"/>
      <c r="R14" s="362"/>
      <c r="S14" s="265"/>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9"/>
      <c r="AQ14" s="269"/>
      <c r="AR14" s="270"/>
      <c r="AS14" s="373"/>
    </row>
    <row r="15" spans="1:45" ht="162" hidden="1" customHeight="1" x14ac:dyDescent="0.15">
      <c r="A15" s="371" t="s">
        <v>572</v>
      </c>
      <c r="B15" s="426">
        <v>6</v>
      </c>
      <c r="C15" s="427" t="s">
        <v>420</v>
      </c>
      <c r="D15" s="427" t="s">
        <v>426</v>
      </c>
      <c r="E15" s="427" t="s">
        <v>730</v>
      </c>
      <c r="F15" s="367">
        <v>25</v>
      </c>
      <c r="G15" s="428">
        <v>25</v>
      </c>
      <c r="H15" s="429">
        <v>10</v>
      </c>
      <c r="I15" s="344" t="s">
        <v>658</v>
      </c>
      <c r="J15" s="410" t="s">
        <v>569</v>
      </c>
      <c r="K15" s="405" t="s">
        <v>592</v>
      </c>
      <c r="L15" s="367">
        <v>23</v>
      </c>
      <c r="M15" s="367">
        <v>22</v>
      </c>
      <c r="N15" s="141">
        <f t="shared" ref="N15" si="0">M15-L15</f>
        <v>-1</v>
      </c>
      <c r="O15" s="132">
        <v>-1</v>
      </c>
      <c r="P15" s="133" t="s">
        <v>637</v>
      </c>
      <c r="Q15" s="134" t="s">
        <v>674</v>
      </c>
      <c r="R15" s="370"/>
      <c r="S15" s="370" t="s">
        <v>506</v>
      </c>
      <c r="T15" s="423" t="s">
        <v>545</v>
      </c>
      <c r="U15" s="424" t="s">
        <v>513</v>
      </c>
      <c r="V15" s="253" t="s">
        <v>546</v>
      </c>
      <c r="W15" s="254"/>
      <c r="X15" s="255" t="s">
        <v>547</v>
      </c>
      <c r="Y15" s="256">
        <v>1</v>
      </c>
      <c r="Z15" s="255" t="s">
        <v>547</v>
      </c>
      <c r="AA15" s="257"/>
      <c r="AB15" s="253"/>
      <c r="AC15" s="254"/>
      <c r="AD15" s="255" t="s">
        <v>547</v>
      </c>
      <c r="AE15" s="256"/>
      <c r="AF15" s="255" t="s">
        <v>547</v>
      </c>
      <c r="AG15" s="257"/>
      <c r="AH15" s="253"/>
      <c r="AI15" s="254"/>
      <c r="AJ15" s="255" t="s">
        <v>547</v>
      </c>
      <c r="AK15" s="256"/>
      <c r="AL15" s="255" t="s">
        <v>547</v>
      </c>
      <c r="AM15" s="257"/>
      <c r="AN15" s="258"/>
      <c r="AO15" s="425" t="s">
        <v>54</v>
      </c>
      <c r="AP15" s="416" t="s">
        <v>63</v>
      </c>
      <c r="AQ15" s="416"/>
      <c r="AR15" s="417"/>
      <c r="AS15" s="373"/>
    </row>
    <row r="16" spans="1:45" ht="135.75" hidden="1" customHeight="1" x14ac:dyDescent="0.15">
      <c r="A16" s="371" t="s">
        <v>573</v>
      </c>
      <c r="B16" s="357">
        <v>7</v>
      </c>
      <c r="C16" s="358" t="s">
        <v>659</v>
      </c>
      <c r="D16" s="358" t="s">
        <v>431</v>
      </c>
      <c r="E16" s="358" t="s">
        <v>728</v>
      </c>
      <c r="F16" s="333">
        <v>114</v>
      </c>
      <c r="G16" s="394">
        <v>114</v>
      </c>
      <c r="H16" s="395">
        <v>84</v>
      </c>
      <c r="I16" s="142"/>
      <c r="J16" s="408" t="s">
        <v>569</v>
      </c>
      <c r="K16" s="407" t="s">
        <v>608</v>
      </c>
      <c r="L16" s="140">
        <v>138</v>
      </c>
      <c r="M16" s="333">
        <v>1160</v>
      </c>
      <c r="N16" s="141">
        <v>1022</v>
      </c>
      <c r="O16" s="142" t="s">
        <v>547</v>
      </c>
      <c r="P16" s="145" t="s">
        <v>633</v>
      </c>
      <c r="Q16" s="146" t="s">
        <v>689</v>
      </c>
      <c r="R16" s="147" t="s">
        <v>533</v>
      </c>
      <c r="S16" s="147" t="s">
        <v>506</v>
      </c>
      <c r="T16" s="135" t="s">
        <v>545</v>
      </c>
      <c r="U16" s="149" t="s">
        <v>551</v>
      </c>
      <c r="V16" s="253" t="s">
        <v>546</v>
      </c>
      <c r="W16" s="254"/>
      <c r="X16" s="255" t="s">
        <v>547</v>
      </c>
      <c r="Y16" s="256">
        <v>7</v>
      </c>
      <c r="Z16" s="255" t="s">
        <v>547</v>
      </c>
      <c r="AA16" s="257"/>
      <c r="AB16" s="253"/>
      <c r="AC16" s="254"/>
      <c r="AD16" s="255" t="s">
        <v>547</v>
      </c>
      <c r="AE16" s="256"/>
      <c r="AF16" s="255" t="s">
        <v>547</v>
      </c>
      <c r="AG16" s="257"/>
      <c r="AH16" s="253"/>
      <c r="AI16" s="254"/>
      <c r="AJ16" s="255" t="s">
        <v>547</v>
      </c>
      <c r="AK16" s="256"/>
      <c r="AL16" s="255" t="s">
        <v>547</v>
      </c>
      <c r="AM16" s="257"/>
      <c r="AN16" s="258"/>
      <c r="AO16" s="150" t="s">
        <v>394</v>
      </c>
      <c r="AP16" s="136" t="s">
        <v>63</v>
      </c>
      <c r="AQ16" s="136"/>
      <c r="AR16" s="137"/>
      <c r="AS16" s="373"/>
    </row>
    <row r="17" spans="1:45" ht="120.75" hidden="1" customHeight="1" x14ac:dyDescent="0.15">
      <c r="A17" s="371" t="s">
        <v>574</v>
      </c>
      <c r="B17" s="357">
        <v>8</v>
      </c>
      <c r="C17" s="358" t="s">
        <v>432</v>
      </c>
      <c r="D17" s="358" t="s">
        <v>433</v>
      </c>
      <c r="E17" s="358" t="s">
        <v>733</v>
      </c>
      <c r="F17" s="333">
        <v>324</v>
      </c>
      <c r="G17" s="394">
        <v>324</v>
      </c>
      <c r="H17" s="395">
        <v>275</v>
      </c>
      <c r="I17" s="142"/>
      <c r="J17" s="408" t="s">
        <v>569</v>
      </c>
      <c r="K17" s="405" t="s">
        <v>614</v>
      </c>
      <c r="L17" s="140">
        <v>289</v>
      </c>
      <c r="M17" s="333">
        <v>286</v>
      </c>
      <c r="N17" s="141">
        <f>M17-L17</f>
        <v>-3</v>
      </c>
      <c r="O17" s="142">
        <v>0</v>
      </c>
      <c r="P17" s="145" t="s">
        <v>711</v>
      </c>
      <c r="Q17" s="146" t="s">
        <v>714</v>
      </c>
      <c r="R17" s="147"/>
      <c r="S17" s="147" t="s">
        <v>506</v>
      </c>
      <c r="T17" s="148" t="s">
        <v>545</v>
      </c>
      <c r="U17" s="150" t="s">
        <v>550</v>
      </c>
      <c r="V17" s="253" t="s">
        <v>546</v>
      </c>
      <c r="W17" s="254"/>
      <c r="X17" s="255" t="s">
        <v>547</v>
      </c>
      <c r="Y17" s="256">
        <v>8</v>
      </c>
      <c r="Z17" s="255" t="s">
        <v>547</v>
      </c>
      <c r="AA17" s="257"/>
      <c r="AB17" s="253"/>
      <c r="AC17" s="254"/>
      <c r="AD17" s="255" t="s">
        <v>547</v>
      </c>
      <c r="AE17" s="256"/>
      <c r="AF17" s="255" t="s">
        <v>547</v>
      </c>
      <c r="AG17" s="257"/>
      <c r="AH17" s="253"/>
      <c r="AI17" s="254"/>
      <c r="AJ17" s="255" t="s">
        <v>547</v>
      </c>
      <c r="AK17" s="256"/>
      <c r="AL17" s="255" t="s">
        <v>547</v>
      </c>
      <c r="AM17" s="257"/>
      <c r="AN17" s="258"/>
      <c r="AO17" s="150" t="s">
        <v>394</v>
      </c>
      <c r="AP17" s="136" t="s">
        <v>63</v>
      </c>
      <c r="AQ17" s="136"/>
      <c r="AR17" s="137"/>
      <c r="AS17" s="373"/>
    </row>
    <row r="18" spans="1:45" ht="157.5" customHeight="1" x14ac:dyDescent="0.15">
      <c r="A18" s="371" t="s">
        <v>574</v>
      </c>
      <c r="B18" s="138">
        <v>9</v>
      </c>
      <c r="C18" s="139" t="s">
        <v>434</v>
      </c>
      <c r="D18" s="139" t="s">
        <v>435</v>
      </c>
      <c r="E18" s="139" t="s">
        <v>734</v>
      </c>
      <c r="F18" s="140">
        <v>152</v>
      </c>
      <c r="G18" s="394">
        <v>152</v>
      </c>
      <c r="H18" s="395">
        <v>152</v>
      </c>
      <c r="I18" s="142"/>
      <c r="J18" s="408" t="s">
        <v>569</v>
      </c>
      <c r="K18" s="405" t="s">
        <v>660</v>
      </c>
      <c r="L18" s="140">
        <v>145</v>
      </c>
      <c r="M18" s="142">
        <v>145</v>
      </c>
      <c r="N18" s="141">
        <f>M18-L18</f>
        <v>0</v>
      </c>
      <c r="O18" s="142">
        <v>0</v>
      </c>
      <c r="P18" s="145" t="s">
        <v>711</v>
      </c>
      <c r="Q18" s="146" t="s">
        <v>715</v>
      </c>
      <c r="R18" s="147"/>
      <c r="S18" s="147" t="s">
        <v>506</v>
      </c>
      <c r="T18" s="148" t="s">
        <v>530</v>
      </c>
      <c r="U18" s="150" t="s">
        <v>548</v>
      </c>
      <c r="V18" s="253" t="s">
        <v>546</v>
      </c>
      <c r="W18" s="254"/>
      <c r="X18" s="255" t="s">
        <v>547</v>
      </c>
      <c r="Y18" s="256">
        <v>9</v>
      </c>
      <c r="Z18" s="255" t="s">
        <v>547</v>
      </c>
      <c r="AA18" s="257"/>
      <c r="AB18" s="253"/>
      <c r="AC18" s="254"/>
      <c r="AD18" s="255" t="s">
        <v>547</v>
      </c>
      <c r="AE18" s="256"/>
      <c r="AF18" s="255" t="s">
        <v>547</v>
      </c>
      <c r="AG18" s="257"/>
      <c r="AH18" s="253"/>
      <c r="AI18" s="254"/>
      <c r="AJ18" s="255" t="s">
        <v>547</v>
      </c>
      <c r="AK18" s="256"/>
      <c r="AL18" s="255" t="s">
        <v>547</v>
      </c>
      <c r="AM18" s="257"/>
      <c r="AN18" s="258"/>
      <c r="AO18" s="150" t="s">
        <v>394</v>
      </c>
      <c r="AP18" s="136" t="s">
        <v>63</v>
      </c>
      <c r="AQ18" s="136"/>
      <c r="AR18" s="137" t="s">
        <v>59</v>
      </c>
      <c r="AS18" s="373"/>
    </row>
    <row r="19" spans="1:45" ht="225" customHeight="1" x14ac:dyDescent="0.15">
      <c r="A19" s="371" t="s">
        <v>575</v>
      </c>
      <c r="B19" s="271">
        <v>10</v>
      </c>
      <c r="C19" s="272" t="s">
        <v>436</v>
      </c>
      <c r="D19" s="272" t="s">
        <v>437</v>
      </c>
      <c r="E19" s="272" t="s">
        <v>734</v>
      </c>
      <c r="F19" s="186">
        <v>235</v>
      </c>
      <c r="G19" s="400">
        <v>292</v>
      </c>
      <c r="H19" s="401">
        <v>238</v>
      </c>
      <c r="I19" s="353" t="s">
        <v>617</v>
      </c>
      <c r="J19" s="409" t="s">
        <v>569</v>
      </c>
      <c r="K19" s="406" t="s">
        <v>591</v>
      </c>
      <c r="L19" s="331">
        <v>67</v>
      </c>
      <c r="M19" s="186">
        <v>139</v>
      </c>
      <c r="N19" s="262">
        <v>72</v>
      </c>
      <c r="O19" s="142">
        <v>0</v>
      </c>
      <c r="P19" s="263" t="s">
        <v>633</v>
      </c>
      <c r="Q19" s="264" t="s">
        <v>693</v>
      </c>
      <c r="R19" s="273" t="s">
        <v>534</v>
      </c>
      <c r="S19" s="273" t="s">
        <v>506</v>
      </c>
      <c r="T19" s="274" t="s">
        <v>530</v>
      </c>
      <c r="U19" s="163" t="s">
        <v>519</v>
      </c>
      <c r="V19" s="275" t="s">
        <v>546</v>
      </c>
      <c r="W19" s="254"/>
      <c r="X19" s="255" t="s">
        <v>547</v>
      </c>
      <c r="Y19" s="276">
        <v>11</v>
      </c>
      <c r="Z19" s="255" t="s">
        <v>547</v>
      </c>
      <c r="AA19" s="277"/>
      <c r="AB19" s="275"/>
      <c r="AC19" s="254"/>
      <c r="AD19" s="255" t="s">
        <v>547</v>
      </c>
      <c r="AE19" s="276"/>
      <c r="AF19" s="255" t="s">
        <v>547</v>
      </c>
      <c r="AG19" s="277"/>
      <c r="AH19" s="275"/>
      <c r="AI19" s="254"/>
      <c r="AJ19" s="255" t="s">
        <v>547</v>
      </c>
      <c r="AK19" s="276"/>
      <c r="AL19" s="255" t="s">
        <v>547</v>
      </c>
      <c r="AM19" s="277"/>
      <c r="AN19" s="258"/>
      <c r="AO19" s="163" t="s">
        <v>55</v>
      </c>
      <c r="AP19" s="164" t="s">
        <v>63</v>
      </c>
      <c r="AQ19" s="164"/>
      <c r="AR19" s="165"/>
      <c r="AS19" s="373"/>
    </row>
    <row r="20" spans="1:45" ht="145.5" customHeight="1" x14ac:dyDescent="0.15">
      <c r="A20" s="371" t="s">
        <v>576</v>
      </c>
      <c r="B20" s="138">
        <v>11</v>
      </c>
      <c r="C20" s="139" t="s">
        <v>464</v>
      </c>
      <c r="D20" s="139" t="s">
        <v>449</v>
      </c>
      <c r="E20" s="139" t="s">
        <v>728</v>
      </c>
      <c r="F20" s="140">
        <v>251</v>
      </c>
      <c r="G20" s="394">
        <v>251</v>
      </c>
      <c r="H20" s="395">
        <v>214</v>
      </c>
      <c r="I20" s="349"/>
      <c r="J20" s="408" t="s">
        <v>569</v>
      </c>
      <c r="K20" s="405" t="s">
        <v>613</v>
      </c>
      <c r="L20" s="140">
        <v>230</v>
      </c>
      <c r="M20" s="142">
        <v>260</v>
      </c>
      <c r="N20" s="141">
        <v>30</v>
      </c>
      <c r="O20" s="142">
        <v>0</v>
      </c>
      <c r="P20" s="145" t="s">
        <v>625</v>
      </c>
      <c r="Q20" s="146" t="s">
        <v>694</v>
      </c>
      <c r="R20" s="147"/>
      <c r="S20" s="147" t="s">
        <v>506</v>
      </c>
      <c r="T20" s="135" t="s">
        <v>530</v>
      </c>
      <c r="U20" s="149" t="s">
        <v>519</v>
      </c>
      <c r="V20" s="253" t="s">
        <v>546</v>
      </c>
      <c r="W20" s="254"/>
      <c r="X20" s="255" t="s">
        <v>547</v>
      </c>
      <c r="Y20" s="256">
        <v>33</v>
      </c>
      <c r="Z20" s="255" t="s">
        <v>547</v>
      </c>
      <c r="AA20" s="257"/>
      <c r="AB20" s="253"/>
      <c r="AC20" s="254"/>
      <c r="AD20" s="255" t="s">
        <v>547</v>
      </c>
      <c r="AE20" s="256"/>
      <c r="AF20" s="255" t="s">
        <v>547</v>
      </c>
      <c r="AG20" s="257"/>
      <c r="AH20" s="253"/>
      <c r="AI20" s="254"/>
      <c r="AJ20" s="255" t="s">
        <v>547</v>
      </c>
      <c r="AK20" s="256"/>
      <c r="AL20" s="255" t="s">
        <v>547</v>
      </c>
      <c r="AM20" s="257"/>
      <c r="AN20" s="258"/>
      <c r="AO20" s="150" t="s">
        <v>554</v>
      </c>
      <c r="AP20" s="136" t="s">
        <v>63</v>
      </c>
      <c r="AQ20" s="136"/>
      <c r="AR20" s="137"/>
      <c r="AS20" s="373"/>
    </row>
    <row r="21" spans="1:45" ht="21" hidden="1" customHeight="1" x14ac:dyDescent="0.15">
      <c r="B21" s="292"/>
      <c r="C21" s="364" t="s">
        <v>438</v>
      </c>
      <c r="D21" s="293"/>
      <c r="E21" s="293"/>
      <c r="F21" s="294"/>
      <c r="G21" s="294"/>
      <c r="H21" s="294"/>
      <c r="I21" s="294"/>
      <c r="J21" s="431"/>
      <c r="K21" s="431"/>
      <c r="L21" s="294"/>
      <c r="M21" s="294"/>
      <c r="N21" s="294"/>
      <c r="O21" s="294"/>
      <c r="P21" s="295"/>
      <c r="Q21" s="293"/>
      <c r="R21" s="293"/>
      <c r="S21" s="293"/>
      <c r="T21" s="296"/>
      <c r="U21" s="296"/>
      <c r="V21" s="297"/>
      <c r="W21" s="297"/>
      <c r="X21" s="298"/>
      <c r="Y21" s="299"/>
      <c r="Z21" s="298"/>
      <c r="AA21" s="300"/>
      <c r="AB21" s="297"/>
      <c r="AC21" s="297"/>
      <c r="AD21" s="298"/>
      <c r="AE21" s="299"/>
      <c r="AF21" s="298"/>
      <c r="AG21" s="300"/>
      <c r="AH21" s="297"/>
      <c r="AI21" s="297"/>
      <c r="AJ21" s="298"/>
      <c r="AK21" s="299"/>
      <c r="AL21" s="298"/>
      <c r="AM21" s="300"/>
      <c r="AN21" s="301"/>
      <c r="AO21" s="296"/>
      <c r="AP21" s="302"/>
      <c r="AQ21" s="302"/>
      <c r="AR21" s="302"/>
      <c r="AS21" s="373"/>
    </row>
    <row r="22" spans="1:45" ht="296.25" customHeight="1" x14ac:dyDescent="0.15">
      <c r="A22" s="371" t="s">
        <v>577</v>
      </c>
      <c r="B22" s="278">
        <v>12</v>
      </c>
      <c r="C22" s="279" t="s">
        <v>439</v>
      </c>
      <c r="D22" s="279" t="s">
        <v>440</v>
      </c>
      <c r="E22" s="279" t="s">
        <v>733</v>
      </c>
      <c r="F22" s="175">
        <v>1041</v>
      </c>
      <c r="G22" s="402">
        <v>987</v>
      </c>
      <c r="H22" s="403">
        <v>697</v>
      </c>
      <c r="I22" s="339" t="s">
        <v>623</v>
      </c>
      <c r="J22" s="411" t="s">
        <v>569</v>
      </c>
      <c r="K22" s="405" t="s">
        <v>591</v>
      </c>
      <c r="L22" s="175">
        <v>1076</v>
      </c>
      <c r="M22" s="177">
        <v>1132</v>
      </c>
      <c r="N22" s="176">
        <v>56</v>
      </c>
      <c r="O22" s="390" t="s">
        <v>547</v>
      </c>
      <c r="P22" s="133" t="s">
        <v>625</v>
      </c>
      <c r="Q22" s="280" t="s">
        <v>644</v>
      </c>
      <c r="R22" s="281" t="s">
        <v>643</v>
      </c>
      <c r="S22" s="281" t="s">
        <v>552</v>
      </c>
      <c r="T22" s="282" t="s">
        <v>530</v>
      </c>
      <c r="U22" s="283" t="s">
        <v>548</v>
      </c>
      <c r="V22" s="284" t="s">
        <v>546</v>
      </c>
      <c r="W22" s="285"/>
      <c r="X22" s="286" t="s">
        <v>547</v>
      </c>
      <c r="Y22" s="287">
        <v>12</v>
      </c>
      <c r="Z22" s="286" t="s">
        <v>547</v>
      </c>
      <c r="AA22" s="288"/>
      <c r="AB22" s="284"/>
      <c r="AC22" s="285"/>
      <c r="AD22" s="286" t="s">
        <v>547</v>
      </c>
      <c r="AE22" s="287"/>
      <c r="AF22" s="286" t="s">
        <v>547</v>
      </c>
      <c r="AG22" s="288"/>
      <c r="AH22" s="284"/>
      <c r="AI22" s="285"/>
      <c r="AJ22" s="286" t="s">
        <v>547</v>
      </c>
      <c r="AK22" s="287"/>
      <c r="AL22" s="286" t="s">
        <v>547</v>
      </c>
      <c r="AM22" s="288"/>
      <c r="AN22" s="289"/>
      <c r="AO22" s="283" t="s">
        <v>54</v>
      </c>
      <c r="AP22" s="290" t="s">
        <v>63</v>
      </c>
      <c r="AQ22" s="290"/>
      <c r="AR22" s="291"/>
      <c r="AS22" s="373"/>
    </row>
    <row r="23" spans="1:45" ht="247.5" customHeight="1" x14ac:dyDescent="0.15">
      <c r="A23" s="371" t="s">
        <v>578</v>
      </c>
      <c r="B23" s="138">
        <v>13</v>
      </c>
      <c r="C23" s="139" t="s">
        <v>441</v>
      </c>
      <c r="D23" s="139" t="s">
        <v>442</v>
      </c>
      <c r="E23" s="139" t="s">
        <v>728</v>
      </c>
      <c r="F23" s="140">
        <v>2011</v>
      </c>
      <c r="G23" s="394">
        <v>1882</v>
      </c>
      <c r="H23" s="395">
        <v>1768</v>
      </c>
      <c r="I23" s="144"/>
      <c r="J23" s="408" t="s">
        <v>569</v>
      </c>
      <c r="K23" s="405" t="s">
        <v>593</v>
      </c>
      <c r="L23" s="140">
        <v>1881</v>
      </c>
      <c r="M23" s="142">
        <v>3024</v>
      </c>
      <c r="N23" s="141">
        <f>M23-L23</f>
        <v>1143</v>
      </c>
      <c r="O23" s="142" t="s">
        <v>676</v>
      </c>
      <c r="P23" s="145" t="s">
        <v>625</v>
      </c>
      <c r="Q23" s="146" t="s">
        <v>677</v>
      </c>
      <c r="R23" s="147"/>
      <c r="S23" s="281" t="s">
        <v>552</v>
      </c>
      <c r="T23" s="282" t="s">
        <v>530</v>
      </c>
      <c r="U23" s="283" t="s">
        <v>548</v>
      </c>
      <c r="V23" s="253" t="s">
        <v>546</v>
      </c>
      <c r="W23" s="254"/>
      <c r="X23" s="255" t="s">
        <v>747</v>
      </c>
      <c r="Y23" s="256">
        <v>15</v>
      </c>
      <c r="Z23" s="255" t="s">
        <v>748</v>
      </c>
      <c r="AA23" s="257"/>
      <c r="AB23" s="253"/>
      <c r="AC23" s="254"/>
      <c r="AD23" s="255"/>
      <c r="AE23" s="256"/>
      <c r="AF23" s="255"/>
      <c r="AG23" s="257"/>
      <c r="AH23" s="253"/>
      <c r="AI23" s="254"/>
      <c r="AJ23" s="255"/>
      <c r="AK23" s="256"/>
      <c r="AL23" s="255"/>
      <c r="AM23" s="257"/>
      <c r="AN23" s="258"/>
      <c r="AO23" s="150"/>
      <c r="AP23" s="136"/>
      <c r="AQ23" s="136"/>
      <c r="AR23" s="137"/>
      <c r="AS23" s="373"/>
    </row>
    <row r="24" spans="1:45" ht="189.75" customHeight="1" x14ac:dyDescent="0.15">
      <c r="A24" s="371" t="s">
        <v>578</v>
      </c>
      <c r="B24" s="138">
        <v>14</v>
      </c>
      <c r="C24" s="139" t="s">
        <v>443</v>
      </c>
      <c r="D24" s="139" t="s">
        <v>444</v>
      </c>
      <c r="E24" s="139" t="s">
        <v>728</v>
      </c>
      <c r="F24" s="140">
        <v>851</v>
      </c>
      <c r="G24" s="394">
        <v>851</v>
      </c>
      <c r="H24" s="395">
        <v>849</v>
      </c>
      <c r="I24" s="144"/>
      <c r="J24" s="408" t="s">
        <v>569</v>
      </c>
      <c r="K24" s="405" t="s">
        <v>626</v>
      </c>
      <c r="L24" s="140">
        <v>856</v>
      </c>
      <c r="M24" s="142">
        <v>861</v>
      </c>
      <c r="N24" s="141">
        <f>M24-L24</f>
        <v>5</v>
      </c>
      <c r="O24" s="142" t="s">
        <v>627</v>
      </c>
      <c r="P24" s="145" t="s">
        <v>625</v>
      </c>
      <c r="Q24" s="146" t="s">
        <v>628</v>
      </c>
      <c r="R24" s="329" t="s">
        <v>729</v>
      </c>
      <c r="S24" s="147" t="s">
        <v>506</v>
      </c>
      <c r="T24" s="148" t="s">
        <v>530</v>
      </c>
      <c r="U24" s="150" t="s">
        <v>553</v>
      </c>
      <c r="V24" s="253" t="s">
        <v>546</v>
      </c>
      <c r="W24" s="254"/>
      <c r="X24" s="255" t="s">
        <v>547</v>
      </c>
      <c r="Y24" s="256">
        <v>16</v>
      </c>
      <c r="Z24" s="255" t="s">
        <v>547</v>
      </c>
      <c r="AA24" s="257"/>
      <c r="AB24" s="253"/>
      <c r="AC24" s="254"/>
      <c r="AD24" s="255" t="s">
        <v>547</v>
      </c>
      <c r="AE24" s="256"/>
      <c r="AF24" s="255" t="s">
        <v>547</v>
      </c>
      <c r="AG24" s="257"/>
      <c r="AH24" s="253"/>
      <c r="AI24" s="254"/>
      <c r="AJ24" s="255" t="s">
        <v>547</v>
      </c>
      <c r="AK24" s="256"/>
      <c r="AL24" s="255" t="s">
        <v>547</v>
      </c>
      <c r="AM24" s="257"/>
      <c r="AN24" s="258"/>
      <c r="AO24" s="150" t="s">
        <v>394</v>
      </c>
      <c r="AP24" s="136" t="s">
        <v>63</v>
      </c>
      <c r="AQ24" s="136"/>
      <c r="AR24" s="137"/>
      <c r="AS24" s="373"/>
    </row>
    <row r="25" spans="1:45" ht="102" customHeight="1" x14ac:dyDescent="0.15">
      <c r="A25" s="371" t="s">
        <v>579</v>
      </c>
      <c r="B25" s="138">
        <v>15</v>
      </c>
      <c r="C25" s="139" t="s">
        <v>445</v>
      </c>
      <c r="D25" s="139" t="s">
        <v>446</v>
      </c>
      <c r="E25" s="139" t="s">
        <v>731</v>
      </c>
      <c r="F25" s="140">
        <v>115</v>
      </c>
      <c r="G25" s="394">
        <v>115</v>
      </c>
      <c r="H25" s="395">
        <v>100</v>
      </c>
      <c r="I25" s="144"/>
      <c r="J25" s="408" t="s">
        <v>569</v>
      </c>
      <c r="K25" s="405" t="s">
        <v>661</v>
      </c>
      <c r="L25" s="140">
        <v>116</v>
      </c>
      <c r="M25" s="142">
        <v>116</v>
      </c>
      <c r="N25" s="141">
        <f>M25-L25</f>
        <v>0</v>
      </c>
      <c r="O25" s="142" t="s">
        <v>724</v>
      </c>
      <c r="P25" s="145" t="s">
        <v>711</v>
      </c>
      <c r="Q25" s="146" t="s">
        <v>695</v>
      </c>
      <c r="R25" s="147"/>
      <c r="S25" s="147" t="s">
        <v>506</v>
      </c>
      <c r="T25" s="148" t="s">
        <v>530</v>
      </c>
      <c r="U25" s="150" t="s">
        <v>553</v>
      </c>
      <c r="V25" s="253" t="s">
        <v>546</v>
      </c>
      <c r="W25" s="254"/>
      <c r="X25" s="255" t="s">
        <v>547</v>
      </c>
      <c r="Y25" s="256">
        <v>17</v>
      </c>
      <c r="Z25" s="255" t="s">
        <v>547</v>
      </c>
      <c r="AA25" s="257"/>
      <c r="AB25" s="253"/>
      <c r="AC25" s="254"/>
      <c r="AD25" s="255" t="s">
        <v>547</v>
      </c>
      <c r="AE25" s="256"/>
      <c r="AF25" s="255" t="s">
        <v>547</v>
      </c>
      <c r="AG25" s="257"/>
      <c r="AH25" s="253"/>
      <c r="AI25" s="254"/>
      <c r="AJ25" s="255" t="s">
        <v>547</v>
      </c>
      <c r="AK25" s="256"/>
      <c r="AL25" s="255" t="s">
        <v>547</v>
      </c>
      <c r="AM25" s="257"/>
      <c r="AN25" s="258"/>
      <c r="AO25" s="150" t="s">
        <v>394</v>
      </c>
      <c r="AP25" s="136" t="s">
        <v>63</v>
      </c>
      <c r="AQ25" s="136"/>
      <c r="AR25" s="137"/>
      <c r="AS25" s="373"/>
    </row>
    <row r="26" spans="1:45" ht="21.75" hidden="1" customHeight="1" x14ac:dyDescent="0.15">
      <c r="B26" s="292"/>
      <c r="C26" s="364" t="s">
        <v>447</v>
      </c>
      <c r="D26" s="293"/>
      <c r="E26" s="293"/>
      <c r="F26" s="294"/>
      <c r="G26" s="294"/>
      <c r="H26" s="294"/>
      <c r="I26" s="294"/>
      <c r="J26" s="431"/>
      <c r="K26" s="338"/>
      <c r="L26" s="294"/>
      <c r="M26" s="294"/>
      <c r="N26" s="294"/>
      <c r="O26" s="294"/>
      <c r="P26" s="295"/>
      <c r="Q26" s="293"/>
      <c r="R26" s="293"/>
      <c r="S26" s="293"/>
      <c r="T26" s="296"/>
      <c r="U26" s="296"/>
      <c r="V26" s="297"/>
      <c r="W26" s="297"/>
      <c r="X26" s="298"/>
      <c r="Y26" s="299"/>
      <c r="Z26" s="298"/>
      <c r="AA26" s="300"/>
      <c r="AB26" s="297"/>
      <c r="AC26" s="297"/>
      <c r="AD26" s="298"/>
      <c r="AE26" s="299"/>
      <c r="AF26" s="298"/>
      <c r="AG26" s="300"/>
      <c r="AH26" s="297"/>
      <c r="AI26" s="297"/>
      <c r="AJ26" s="298"/>
      <c r="AK26" s="299"/>
      <c r="AL26" s="298"/>
      <c r="AM26" s="300"/>
      <c r="AN26" s="301"/>
      <c r="AO26" s="296"/>
      <c r="AP26" s="302"/>
      <c r="AQ26" s="302"/>
      <c r="AR26" s="302"/>
      <c r="AS26" s="373"/>
    </row>
    <row r="27" spans="1:45" ht="22.5" hidden="1" x14ac:dyDescent="0.15">
      <c r="B27" s="138">
        <v>11</v>
      </c>
      <c r="C27" s="139" t="s">
        <v>567</v>
      </c>
      <c r="D27" s="139"/>
      <c r="E27" s="139"/>
      <c r="F27" s="140"/>
      <c r="G27" s="394"/>
      <c r="H27" s="395"/>
      <c r="I27" s="144"/>
      <c r="J27" s="432"/>
      <c r="K27" s="354"/>
      <c r="L27" s="140"/>
      <c r="M27" s="142"/>
      <c r="N27" s="141"/>
      <c r="O27" s="142"/>
      <c r="P27" s="145"/>
      <c r="Q27" s="146"/>
      <c r="R27" s="147"/>
      <c r="S27" s="147" t="s">
        <v>506</v>
      </c>
      <c r="T27" s="135"/>
      <c r="U27" s="149"/>
      <c r="V27" s="253"/>
      <c r="W27" s="254"/>
      <c r="X27" s="255" t="s">
        <v>90</v>
      </c>
      <c r="Y27" s="256"/>
      <c r="Z27" s="255" t="s">
        <v>90</v>
      </c>
      <c r="AA27" s="257"/>
      <c r="AB27" s="253"/>
      <c r="AC27" s="254"/>
      <c r="AD27" s="255" t="s">
        <v>90</v>
      </c>
      <c r="AE27" s="256"/>
      <c r="AF27" s="255" t="s">
        <v>90</v>
      </c>
      <c r="AG27" s="257"/>
      <c r="AH27" s="253"/>
      <c r="AI27" s="254"/>
      <c r="AJ27" s="255" t="s">
        <v>90</v>
      </c>
      <c r="AK27" s="256"/>
      <c r="AL27" s="255" t="s">
        <v>90</v>
      </c>
      <c r="AM27" s="257"/>
      <c r="AN27" s="258"/>
      <c r="AO27" s="150"/>
      <c r="AP27" s="136"/>
      <c r="AQ27" s="136"/>
      <c r="AR27" s="137"/>
      <c r="AS27" s="373"/>
    </row>
    <row r="28" spans="1:45" ht="27" hidden="1" customHeight="1" x14ac:dyDescent="0.15">
      <c r="B28" s="138">
        <v>12</v>
      </c>
      <c r="C28" s="139" t="s">
        <v>568</v>
      </c>
      <c r="D28" s="139"/>
      <c r="E28" s="139"/>
      <c r="F28" s="140"/>
      <c r="G28" s="394"/>
      <c r="H28" s="395"/>
      <c r="I28" s="144"/>
      <c r="J28" s="432"/>
      <c r="K28" s="354"/>
      <c r="L28" s="140"/>
      <c r="M28" s="142"/>
      <c r="N28" s="141"/>
      <c r="O28" s="142"/>
      <c r="P28" s="145"/>
      <c r="Q28" s="146"/>
      <c r="R28" s="147"/>
      <c r="S28" s="147" t="s">
        <v>506</v>
      </c>
      <c r="T28" s="135"/>
      <c r="U28" s="149"/>
      <c r="V28" s="253"/>
      <c r="W28" s="254"/>
      <c r="X28" s="255" t="s">
        <v>90</v>
      </c>
      <c r="Y28" s="256"/>
      <c r="Z28" s="255" t="s">
        <v>90</v>
      </c>
      <c r="AA28" s="257"/>
      <c r="AB28" s="253"/>
      <c r="AC28" s="254"/>
      <c r="AD28" s="255" t="s">
        <v>90</v>
      </c>
      <c r="AE28" s="256"/>
      <c r="AF28" s="255" t="s">
        <v>90</v>
      </c>
      <c r="AG28" s="257"/>
      <c r="AH28" s="253"/>
      <c r="AI28" s="254"/>
      <c r="AJ28" s="255" t="s">
        <v>90</v>
      </c>
      <c r="AK28" s="256"/>
      <c r="AL28" s="255" t="s">
        <v>90</v>
      </c>
      <c r="AM28" s="257"/>
      <c r="AN28" s="258"/>
      <c r="AO28" s="150"/>
      <c r="AP28" s="136"/>
      <c r="AQ28" s="136"/>
      <c r="AR28" s="137"/>
      <c r="AS28" s="373"/>
    </row>
    <row r="29" spans="1:45" ht="129.75" customHeight="1" x14ac:dyDescent="0.15">
      <c r="A29" s="371" t="s">
        <v>580</v>
      </c>
      <c r="B29" s="138">
        <v>16</v>
      </c>
      <c r="C29" s="139" t="s">
        <v>448</v>
      </c>
      <c r="D29" s="139" t="s">
        <v>449</v>
      </c>
      <c r="E29" s="139" t="s">
        <v>735</v>
      </c>
      <c r="F29" s="140">
        <v>360</v>
      </c>
      <c r="G29" s="394">
        <v>347</v>
      </c>
      <c r="H29" s="395">
        <v>291</v>
      </c>
      <c r="I29" s="340"/>
      <c r="J29" s="408" t="s">
        <v>569</v>
      </c>
      <c r="K29" s="405" t="s">
        <v>662</v>
      </c>
      <c r="L29" s="140">
        <v>325</v>
      </c>
      <c r="M29" s="142">
        <v>0</v>
      </c>
      <c r="N29" s="141">
        <v>0</v>
      </c>
      <c r="O29" s="142">
        <v>0</v>
      </c>
      <c r="P29" s="145" t="s">
        <v>625</v>
      </c>
      <c r="Q29" s="146" t="s">
        <v>653</v>
      </c>
      <c r="R29" s="147"/>
      <c r="S29" s="147" t="s">
        <v>506</v>
      </c>
      <c r="T29" s="135" t="s">
        <v>530</v>
      </c>
      <c r="U29" s="149" t="s">
        <v>531</v>
      </c>
      <c r="V29" s="253" t="s">
        <v>546</v>
      </c>
      <c r="W29" s="254"/>
      <c r="X29" s="255" t="s">
        <v>547</v>
      </c>
      <c r="Y29" s="256">
        <v>18</v>
      </c>
      <c r="Z29" s="255" t="s">
        <v>547</v>
      </c>
      <c r="AA29" s="257"/>
      <c r="AB29" s="253"/>
      <c r="AC29" s="254"/>
      <c r="AD29" s="255" t="s">
        <v>547</v>
      </c>
      <c r="AE29" s="256"/>
      <c r="AF29" s="255" t="s">
        <v>547</v>
      </c>
      <c r="AG29" s="257"/>
      <c r="AH29" s="253"/>
      <c r="AI29" s="254"/>
      <c r="AJ29" s="255" t="s">
        <v>547</v>
      </c>
      <c r="AK29" s="256"/>
      <c r="AL29" s="255" t="s">
        <v>547</v>
      </c>
      <c r="AM29" s="257"/>
      <c r="AN29" s="258"/>
      <c r="AO29" s="150" t="s">
        <v>413</v>
      </c>
      <c r="AP29" s="136" t="s">
        <v>63</v>
      </c>
      <c r="AQ29" s="136"/>
      <c r="AR29" s="137"/>
      <c r="AS29" s="373"/>
    </row>
    <row r="30" spans="1:45" ht="138" customHeight="1" x14ac:dyDescent="0.15">
      <c r="A30" s="371" t="s">
        <v>580</v>
      </c>
      <c r="B30" s="138">
        <v>17</v>
      </c>
      <c r="C30" s="139" t="s">
        <v>646</v>
      </c>
      <c r="D30" s="139" t="s">
        <v>449</v>
      </c>
      <c r="E30" s="139" t="s">
        <v>647</v>
      </c>
      <c r="F30" s="140">
        <v>94</v>
      </c>
      <c r="G30" s="394">
        <v>102</v>
      </c>
      <c r="H30" s="395">
        <v>97</v>
      </c>
      <c r="I30" s="144"/>
      <c r="J30" s="408" t="s">
        <v>569</v>
      </c>
      <c r="K30" s="405" t="s">
        <v>600</v>
      </c>
      <c r="L30" s="140">
        <v>93</v>
      </c>
      <c r="M30" s="142">
        <v>127</v>
      </c>
      <c r="N30" s="141">
        <f>M30-L30</f>
        <v>34</v>
      </c>
      <c r="O30" s="377">
        <v>0</v>
      </c>
      <c r="P30" s="145" t="s">
        <v>625</v>
      </c>
      <c r="Q30" s="146" t="s">
        <v>649</v>
      </c>
      <c r="R30" s="147" t="s">
        <v>535</v>
      </c>
      <c r="S30" s="147" t="s">
        <v>506</v>
      </c>
      <c r="T30" s="135" t="s">
        <v>530</v>
      </c>
      <c r="U30" s="149" t="s">
        <v>519</v>
      </c>
      <c r="V30" s="253" t="s">
        <v>546</v>
      </c>
      <c r="W30" s="254"/>
      <c r="X30" s="255" t="s">
        <v>547</v>
      </c>
      <c r="Y30" s="256">
        <v>19</v>
      </c>
      <c r="Z30" s="255" t="s">
        <v>547</v>
      </c>
      <c r="AA30" s="257"/>
      <c r="AB30" s="253"/>
      <c r="AC30" s="254"/>
      <c r="AD30" s="255" t="s">
        <v>547</v>
      </c>
      <c r="AE30" s="256"/>
      <c r="AF30" s="255" t="s">
        <v>547</v>
      </c>
      <c r="AG30" s="257"/>
      <c r="AH30" s="253"/>
      <c r="AI30" s="254"/>
      <c r="AJ30" s="255" t="s">
        <v>547</v>
      </c>
      <c r="AK30" s="256"/>
      <c r="AL30" s="255" t="s">
        <v>547</v>
      </c>
      <c r="AM30" s="257"/>
      <c r="AN30" s="258"/>
      <c r="AO30" s="150" t="s">
        <v>554</v>
      </c>
      <c r="AP30" s="136" t="s">
        <v>63</v>
      </c>
      <c r="AQ30" s="136"/>
      <c r="AR30" s="137" t="s">
        <v>59</v>
      </c>
      <c r="AS30" s="373"/>
    </row>
    <row r="31" spans="1:45" ht="108.75" customHeight="1" x14ac:dyDescent="0.15">
      <c r="A31" s="371" t="s">
        <v>581</v>
      </c>
      <c r="B31" s="138">
        <v>18</v>
      </c>
      <c r="C31" s="139" t="s">
        <v>450</v>
      </c>
      <c r="D31" s="139" t="s">
        <v>451</v>
      </c>
      <c r="E31" s="139" t="s">
        <v>736</v>
      </c>
      <c r="F31" s="140">
        <v>416</v>
      </c>
      <c r="G31" s="394">
        <v>416</v>
      </c>
      <c r="H31" s="395">
        <v>343</v>
      </c>
      <c r="I31" s="144"/>
      <c r="J31" s="408" t="s">
        <v>569</v>
      </c>
      <c r="K31" s="405" t="s">
        <v>596</v>
      </c>
      <c r="L31" s="140">
        <v>429</v>
      </c>
      <c r="M31" s="142">
        <v>440</v>
      </c>
      <c r="N31" s="141">
        <v>11</v>
      </c>
      <c r="O31" s="142">
        <v>0</v>
      </c>
      <c r="P31" s="145" t="s">
        <v>711</v>
      </c>
      <c r="Q31" s="146" t="s">
        <v>696</v>
      </c>
      <c r="R31" s="147" t="s">
        <v>536</v>
      </c>
      <c r="S31" s="147" t="s">
        <v>506</v>
      </c>
      <c r="T31" s="135" t="s">
        <v>530</v>
      </c>
      <c r="U31" s="149" t="s">
        <v>553</v>
      </c>
      <c r="V31" s="253" t="s">
        <v>546</v>
      </c>
      <c r="W31" s="254"/>
      <c r="X31" s="255" t="s">
        <v>547</v>
      </c>
      <c r="Y31" s="256">
        <v>20</v>
      </c>
      <c r="Z31" s="255" t="s">
        <v>547</v>
      </c>
      <c r="AA31" s="257"/>
      <c r="AB31" s="253"/>
      <c r="AC31" s="254"/>
      <c r="AD31" s="255" t="s">
        <v>547</v>
      </c>
      <c r="AE31" s="256"/>
      <c r="AF31" s="255" t="s">
        <v>547</v>
      </c>
      <c r="AG31" s="257"/>
      <c r="AH31" s="253"/>
      <c r="AI31" s="254"/>
      <c r="AJ31" s="255" t="s">
        <v>547</v>
      </c>
      <c r="AK31" s="256"/>
      <c r="AL31" s="255" t="s">
        <v>547</v>
      </c>
      <c r="AM31" s="257"/>
      <c r="AN31" s="258"/>
      <c r="AO31" s="150" t="s">
        <v>549</v>
      </c>
      <c r="AP31" s="136" t="s">
        <v>63</v>
      </c>
      <c r="AQ31" s="136"/>
      <c r="AR31" s="137"/>
      <c r="AS31" s="373"/>
    </row>
    <row r="32" spans="1:45" ht="363.75" customHeight="1" x14ac:dyDescent="0.15">
      <c r="A32" s="371" t="s">
        <v>577</v>
      </c>
      <c r="B32" s="138">
        <v>19</v>
      </c>
      <c r="C32" s="139" t="s">
        <v>452</v>
      </c>
      <c r="D32" s="139" t="s">
        <v>451</v>
      </c>
      <c r="E32" s="139" t="s">
        <v>737</v>
      </c>
      <c r="F32" s="140">
        <v>547</v>
      </c>
      <c r="G32" s="394">
        <v>547</v>
      </c>
      <c r="H32" s="395">
        <v>528</v>
      </c>
      <c r="I32" s="341"/>
      <c r="J32" s="408" t="s">
        <v>680</v>
      </c>
      <c r="K32" s="405" t="s">
        <v>603</v>
      </c>
      <c r="L32" s="434">
        <v>0</v>
      </c>
      <c r="M32" s="142" t="s">
        <v>712</v>
      </c>
      <c r="N32" s="141"/>
      <c r="O32" s="385" t="s">
        <v>547</v>
      </c>
      <c r="P32" s="145" t="s">
        <v>716</v>
      </c>
      <c r="Q32" s="146" t="s">
        <v>697</v>
      </c>
      <c r="R32" s="147"/>
      <c r="S32" s="147" t="s">
        <v>506</v>
      </c>
      <c r="T32" s="135" t="s">
        <v>530</v>
      </c>
      <c r="U32" s="149" t="s">
        <v>553</v>
      </c>
      <c r="V32" s="253" t="s">
        <v>546</v>
      </c>
      <c r="W32" s="254"/>
      <c r="X32" s="255" t="s">
        <v>547</v>
      </c>
      <c r="Y32" s="256">
        <v>21</v>
      </c>
      <c r="Z32" s="255" t="s">
        <v>547</v>
      </c>
      <c r="AA32" s="257"/>
      <c r="AB32" s="253"/>
      <c r="AC32" s="254"/>
      <c r="AD32" s="255" t="s">
        <v>547</v>
      </c>
      <c r="AE32" s="256"/>
      <c r="AF32" s="255" t="s">
        <v>547</v>
      </c>
      <c r="AG32" s="257"/>
      <c r="AH32" s="253"/>
      <c r="AI32" s="254"/>
      <c r="AJ32" s="255" t="s">
        <v>547</v>
      </c>
      <c r="AK32" s="256"/>
      <c r="AL32" s="255" t="s">
        <v>547</v>
      </c>
      <c r="AM32" s="257"/>
      <c r="AN32" s="258"/>
      <c r="AO32" s="150" t="s">
        <v>413</v>
      </c>
      <c r="AP32" s="136" t="s">
        <v>63</v>
      </c>
      <c r="AQ32" s="136"/>
      <c r="AR32" s="137"/>
      <c r="AS32" s="373"/>
    </row>
    <row r="33" spans="1:45" ht="166.5" customHeight="1" x14ac:dyDescent="0.15">
      <c r="A33" s="371" t="s">
        <v>577</v>
      </c>
      <c r="B33" s="138">
        <v>20</v>
      </c>
      <c r="C33" s="139" t="s">
        <v>453</v>
      </c>
      <c r="D33" s="139" t="s">
        <v>451</v>
      </c>
      <c r="E33" s="139" t="s">
        <v>737</v>
      </c>
      <c r="F33" s="140">
        <v>378</v>
      </c>
      <c r="G33" s="394">
        <v>378</v>
      </c>
      <c r="H33" s="395">
        <v>332</v>
      </c>
      <c r="I33" s="342"/>
      <c r="J33" s="408" t="s">
        <v>680</v>
      </c>
      <c r="K33" s="405" t="s">
        <v>615</v>
      </c>
      <c r="L33" s="140">
        <v>0</v>
      </c>
      <c r="M33" s="142" t="s">
        <v>712</v>
      </c>
      <c r="N33" s="141"/>
      <c r="O33" s="385" t="s">
        <v>547</v>
      </c>
      <c r="P33" s="145" t="s">
        <v>716</v>
      </c>
      <c r="Q33" s="146" t="s">
        <v>698</v>
      </c>
      <c r="R33" s="147"/>
      <c r="S33" s="147" t="s">
        <v>506</v>
      </c>
      <c r="T33" s="135" t="s">
        <v>530</v>
      </c>
      <c r="U33" s="149" t="s">
        <v>531</v>
      </c>
      <c r="V33" s="253" t="s">
        <v>546</v>
      </c>
      <c r="W33" s="254"/>
      <c r="X33" s="255" t="s">
        <v>547</v>
      </c>
      <c r="Y33" s="256">
        <v>23</v>
      </c>
      <c r="Z33" s="255" t="s">
        <v>547</v>
      </c>
      <c r="AA33" s="257"/>
      <c r="AB33" s="253"/>
      <c r="AC33" s="254"/>
      <c r="AD33" s="255" t="s">
        <v>547</v>
      </c>
      <c r="AE33" s="256"/>
      <c r="AF33" s="255" t="s">
        <v>547</v>
      </c>
      <c r="AG33" s="257"/>
      <c r="AH33" s="253"/>
      <c r="AI33" s="254"/>
      <c r="AJ33" s="255" t="s">
        <v>547</v>
      </c>
      <c r="AK33" s="256"/>
      <c r="AL33" s="255" t="s">
        <v>547</v>
      </c>
      <c r="AM33" s="257"/>
      <c r="AN33" s="258"/>
      <c r="AO33" s="150" t="s">
        <v>413</v>
      </c>
      <c r="AP33" s="136" t="s">
        <v>63</v>
      </c>
      <c r="AQ33" s="136"/>
      <c r="AR33" s="137"/>
      <c r="AS33" s="373"/>
    </row>
    <row r="34" spans="1:45" ht="135" customHeight="1" x14ac:dyDescent="0.15">
      <c r="A34" s="371" t="s">
        <v>582</v>
      </c>
      <c r="B34" s="138">
        <v>21</v>
      </c>
      <c r="C34" s="139" t="s">
        <v>454</v>
      </c>
      <c r="D34" s="139" t="s">
        <v>446</v>
      </c>
      <c r="E34" s="139" t="s">
        <v>472</v>
      </c>
      <c r="F34" s="140">
        <v>254</v>
      </c>
      <c r="G34" s="394">
        <v>468</v>
      </c>
      <c r="H34" s="395">
        <v>405</v>
      </c>
      <c r="I34" s="144"/>
      <c r="J34" s="408" t="s">
        <v>569</v>
      </c>
      <c r="K34" s="405" t="s">
        <v>604</v>
      </c>
      <c r="L34" s="140">
        <v>319</v>
      </c>
      <c r="M34" s="142">
        <v>498</v>
      </c>
      <c r="N34" s="141">
        <v>179</v>
      </c>
      <c r="O34" s="385" t="s">
        <v>722</v>
      </c>
      <c r="P34" s="145" t="s">
        <v>625</v>
      </c>
      <c r="Q34" s="146" t="s">
        <v>654</v>
      </c>
      <c r="R34" s="147" t="s">
        <v>679</v>
      </c>
      <c r="S34" s="147" t="s">
        <v>506</v>
      </c>
      <c r="T34" s="135" t="s">
        <v>530</v>
      </c>
      <c r="U34" s="149" t="s">
        <v>531</v>
      </c>
      <c r="V34" s="253" t="s">
        <v>546</v>
      </c>
      <c r="W34" s="254"/>
      <c r="X34" s="255" t="s">
        <v>547</v>
      </c>
      <c r="Y34" s="256">
        <v>24</v>
      </c>
      <c r="Z34" s="255" t="s">
        <v>547</v>
      </c>
      <c r="AA34" s="257"/>
      <c r="AB34" s="253"/>
      <c r="AC34" s="254"/>
      <c r="AD34" s="255" t="s">
        <v>547</v>
      </c>
      <c r="AE34" s="256"/>
      <c r="AF34" s="255" t="s">
        <v>547</v>
      </c>
      <c r="AG34" s="257"/>
      <c r="AH34" s="253"/>
      <c r="AI34" s="254"/>
      <c r="AJ34" s="255" t="s">
        <v>547</v>
      </c>
      <c r="AK34" s="256"/>
      <c r="AL34" s="255" t="s">
        <v>547</v>
      </c>
      <c r="AM34" s="257"/>
      <c r="AN34" s="258"/>
      <c r="AO34" s="150" t="s">
        <v>394</v>
      </c>
      <c r="AP34" s="136" t="s">
        <v>63</v>
      </c>
      <c r="AQ34" s="136"/>
      <c r="AR34" s="137"/>
      <c r="AS34" s="373"/>
    </row>
    <row r="35" spans="1:45" ht="175.5" customHeight="1" x14ac:dyDescent="0.15">
      <c r="A35" s="371" t="s">
        <v>577</v>
      </c>
      <c r="B35" s="138">
        <v>22</v>
      </c>
      <c r="C35" s="139" t="s">
        <v>455</v>
      </c>
      <c r="D35" s="139" t="s">
        <v>440</v>
      </c>
      <c r="E35" s="139" t="s">
        <v>736</v>
      </c>
      <c r="F35" s="140">
        <v>719</v>
      </c>
      <c r="G35" s="394">
        <v>218</v>
      </c>
      <c r="H35" s="395">
        <v>160</v>
      </c>
      <c r="I35" s="144"/>
      <c r="J35" s="408" t="s">
        <v>569</v>
      </c>
      <c r="K35" s="405" t="s">
        <v>624</v>
      </c>
      <c r="L35" s="140">
        <v>742</v>
      </c>
      <c r="M35" s="142">
        <v>1045</v>
      </c>
      <c r="N35" s="141">
        <v>303</v>
      </c>
      <c r="O35" s="385" t="s">
        <v>547</v>
      </c>
      <c r="P35" s="145" t="s">
        <v>625</v>
      </c>
      <c r="Q35" s="146" t="s">
        <v>699</v>
      </c>
      <c r="R35" s="147" t="s">
        <v>537</v>
      </c>
      <c r="S35" s="147" t="s">
        <v>506</v>
      </c>
      <c r="T35" s="135" t="s">
        <v>530</v>
      </c>
      <c r="U35" s="149" t="s">
        <v>531</v>
      </c>
      <c r="V35" s="253" t="s">
        <v>546</v>
      </c>
      <c r="W35" s="254"/>
      <c r="X35" s="255" t="s">
        <v>547</v>
      </c>
      <c r="Y35" s="256">
        <v>25</v>
      </c>
      <c r="Z35" s="255" t="s">
        <v>547</v>
      </c>
      <c r="AA35" s="257"/>
      <c r="AB35" s="253"/>
      <c r="AC35" s="254"/>
      <c r="AD35" s="255" t="s">
        <v>547</v>
      </c>
      <c r="AE35" s="256"/>
      <c r="AF35" s="255" t="s">
        <v>547</v>
      </c>
      <c r="AG35" s="257"/>
      <c r="AH35" s="253"/>
      <c r="AI35" s="254"/>
      <c r="AJ35" s="255" t="s">
        <v>547</v>
      </c>
      <c r="AK35" s="256"/>
      <c r="AL35" s="255" t="s">
        <v>547</v>
      </c>
      <c r="AM35" s="257"/>
      <c r="AN35" s="258"/>
      <c r="AO35" s="150" t="s">
        <v>549</v>
      </c>
      <c r="AP35" s="136" t="s">
        <v>63</v>
      </c>
      <c r="AQ35" s="136"/>
      <c r="AR35" s="137"/>
      <c r="AS35" s="373"/>
    </row>
    <row r="36" spans="1:45" ht="112.5" customHeight="1" x14ac:dyDescent="0.15">
      <c r="A36" s="371" t="s">
        <v>582</v>
      </c>
      <c r="B36" s="138">
        <v>23</v>
      </c>
      <c r="C36" s="139" t="s">
        <v>456</v>
      </c>
      <c r="D36" s="139" t="s">
        <v>449</v>
      </c>
      <c r="E36" s="139" t="s">
        <v>738</v>
      </c>
      <c r="F36" s="140">
        <v>1693</v>
      </c>
      <c r="G36" s="394">
        <v>1693</v>
      </c>
      <c r="H36" s="395">
        <v>1540</v>
      </c>
      <c r="I36" s="142"/>
      <c r="J36" s="408" t="s">
        <v>569</v>
      </c>
      <c r="K36" s="405" t="s">
        <v>597</v>
      </c>
      <c r="L36" s="140">
        <v>1362</v>
      </c>
      <c r="M36" s="142">
        <v>1697</v>
      </c>
      <c r="N36" s="141">
        <v>335</v>
      </c>
      <c r="O36" s="385" t="s">
        <v>723</v>
      </c>
      <c r="P36" s="145" t="s">
        <v>625</v>
      </c>
      <c r="Q36" s="146" t="s">
        <v>655</v>
      </c>
      <c r="R36" s="147" t="s">
        <v>538</v>
      </c>
      <c r="S36" s="147" t="s">
        <v>506</v>
      </c>
      <c r="T36" s="135" t="s">
        <v>530</v>
      </c>
      <c r="U36" s="149" t="s">
        <v>531</v>
      </c>
      <c r="V36" s="253" t="s">
        <v>546</v>
      </c>
      <c r="W36" s="254"/>
      <c r="X36" s="255" t="s">
        <v>547</v>
      </c>
      <c r="Y36" s="256">
        <v>26</v>
      </c>
      <c r="Z36" s="255" t="s">
        <v>547</v>
      </c>
      <c r="AA36" s="257"/>
      <c r="AB36" s="253"/>
      <c r="AC36" s="254"/>
      <c r="AD36" s="255" t="s">
        <v>547</v>
      </c>
      <c r="AE36" s="256"/>
      <c r="AF36" s="255" t="s">
        <v>547</v>
      </c>
      <c r="AG36" s="257"/>
      <c r="AH36" s="253"/>
      <c r="AI36" s="254"/>
      <c r="AJ36" s="255" t="s">
        <v>547</v>
      </c>
      <c r="AK36" s="256"/>
      <c r="AL36" s="255" t="s">
        <v>547</v>
      </c>
      <c r="AM36" s="257"/>
      <c r="AN36" s="258"/>
      <c r="AO36" s="150" t="s">
        <v>554</v>
      </c>
      <c r="AP36" s="136" t="s">
        <v>63</v>
      </c>
      <c r="AQ36" s="136"/>
      <c r="AR36" s="137"/>
      <c r="AS36" s="373"/>
    </row>
    <row r="37" spans="1:45" ht="141" customHeight="1" x14ac:dyDescent="0.15">
      <c r="A37" s="371" t="s">
        <v>580</v>
      </c>
      <c r="B37" s="138">
        <v>24</v>
      </c>
      <c r="C37" s="139" t="s">
        <v>457</v>
      </c>
      <c r="D37" s="139" t="s">
        <v>449</v>
      </c>
      <c r="E37" s="139" t="s">
        <v>735</v>
      </c>
      <c r="F37" s="140">
        <v>251</v>
      </c>
      <c r="G37" s="396">
        <v>256</v>
      </c>
      <c r="H37" s="397">
        <v>200</v>
      </c>
      <c r="I37" s="348" t="s">
        <v>590</v>
      </c>
      <c r="J37" s="408" t="s">
        <v>569</v>
      </c>
      <c r="K37" s="405" t="s">
        <v>594</v>
      </c>
      <c r="L37" s="140">
        <v>91</v>
      </c>
      <c r="M37" s="142">
        <v>95</v>
      </c>
      <c r="N37" s="141">
        <v>4</v>
      </c>
      <c r="O37" s="385" t="s">
        <v>547</v>
      </c>
      <c r="P37" s="145" t="s">
        <v>625</v>
      </c>
      <c r="Q37" s="146" t="s">
        <v>636</v>
      </c>
      <c r="R37" s="147"/>
      <c r="S37" s="147" t="s">
        <v>506</v>
      </c>
      <c r="T37" s="135" t="s">
        <v>530</v>
      </c>
      <c r="U37" s="149" t="s">
        <v>531</v>
      </c>
      <c r="V37" s="253" t="s">
        <v>546</v>
      </c>
      <c r="W37" s="254"/>
      <c r="X37" s="255" t="s">
        <v>547</v>
      </c>
      <c r="Y37" s="256">
        <v>27</v>
      </c>
      <c r="Z37" s="255" t="s">
        <v>547</v>
      </c>
      <c r="AA37" s="257"/>
      <c r="AB37" s="253"/>
      <c r="AC37" s="254"/>
      <c r="AD37" s="255" t="s">
        <v>547</v>
      </c>
      <c r="AE37" s="256"/>
      <c r="AF37" s="255" t="s">
        <v>547</v>
      </c>
      <c r="AG37" s="257"/>
      <c r="AH37" s="253"/>
      <c r="AI37" s="254"/>
      <c r="AJ37" s="255" t="s">
        <v>547</v>
      </c>
      <c r="AK37" s="256"/>
      <c r="AL37" s="255" t="s">
        <v>547</v>
      </c>
      <c r="AM37" s="257"/>
      <c r="AN37" s="258"/>
      <c r="AO37" s="150" t="s">
        <v>54</v>
      </c>
      <c r="AP37" s="136" t="s">
        <v>63</v>
      </c>
      <c r="AQ37" s="136"/>
      <c r="AR37" s="137"/>
      <c r="AS37" s="373"/>
    </row>
    <row r="38" spans="1:45" ht="160.5" customHeight="1" x14ac:dyDescent="0.15">
      <c r="A38" s="371" t="s">
        <v>583</v>
      </c>
      <c r="B38" s="138">
        <v>25</v>
      </c>
      <c r="C38" s="139" t="s">
        <v>458</v>
      </c>
      <c r="D38" s="139" t="s">
        <v>446</v>
      </c>
      <c r="E38" s="139" t="s">
        <v>738</v>
      </c>
      <c r="F38" s="140">
        <v>1251</v>
      </c>
      <c r="G38" s="394">
        <v>1251</v>
      </c>
      <c r="H38" s="395">
        <v>828</v>
      </c>
      <c r="I38" s="142"/>
      <c r="J38" s="408" t="s">
        <v>569</v>
      </c>
      <c r="K38" s="405" t="s">
        <v>611</v>
      </c>
      <c r="L38" s="140">
        <v>955</v>
      </c>
      <c r="M38" s="142">
        <v>956</v>
      </c>
      <c r="N38" s="141">
        <f>M38-L38</f>
        <v>1</v>
      </c>
      <c r="O38" s="385" t="s">
        <v>639</v>
      </c>
      <c r="P38" s="145" t="s">
        <v>625</v>
      </c>
      <c r="Q38" s="146" t="s">
        <v>640</v>
      </c>
      <c r="R38" s="147"/>
      <c r="S38" s="147" t="s">
        <v>506</v>
      </c>
      <c r="T38" s="135" t="s">
        <v>530</v>
      </c>
      <c r="U38" s="149" t="s">
        <v>531</v>
      </c>
      <c r="V38" s="253" t="s">
        <v>546</v>
      </c>
      <c r="W38" s="254"/>
      <c r="X38" s="255" t="s">
        <v>547</v>
      </c>
      <c r="Y38" s="256">
        <v>28</v>
      </c>
      <c r="Z38" s="255" t="s">
        <v>547</v>
      </c>
      <c r="AA38" s="257"/>
      <c r="AB38" s="253"/>
      <c r="AC38" s="254"/>
      <c r="AD38" s="255" t="s">
        <v>547</v>
      </c>
      <c r="AE38" s="256"/>
      <c r="AF38" s="255" t="s">
        <v>547</v>
      </c>
      <c r="AG38" s="257"/>
      <c r="AH38" s="253"/>
      <c r="AI38" s="254"/>
      <c r="AJ38" s="255" t="s">
        <v>547</v>
      </c>
      <c r="AK38" s="256"/>
      <c r="AL38" s="255" t="s">
        <v>547</v>
      </c>
      <c r="AM38" s="257"/>
      <c r="AN38" s="258"/>
      <c r="AO38" s="150" t="s">
        <v>554</v>
      </c>
      <c r="AP38" s="136" t="s">
        <v>63</v>
      </c>
      <c r="AQ38" s="136"/>
      <c r="AR38" s="137"/>
      <c r="AS38" s="373"/>
    </row>
    <row r="39" spans="1:45" ht="141.75" customHeight="1" x14ac:dyDescent="0.15">
      <c r="A39" s="371" t="s">
        <v>580</v>
      </c>
      <c r="B39" s="138">
        <v>26</v>
      </c>
      <c r="C39" s="139" t="s">
        <v>459</v>
      </c>
      <c r="D39" s="139" t="s">
        <v>460</v>
      </c>
      <c r="E39" s="139" t="s">
        <v>648</v>
      </c>
      <c r="F39" s="140">
        <v>70</v>
      </c>
      <c r="G39" s="394">
        <v>70</v>
      </c>
      <c r="H39" s="395">
        <v>61</v>
      </c>
      <c r="I39" s="342"/>
      <c r="J39" s="408" t="s">
        <v>569</v>
      </c>
      <c r="K39" s="405" t="s">
        <v>601</v>
      </c>
      <c r="L39" s="140">
        <v>84</v>
      </c>
      <c r="M39" s="142">
        <v>79</v>
      </c>
      <c r="N39" s="141">
        <f>M39-L39</f>
        <v>-5</v>
      </c>
      <c r="O39" s="377">
        <v>0</v>
      </c>
      <c r="P39" s="145" t="s">
        <v>625</v>
      </c>
      <c r="Q39" s="146" t="s">
        <v>649</v>
      </c>
      <c r="R39" s="147"/>
      <c r="S39" s="147" t="s">
        <v>506</v>
      </c>
      <c r="T39" s="135" t="s">
        <v>530</v>
      </c>
      <c r="U39" s="149" t="s">
        <v>531</v>
      </c>
      <c r="V39" s="253" t="s">
        <v>546</v>
      </c>
      <c r="W39" s="254"/>
      <c r="X39" s="255" t="s">
        <v>547</v>
      </c>
      <c r="Y39" s="256">
        <v>29</v>
      </c>
      <c r="Z39" s="255" t="s">
        <v>547</v>
      </c>
      <c r="AA39" s="257"/>
      <c r="AB39" s="253"/>
      <c r="AC39" s="254"/>
      <c r="AD39" s="255" t="s">
        <v>547</v>
      </c>
      <c r="AE39" s="256"/>
      <c r="AF39" s="255" t="s">
        <v>547</v>
      </c>
      <c r="AG39" s="257"/>
      <c r="AH39" s="253"/>
      <c r="AI39" s="254"/>
      <c r="AJ39" s="255" t="s">
        <v>547</v>
      </c>
      <c r="AK39" s="256"/>
      <c r="AL39" s="255" t="s">
        <v>547</v>
      </c>
      <c r="AM39" s="257"/>
      <c r="AN39" s="258"/>
      <c r="AO39" s="150" t="s">
        <v>413</v>
      </c>
      <c r="AP39" s="136" t="s">
        <v>63</v>
      </c>
      <c r="AQ39" s="136"/>
      <c r="AR39" s="137" t="s">
        <v>59</v>
      </c>
      <c r="AS39" s="373"/>
    </row>
    <row r="40" spans="1:45" ht="186.75" customHeight="1" x14ac:dyDescent="0.15">
      <c r="A40" s="371" t="s">
        <v>576</v>
      </c>
      <c r="B40" s="138">
        <v>27</v>
      </c>
      <c r="C40" s="139" t="s">
        <v>461</v>
      </c>
      <c r="D40" s="139" t="s">
        <v>449</v>
      </c>
      <c r="E40" s="139" t="s">
        <v>739</v>
      </c>
      <c r="F40" s="140">
        <v>82</v>
      </c>
      <c r="G40" s="394">
        <v>95</v>
      </c>
      <c r="H40" s="395">
        <v>95</v>
      </c>
      <c r="I40" s="144"/>
      <c r="J40" s="408" t="s">
        <v>569</v>
      </c>
      <c r="K40" s="405" t="s">
        <v>596</v>
      </c>
      <c r="L40" s="140">
        <v>83</v>
      </c>
      <c r="M40" s="142">
        <v>84</v>
      </c>
      <c r="N40" s="141">
        <v>1</v>
      </c>
      <c r="O40" s="142">
        <v>0</v>
      </c>
      <c r="P40" s="145" t="s">
        <v>625</v>
      </c>
      <c r="Q40" s="146" t="s">
        <v>700</v>
      </c>
      <c r="R40" s="147"/>
      <c r="S40" s="147" t="s">
        <v>506</v>
      </c>
      <c r="T40" s="135" t="s">
        <v>530</v>
      </c>
      <c r="U40" s="149" t="s">
        <v>531</v>
      </c>
      <c r="V40" s="253" t="s">
        <v>546</v>
      </c>
      <c r="W40" s="254"/>
      <c r="X40" s="255" t="s">
        <v>547</v>
      </c>
      <c r="Y40" s="256">
        <v>30</v>
      </c>
      <c r="Z40" s="255" t="s">
        <v>547</v>
      </c>
      <c r="AA40" s="257"/>
      <c r="AB40" s="253"/>
      <c r="AC40" s="254"/>
      <c r="AD40" s="255" t="s">
        <v>547</v>
      </c>
      <c r="AE40" s="256"/>
      <c r="AF40" s="255" t="s">
        <v>547</v>
      </c>
      <c r="AG40" s="257"/>
      <c r="AH40" s="253"/>
      <c r="AI40" s="254"/>
      <c r="AJ40" s="255" t="s">
        <v>547</v>
      </c>
      <c r="AK40" s="256"/>
      <c r="AL40" s="255" t="s">
        <v>547</v>
      </c>
      <c r="AM40" s="257"/>
      <c r="AN40" s="258"/>
      <c r="AO40" s="150" t="s">
        <v>394</v>
      </c>
      <c r="AP40" s="136" t="s">
        <v>63</v>
      </c>
      <c r="AQ40" s="136"/>
      <c r="AR40" s="137"/>
      <c r="AS40" s="373"/>
    </row>
    <row r="41" spans="1:45" ht="193.5" customHeight="1" x14ac:dyDescent="0.15">
      <c r="A41" s="371" t="s">
        <v>583</v>
      </c>
      <c r="B41" s="138">
        <v>28</v>
      </c>
      <c r="C41" s="139" t="s">
        <v>462</v>
      </c>
      <c r="D41" s="139" t="s">
        <v>449</v>
      </c>
      <c r="E41" s="139" t="s">
        <v>738</v>
      </c>
      <c r="F41" s="140">
        <v>290</v>
      </c>
      <c r="G41" s="394">
        <v>290</v>
      </c>
      <c r="H41" s="395">
        <v>234</v>
      </c>
      <c r="I41" s="144"/>
      <c r="J41" s="408" t="s">
        <v>569</v>
      </c>
      <c r="K41" s="405" t="s">
        <v>606</v>
      </c>
      <c r="L41" s="140">
        <v>315</v>
      </c>
      <c r="M41" s="142">
        <v>317</v>
      </c>
      <c r="N41" s="141">
        <v>2</v>
      </c>
      <c r="O41" s="385" t="s">
        <v>634</v>
      </c>
      <c r="P41" s="145" t="s">
        <v>625</v>
      </c>
      <c r="Q41" s="146" t="s">
        <v>635</v>
      </c>
      <c r="R41" s="147"/>
      <c r="S41" s="147" t="s">
        <v>506</v>
      </c>
      <c r="T41" s="135" t="s">
        <v>530</v>
      </c>
      <c r="U41" s="149" t="s">
        <v>531</v>
      </c>
      <c r="V41" s="253" t="s">
        <v>546</v>
      </c>
      <c r="W41" s="254"/>
      <c r="X41" s="255" t="s">
        <v>547</v>
      </c>
      <c r="Y41" s="256">
        <v>31</v>
      </c>
      <c r="Z41" s="255" t="s">
        <v>547</v>
      </c>
      <c r="AA41" s="257"/>
      <c r="AB41" s="253"/>
      <c r="AC41" s="254"/>
      <c r="AD41" s="255" t="s">
        <v>547</v>
      </c>
      <c r="AE41" s="256"/>
      <c r="AF41" s="255" t="s">
        <v>547</v>
      </c>
      <c r="AG41" s="257"/>
      <c r="AH41" s="253"/>
      <c r="AI41" s="254"/>
      <c r="AJ41" s="255" t="s">
        <v>547</v>
      </c>
      <c r="AK41" s="256"/>
      <c r="AL41" s="255" t="s">
        <v>547</v>
      </c>
      <c r="AM41" s="257"/>
      <c r="AN41" s="258"/>
      <c r="AO41" s="150" t="s">
        <v>554</v>
      </c>
      <c r="AP41" s="136" t="s">
        <v>63</v>
      </c>
      <c r="AQ41" s="136"/>
      <c r="AR41" s="137"/>
      <c r="AS41" s="373"/>
    </row>
    <row r="42" spans="1:45" ht="110.25" customHeight="1" x14ac:dyDescent="0.15">
      <c r="A42" s="371" t="s">
        <v>577</v>
      </c>
      <c r="B42" s="138">
        <v>29</v>
      </c>
      <c r="C42" s="139" t="s">
        <v>463</v>
      </c>
      <c r="D42" s="139" t="s">
        <v>449</v>
      </c>
      <c r="E42" s="139" t="s">
        <v>728</v>
      </c>
      <c r="F42" s="140">
        <v>1021</v>
      </c>
      <c r="G42" s="394">
        <v>1021</v>
      </c>
      <c r="H42" s="395">
        <v>896</v>
      </c>
      <c r="I42" s="342"/>
      <c r="J42" s="408" t="s">
        <v>569</v>
      </c>
      <c r="K42" s="405" t="s">
        <v>661</v>
      </c>
      <c r="L42" s="140">
        <v>1267</v>
      </c>
      <c r="M42" s="142">
        <v>1490</v>
      </c>
      <c r="N42" s="141">
        <f>M42-L42</f>
        <v>223</v>
      </c>
      <c r="O42" s="385" t="s">
        <v>547</v>
      </c>
      <c r="P42" s="145" t="s">
        <v>625</v>
      </c>
      <c r="Q42" s="146" t="s">
        <v>675</v>
      </c>
      <c r="R42" s="147"/>
      <c r="S42" s="147" t="s">
        <v>506</v>
      </c>
      <c r="T42" s="135" t="s">
        <v>530</v>
      </c>
      <c r="U42" s="149" t="s">
        <v>531</v>
      </c>
      <c r="V42" s="253" t="s">
        <v>546</v>
      </c>
      <c r="W42" s="254"/>
      <c r="X42" s="255" t="s">
        <v>547</v>
      </c>
      <c r="Y42" s="256">
        <v>32</v>
      </c>
      <c r="Z42" s="255" t="s">
        <v>547</v>
      </c>
      <c r="AA42" s="257"/>
      <c r="AB42" s="253"/>
      <c r="AC42" s="254"/>
      <c r="AD42" s="255" t="s">
        <v>547</v>
      </c>
      <c r="AE42" s="256"/>
      <c r="AF42" s="255" t="s">
        <v>547</v>
      </c>
      <c r="AG42" s="257"/>
      <c r="AH42" s="253"/>
      <c r="AI42" s="254"/>
      <c r="AJ42" s="255" t="s">
        <v>547</v>
      </c>
      <c r="AK42" s="256"/>
      <c r="AL42" s="255" t="s">
        <v>547</v>
      </c>
      <c r="AM42" s="257"/>
      <c r="AN42" s="258"/>
      <c r="AO42" s="150" t="s">
        <v>554</v>
      </c>
      <c r="AP42" s="136" t="s">
        <v>63</v>
      </c>
      <c r="AQ42" s="136"/>
      <c r="AR42" s="137"/>
      <c r="AS42" s="373"/>
    </row>
    <row r="43" spans="1:45" ht="168.75" customHeight="1" x14ac:dyDescent="0.15">
      <c r="A43" s="371" t="s">
        <v>582</v>
      </c>
      <c r="B43" s="138">
        <v>30</v>
      </c>
      <c r="C43" s="139" t="s">
        <v>465</v>
      </c>
      <c r="D43" s="139" t="s">
        <v>440</v>
      </c>
      <c r="E43" s="139" t="s">
        <v>732</v>
      </c>
      <c r="F43" s="140">
        <v>408</v>
      </c>
      <c r="G43" s="394">
        <v>408</v>
      </c>
      <c r="H43" s="395">
        <v>372</v>
      </c>
      <c r="I43" s="144"/>
      <c r="J43" s="408" t="s">
        <v>569</v>
      </c>
      <c r="K43" s="405" t="s">
        <v>609</v>
      </c>
      <c r="L43" s="140">
        <v>470</v>
      </c>
      <c r="M43" s="142">
        <v>934</v>
      </c>
      <c r="N43" s="141">
        <v>464</v>
      </c>
      <c r="O43" s="385" t="s">
        <v>722</v>
      </c>
      <c r="P43" s="145" t="s">
        <v>625</v>
      </c>
      <c r="Q43" s="146" t="s">
        <v>656</v>
      </c>
      <c r="R43" s="147" t="s">
        <v>539</v>
      </c>
      <c r="S43" s="147" t="s">
        <v>506</v>
      </c>
      <c r="T43" s="135" t="s">
        <v>530</v>
      </c>
      <c r="U43" s="149" t="s">
        <v>531</v>
      </c>
      <c r="V43" s="253" t="s">
        <v>546</v>
      </c>
      <c r="W43" s="254"/>
      <c r="X43" s="255" t="s">
        <v>547</v>
      </c>
      <c r="Y43" s="256">
        <v>34</v>
      </c>
      <c r="Z43" s="255" t="s">
        <v>547</v>
      </c>
      <c r="AA43" s="257"/>
      <c r="AB43" s="253"/>
      <c r="AC43" s="254"/>
      <c r="AD43" s="255" t="s">
        <v>547</v>
      </c>
      <c r="AE43" s="256"/>
      <c r="AF43" s="255" t="s">
        <v>547</v>
      </c>
      <c r="AG43" s="257"/>
      <c r="AH43" s="253"/>
      <c r="AI43" s="254"/>
      <c r="AJ43" s="255" t="s">
        <v>547</v>
      </c>
      <c r="AK43" s="256"/>
      <c r="AL43" s="255" t="s">
        <v>547</v>
      </c>
      <c r="AM43" s="257"/>
      <c r="AN43" s="258"/>
      <c r="AO43" s="150" t="s">
        <v>549</v>
      </c>
      <c r="AP43" s="136" t="s">
        <v>63</v>
      </c>
      <c r="AQ43" s="136"/>
      <c r="AR43" s="137"/>
      <c r="AS43" s="373"/>
    </row>
    <row r="44" spans="1:45" ht="113.25" customHeight="1" x14ac:dyDescent="0.15">
      <c r="A44" s="371" t="s">
        <v>584</v>
      </c>
      <c r="B44" s="138">
        <v>31</v>
      </c>
      <c r="C44" s="139" t="s">
        <v>466</v>
      </c>
      <c r="D44" s="139" t="s">
        <v>440</v>
      </c>
      <c r="E44" s="139" t="s">
        <v>740</v>
      </c>
      <c r="F44" s="140">
        <v>296</v>
      </c>
      <c r="G44" s="394">
        <v>296</v>
      </c>
      <c r="H44" s="395">
        <v>228</v>
      </c>
      <c r="I44" s="340"/>
      <c r="J44" s="408" t="s">
        <v>569</v>
      </c>
      <c r="K44" s="405" t="s">
        <v>595</v>
      </c>
      <c r="L44" s="140">
        <v>262</v>
      </c>
      <c r="M44" s="142">
        <v>272</v>
      </c>
      <c r="N44" s="141">
        <v>10</v>
      </c>
      <c r="O44" s="142">
        <v>0</v>
      </c>
      <c r="P44" s="145" t="s">
        <v>625</v>
      </c>
      <c r="Q44" s="146" t="s">
        <v>687</v>
      </c>
      <c r="R44" s="147"/>
      <c r="S44" s="147" t="s">
        <v>506</v>
      </c>
      <c r="T44" s="135" t="s">
        <v>530</v>
      </c>
      <c r="U44" s="149" t="s">
        <v>553</v>
      </c>
      <c r="V44" s="253" t="s">
        <v>546</v>
      </c>
      <c r="W44" s="254"/>
      <c r="X44" s="255" t="s">
        <v>547</v>
      </c>
      <c r="Y44" s="256">
        <v>35</v>
      </c>
      <c r="Z44" s="255" t="s">
        <v>547</v>
      </c>
      <c r="AA44" s="257"/>
      <c r="AB44" s="253"/>
      <c r="AC44" s="254"/>
      <c r="AD44" s="255"/>
      <c r="AE44" s="256"/>
      <c r="AF44" s="255"/>
      <c r="AG44" s="257"/>
      <c r="AH44" s="253"/>
      <c r="AI44" s="254"/>
      <c r="AJ44" s="255"/>
      <c r="AK44" s="256"/>
      <c r="AL44" s="255"/>
      <c r="AM44" s="257"/>
      <c r="AN44" s="258"/>
      <c r="AO44" s="150" t="s">
        <v>413</v>
      </c>
      <c r="AP44" s="136" t="s">
        <v>63</v>
      </c>
      <c r="AQ44" s="136"/>
      <c r="AR44" s="137"/>
      <c r="AS44" s="373"/>
    </row>
    <row r="45" spans="1:45" ht="237" customHeight="1" x14ac:dyDescent="0.15">
      <c r="A45" s="371" t="s">
        <v>581</v>
      </c>
      <c r="B45" s="138">
        <v>32</v>
      </c>
      <c r="C45" s="139" t="s">
        <v>467</v>
      </c>
      <c r="D45" s="139" t="s">
        <v>440</v>
      </c>
      <c r="E45" s="139" t="s">
        <v>737</v>
      </c>
      <c r="F45" s="140">
        <v>272</v>
      </c>
      <c r="G45" s="394">
        <v>272</v>
      </c>
      <c r="H45" s="395">
        <v>231</v>
      </c>
      <c r="I45" s="347"/>
      <c r="J45" s="408" t="s">
        <v>569</v>
      </c>
      <c r="K45" s="405" t="s">
        <v>596</v>
      </c>
      <c r="L45" s="140">
        <v>283</v>
      </c>
      <c r="M45" s="142">
        <v>284</v>
      </c>
      <c r="N45" s="141">
        <v>1</v>
      </c>
      <c r="O45" s="142">
        <v>0</v>
      </c>
      <c r="P45" s="145" t="s">
        <v>711</v>
      </c>
      <c r="Q45" s="146" t="s">
        <v>701</v>
      </c>
      <c r="R45" s="147" t="s">
        <v>540</v>
      </c>
      <c r="S45" s="147" t="s">
        <v>506</v>
      </c>
      <c r="T45" s="135" t="s">
        <v>530</v>
      </c>
      <c r="U45" s="149" t="s">
        <v>553</v>
      </c>
      <c r="V45" s="253" t="s">
        <v>546</v>
      </c>
      <c r="W45" s="254"/>
      <c r="X45" s="255" t="s">
        <v>547</v>
      </c>
      <c r="Y45" s="256">
        <v>36</v>
      </c>
      <c r="Z45" s="255" t="s">
        <v>547</v>
      </c>
      <c r="AA45" s="257"/>
      <c r="AB45" s="253"/>
      <c r="AC45" s="254"/>
      <c r="AD45" s="255"/>
      <c r="AE45" s="256"/>
      <c r="AF45" s="255"/>
      <c r="AG45" s="257"/>
      <c r="AH45" s="253"/>
      <c r="AI45" s="254"/>
      <c r="AJ45" s="255"/>
      <c r="AK45" s="256"/>
      <c r="AL45" s="255"/>
      <c r="AM45" s="257"/>
      <c r="AN45" s="258"/>
      <c r="AO45" s="150" t="s">
        <v>413</v>
      </c>
      <c r="AP45" s="136" t="s">
        <v>63</v>
      </c>
      <c r="AQ45" s="136"/>
      <c r="AR45" s="137"/>
      <c r="AS45" s="373"/>
    </row>
    <row r="46" spans="1:45" ht="407.25" hidden="1" customHeight="1" x14ac:dyDescent="0.15">
      <c r="A46" s="371" t="s">
        <v>585</v>
      </c>
      <c r="B46" s="357">
        <v>33</v>
      </c>
      <c r="C46" s="358" t="s">
        <v>468</v>
      </c>
      <c r="D46" s="358" t="s">
        <v>469</v>
      </c>
      <c r="E46" s="358" t="s">
        <v>735</v>
      </c>
      <c r="F46" s="333">
        <v>359</v>
      </c>
      <c r="G46" s="396">
        <v>359</v>
      </c>
      <c r="H46" s="430">
        <v>268</v>
      </c>
      <c r="I46" s="339" t="s">
        <v>621</v>
      </c>
      <c r="J46" s="408" t="s">
        <v>569</v>
      </c>
      <c r="K46" s="405" t="s">
        <v>663</v>
      </c>
      <c r="L46" s="140">
        <v>350</v>
      </c>
      <c r="M46" s="404">
        <v>350</v>
      </c>
      <c r="N46" s="141"/>
      <c r="O46" s="142">
        <v>0</v>
      </c>
      <c r="P46" s="145" t="s">
        <v>625</v>
      </c>
      <c r="Q46" s="146" t="s">
        <v>702</v>
      </c>
      <c r="R46" s="147" t="s">
        <v>541</v>
      </c>
      <c r="S46" s="147" t="s">
        <v>506</v>
      </c>
      <c r="T46" s="135" t="s">
        <v>555</v>
      </c>
      <c r="U46" s="149" t="s">
        <v>556</v>
      </c>
      <c r="V46" s="253" t="s">
        <v>546</v>
      </c>
      <c r="W46" s="254"/>
      <c r="X46" s="255" t="s">
        <v>547</v>
      </c>
      <c r="Y46" s="256">
        <v>37</v>
      </c>
      <c r="Z46" s="255" t="s">
        <v>547</v>
      </c>
      <c r="AA46" s="257"/>
      <c r="AB46" s="253"/>
      <c r="AC46" s="254"/>
      <c r="AD46" s="255"/>
      <c r="AE46" s="256"/>
      <c r="AF46" s="255"/>
      <c r="AG46" s="257"/>
      <c r="AH46" s="253"/>
      <c r="AI46" s="254"/>
      <c r="AJ46" s="255"/>
      <c r="AK46" s="256"/>
      <c r="AL46" s="255"/>
      <c r="AM46" s="257"/>
      <c r="AN46" s="258"/>
      <c r="AO46" s="150" t="s">
        <v>54</v>
      </c>
      <c r="AP46" s="136" t="s">
        <v>63</v>
      </c>
      <c r="AQ46" s="136" t="s">
        <v>63</v>
      </c>
      <c r="AR46" s="137"/>
      <c r="AS46" s="373"/>
    </row>
    <row r="47" spans="1:45" ht="114" customHeight="1" x14ac:dyDescent="0.15">
      <c r="A47" s="371" t="s">
        <v>577</v>
      </c>
      <c r="B47" s="138">
        <v>34</v>
      </c>
      <c r="C47" s="139" t="s">
        <v>470</v>
      </c>
      <c r="D47" s="139" t="s">
        <v>471</v>
      </c>
      <c r="E47" s="139" t="s">
        <v>730</v>
      </c>
      <c r="F47" s="140">
        <v>60</v>
      </c>
      <c r="G47" s="394">
        <v>78</v>
      </c>
      <c r="H47" s="395">
        <v>67</v>
      </c>
      <c r="I47" s="142"/>
      <c r="J47" s="408" t="s">
        <v>569</v>
      </c>
      <c r="K47" s="405" t="s">
        <v>596</v>
      </c>
      <c r="L47" s="140">
        <v>79</v>
      </c>
      <c r="M47" s="404" t="s">
        <v>713</v>
      </c>
      <c r="N47" s="391" t="s">
        <v>547</v>
      </c>
      <c r="O47" s="385" t="s">
        <v>547</v>
      </c>
      <c r="P47" s="145" t="s">
        <v>716</v>
      </c>
      <c r="Q47" s="146" t="s">
        <v>720</v>
      </c>
      <c r="R47" s="147"/>
      <c r="S47" s="147" t="s">
        <v>506</v>
      </c>
      <c r="T47" s="135" t="s">
        <v>530</v>
      </c>
      <c r="U47" s="149" t="s">
        <v>561</v>
      </c>
      <c r="V47" s="253" t="s">
        <v>557</v>
      </c>
      <c r="W47" s="254"/>
      <c r="X47" s="255" t="s">
        <v>547</v>
      </c>
      <c r="Y47" s="256">
        <v>38</v>
      </c>
      <c r="Z47" s="255" t="s">
        <v>547</v>
      </c>
      <c r="AA47" s="257"/>
      <c r="AB47" s="253"/>
      <c r="AC47" s="254"/>
      <c r="AD47" s="255" t="s">
        <v>547</v>
      </c>
      <c r="AE47" s="256"/>
      <c r="AF47" s="255" t="s">
        <v>547</v>
      </c>
      <c r="AG47" s="257"/>
      <c r="AH47" s="253"/>
      <c r="AI47" s="254"/>
      <c r="AJ47" s="255" t="s">
        <v>547</v>
      </c>
      <c r="AK47" s="256"/>
      <c r="AL47" s="255" t="s">
        <v>547</v>
      </c>
      <c r="AM47" s="257"/>
      <c r="AN47" s="258"/>
      <c r="AO47" s="150" t="s">
        <v>549</v>
      </c>
      <c r="AP47" s="136" t="s">
        <v>63</v>
      </c>
      <c r="AQ47" s="136"/>
      <c r="AR47" s="137"/>
      <c r="AS47" s="373"/>
    </row>
    <row r="48" spans="1:45" ht="163.5" customHeight="1" x14ac:dyDescent="0.15">
      <c r="A48" s="371" t="s">
        <v>584</v>
      </c>
      <c r="B48" s="138">
        <v>35</v>
      </c>
      <c r="C48" s="139" t="s">
        <v>563</v>
      </c>
      <c r="D48" s="139" t="s">
        <v>411</v>
      </c>
      <c r="E48" s="139" t="s">
        <v>472</v>
      </c>
      <c r="F48" s="140">
        <v>823</v>
      </c>
      <c r="G48" s="396">
        <v>823</v>
      </c>
      <c r="H48" s="397">
        <v>788</v>
      </c>
      <c r="I48" s="346" t="s">
        <v>664</v>
      </c>
      <c r="J48" s="408" t="s">
        <v>569</v>
      </c>
      <c r="K48" s="405" t="s">
        <v>591</v>
      </c>
      <c r="L48" s="140">
        <v>899</v>
      </c>
      <c r="M48" s="333">
        <v>1276</v>
      </c>
      <c r="N48" s="141">
        <v>377</v>
      </c>
      <c r="O48" s="385" t="s">
        <v>547</v>
      </c>
      <c r="P48" s="145" t="s">
        <v>625</v>
      </c>
      <c r="Q48" s="146" t="s">
        <v>688</v>
      </c>
      <c r="R48" s="147"/>
      <c r="S48" s="147" t="s">
        <v>506</v>
      </c>
      <c r="T48" s="135" t="s">
        <v>530</v>
      </c>
      <c r="U48" s="149" t="s">
        <v>562</v>
      </c>
      <c r="V48" s="253" t="s">
        <v>546</v>
      </c>
      <c r="W48" s="254" t="s">
        <v>558</v>
      </c>
      <c r="X48" s="255" t="s">
        <v>90</v>
      </c>
      <c r="Y48" s="256">
        <v>1</v>
      </c>
      <c r="Z48" s="255" t="s">
        <v>90</v>
      </c>
      <c r="AA48" s="257"/>
      <c r="AB48" s="253"/>
      <c r="AC48" s="254"/>
      <c r="AD48" s="255" t="s">
        <v>90</v>
      </c>
      <c r="AE48" s="256"/>
      <c r="AF48" s="255" t="s">
        <v>90</v>
      </c>
      <c r="AG48" s="257"/>
      <c r="AH48" s="253"/>
      <c r="AI48" s="254"/>
      <c r="AJ48" s="255" t="s">
        <v>90</v>
      </c>
      <c r="AK48" s="256"/>
      <c r="AL48" s="255" t="s">
        <v>90</v>
      </c>
      <c r="AM48" s="257"/>
      <c r="AN48" s="258"/>
      <c r="AO48" s="150" t="s">
        <v>53</v>
      </c>
      <c r="AP48" s="136" t="s">
        <v>63</v>
      </c>
      <c r="AQ48" s="136"/>
      <c r="AR48" s="137"/>
      <c r="AS48" s="373"/>
    </row>
    <row r="49" spans="1:45" ht="22.5" hidden="1" customHeight="1" x14ac:dyDescent="0.15">
      <c r="B49" s="292"/>
      <c r="C49" s="364" t="s">
        <v>473</v>
      </c>
      <c r="D49" s="293"/>
      <c r="E49" s="293"/>
      <c r="F49" s="294"/>
      <c r="G49" s="294"/>
      <c r="H49" s="294"/>
      <c r="I49" s="294"/>
      <c r="J49" s="431"/>
      <c r="K49" s="338"/>
      <c r="L49" s="294"/>
      <c r="M49" s="294"/>
      <c r="N49" s="294"/>
      <c r="O49" s="294"/>
      <c r="P49" s="295"/>
      <c r="Q49" s="293"/>
      <c r="R49" s="293"/>
      <c r="S49" s="293"/>
      <c r="T49" s="296"/>
      <c r="U49" s="296"/>
      <c r="V49" s="297"/>
      <c r="W49" s="297"/>
      <c r="X49" s="298"/>
      <c r="Y49" s="299"/>
      <c r="Z49" s="298"/>
      <c r="AA49" s="300"/>
      <c r="AB49" s="297"/>
      <c r="AC49" s="297"/>
      <c r="AD49" s="298"/>
      <c r="AE49" s="299"/>
      <c r="AF49" s="298"/>
      <c r="AG49" s="300"/>
      <c r="AH49" s="297"/>
      <c r="AI49" s="297"/>
      <c r="AJ49" s="298"/>
      <c r="AK49" s="299"/>
      <c r="AL49" s="298"/>
      <c r="AM49" s="300"/>
      <c r="AN49" s="301"/>
      <c r="AO49" s="296"/>
      <c r="AP49" s="302"/>
      <c r="AQ49" s="302"/>
      <c r="AR49" s="302"/>
      <c r="AS49" s="373"/>
    </row>
    <row r="50" spans="1:45" ht="117.75" hidden="1" customHeight="1" x14ac:dyDescent="0.15">
      <c r="A50" s="371" t="s">
        <v>586</v>
      </c>
      <c r="B50" s="357">
        <v>36</v>
      </c>
      <c r="C50" s="358" t="s">
        <v>474</v>
      </c>
      <c r="D50" s="358" t="s">
        <v>449</v>
      </c>
      <c r="E50" s="358" t="s">
        <v>735</v>
      </c>
      <c r="F50" s="333">
        <v>37</v>
      </c>
      <c r="G50" s="396">
        <v>37</v>
      </c>
      <c r="H50" s="397">
        <v>36</v>
      </c>
      <c r="I50" s="346" t="s">
        <v>616</v>
      </c>
      <c r="J50" s="408" t="s">
        <v>569</v>
      </c>
      <c r="K50" s="405" t="s">
        <v>592</v>
      </c>
      <c r="L50" s="140">
        <v>37</v>
      </c>
      <c r="M50" s="333">
        <v>37</v>
      </c>
      <c r="N50" s="141"/>
      <c r="O50" s="142"/>
      <c r="P50" s="145" t="s">
        <v>625</v>
      </c>
      <c r="Q50" s="146" t="s">
        <v>703</v>
      </c>
      <c r="R50" s="147"/>
      <c r="S50" s="147" t="s">
        <v>506</v>
      </c>
      <c r="T50" s="135" t="s">
        <v>555</v>
      </c>
      <c r="U50" s="149" t="s">
        <v>556</v>
      </c>
      <c r="V50" s="253" t="s">
        <v>546</v>
      </c>
      <c r="W50" s="254"/>
      <c r="X50" s="255" t="s">
        <v>547</v>
      </c>
      <c r="Y50" s="256">
        <v>39</v>
      </c>
      <c r="Z50" s="255" t="s">
        <v>547</v>
      </c>
      <c r="AA50" s="257"/>
      <c r="AB50" s="253"/>
      <c r="AC50" s="254"/>
      <c r="AD50" s="255" t="s">
        <v>547</v>
      </c>
      <c r="AE50" s="256"/>
      <c r="AF50" s="255" t="s">
        <v>547</v>
      </c>
      <c r="AG50" s="257"/>
      <c r="AH50" s="253"/>
      <c r="AI50" s="254"/>
      <c r="AJ50" s="255" t="s">
        <v>547</v>
      </c>
      <c r="AK50" s="256"/>
      <c r="AL50" s="255" t="s">
        <v>547</v>
      </c>
      <c r="AM50" s="257"/>
      <c r="AN50" s="258"/>
      <c r="AO50" s="150" t="s">
        <v>54</v>
      </c>
      <c r="AP50" s="136" t="s">
        <v>63</v>
      </c>
      <c r="AQ50" s="136"/>
      <c r="AR50" s="137"/>
      <c r="AS50" s="373"/>
    </row>
    <row r="51" spans="1:45" ht="116.25" hidden="1" customHeight="1" x14ac:dyDescent="0.15">
      <c r="A51" s="371" t="s">
        <v>587</v>
      </c>
      <c r="B51" s="357">
        <v>37</v>
      </c>
      <c r="C51" s="358" t="s">
        <v>475</v>
      </c>
      <c r="D51" s="358" t="s">
        <v>476</v>
      </c>
      <c r="E51" s="358" t="s">
        <v>739</v>
      </c>
      <c r="F51" s="333">
        <v>3550</v>
      </c>
      <c r="G51" s="394">
        <v>3550</v>
      </c>
      <c r="H51" s="395">
        <v>3533</v>
      </c>
      <c r="I51" s="142"/>
      <c r="J51" s="408" t="s">
        <v>569</v>
      </c>
      <c r="K51" s="405" t="s">
        <v>610</v>
      </c>
      <c r="L51" s="140">
        <v>3441</v>
      </c>
      <c r="M51" s="333">
        <v>3444</v>
      </c>
      <c r="N51" s="141">
        <f>M51-L51</f>
        <v>3</v>
      </c>
      <c r="O51" s="142" t="s">
        <v>681</v>
      </c>
      <c r="P51" s="145" t="s">
        <v>625</v>
      </c>
      <c r="Q51" s="146" t="s">
        <v>682</v>
      </c>
      <c r="R51" s="147"/>
      <c r="S51" s="147" t="s">
        <v>506</v>
      </c>
      <c r="T51" s="135" t="s">
        <v>555</v>
      </c>
      <c r="U51" s="149" t="s">
        <v>556</v>
      </c>
      <c r="V51" s="253" t="s">
        <v>546</v>
      </c>
      <c r="W51" s="254"/>
      <c r="X51" s="255" t="s">
        <v>547</v>
      </c>
      <c r="Y51" s="256">
        <v>40</v>
      </c>
      <c r="Z51" s="255" t="s">
        <v>547</v>
      </c>
      <c r="AA51" s="257"/>
      <c r="AB51" s="253"/>
      <c r="AC51" s="254"/>
      <c r="AD51" s="255" t="s">
        <v>547</v>
      </c>
      <c r="AE51" s="256"/>
      <c r="AF51" s="255" t="s">
        <v>547</v>
      </c>
      <c r="AG51" s="257"/>
      <c r="AH51" s="253"/>
      <c r="AI51" s="254"/>
      <c r="AJ51" s="255" t="s">
        <v>547</v>
      </c>
      <c r="AK51" s="256"/>
      <c r="AL51" s="255" t="s">
        <v>547</v>
      </c>
      <c r="AM51" s="257"/>
      <c r="AN51" s="258"/>
      <c r="AO51" s="150" t="s">
        <v>394</v>
      </c>
      <c r="AP51" s="136" t="s">
        <v>63</v>
      </c>
      <c r="AQ51" s="136"/>
      <c r="AR51" s="137"/>
      <c r="AS51" s="373"/>
    </row>
    <row r="52" spans="1:45" ht="135.75" customHeight="1" x14ac:dyDescent="0.15">
      <c r="A52" s="371" t="s">
        <v>587</v>
      </c>
      <c r="B52" s="138">
        <v>38</v>
      </c>
      <c r="C52" s="139" t="s">
        <v>477</v>
      </c>
      <c r="D52" s="139" t="s">
        <v>478</v>
      </c>
      <c r="E52" s="139" t="s">
        <v>739</v>
      </c>
      <c r="F52" s="140">
        <v>617</v>
      </c>
      <c r="G52" s="394">
        <v>617</v>
      </c>
      <c r="H52" s="395">
        <v>570</v>
      </c>
      <c r="I52" s="142"/>
      <c r="J52" s="408" t="s">
        <v>569</v>
      </c>
      <c r="K52" s="405" t="s">
        <v>665</v>
      </c>
      <c r="L52" s="140">
        <v>569</v>
      </c>
      <c r="M52" s="142">
        <v>451</v>
      </c>
      <c r="N52" s="141">
        <f>M52-L52</f>
        <v>-118</v>
      </c>
      <c r="O52" s="142">
        <v>-118</v>
      </c>
      <c r="P52" s="145" t="s">
        <v>637</v>
      </c>
      <c r="Q52" s="146" t="s">
        <v>683</v>
      </c>
      <c r="R52" s="147"/>
      <c r="S52" s="147" t="s">
        <v>506</v>
      </c>
      <c r="T52" s="135" t="s">
        <v>530</v>
      </c>
      <c r="U52" s="149" t="s">
        <v>559</v>
      </c>
      <c r="V52" s="253" t="s">
        <v>546</v>
      </c>
      <c r="W52" s="254"/>
      <c r="X52" s="255" t="s">
        <v>547</v>
      </c>
      <c r="Y52" s="256">
        <v>41</v>
      </c>
      <c r="Z52" s="255" t="s">
        <v>547</v>
      </c>
      <c r="AA52" s="257"/>
      <c r="AB52" s="253"/>
      <c r="AC52" s="254"/>
      <c r="AD52" s="255" t="s">
        <v>547</v>
      </c>
      <c r="AE52" s="256"/>
      <c r="AF52" s="255" t="s">
        <v>547</v>
      </c>
      <c r="AG52" s="257"/>
      <c r="AH52" s="253"/>
      <c r="AI52" s="254"/>
      <c r="AJ52" s="255" t="s">
        <v>547</v>
      </c>
      <c r="AK52" s="256"/>
      <c r="AL52" s="255" t="s">
        <v>547</v>
      </c>
      <c r="AM52" s="257"/>
      <c r="AN52" s="258"/>
      <c r="AO52" s="150" t="s">
        <v>394</v>
      </c>
      <c r="AP52" s="136" t="s">
        <v>63</v>
      </c>
      <c r="AQ52" s="136"/>
      <c r="AR52" s="137"/>
      <c r="AS52" s="373"/>
    </row>
    <row r="53" spans="1:45" ht="66.75" customHeight="1" x14ac:dyDescent="0.15">
      <c r="A53" s="371" t="s">
        <v>587</v>
      </c>
      <c r="B53" s="138">
        <v>39</v>
      </c>
      <c r="C53" s="139" t="s">
        <v>479</v>
      </c>
      <c r="D53" s="139" t="s">
        <v>480</v>
      </c>
      <c r="E53" s="139" t="s">
        <v>739</v>
      </c>
      <c r="F53" s="140">
        <v>32</v>
      </c>
      <c r="G53" s="394">
        <v>32</v>
      </c>
      <c r="H53" s="395">
        <v>29</v>
      </c>
      <c r="I53" s="144"/>
      <c r="J53" s="408" t="s">
        <v>569</v>
      </c>
      <c r="K53" s="405" t="s">
        <v>666</v>
      </c>
      <c r="L53" s="140">
        <v>73</v>
      </c>
      <c r="M53" s="142">
        <v>89</v>
      </c>
      <c r="N53" s="141">
        <f>M53-L53</f>
        <v>16</v>
      </c>
      <c r="O53" s="142" t="s">
        <v>681</v>
      </c>
      <c r="P53" s="145" t="s">
        <v>625</v>
      </c>
      <c r="Q53" s="146" t="s">
        <v>684</v>
      </c>
      <c r="R53" s="147"/>
      <c r="S53" s="147" t="s">
        <v>506</v>
      </c>
      <c r="T53" s="135" t="s">
        <v>530</v>
      </c>
      <c r="U53" s="149" t="s">
        <v>559</v>
      </c>
      <c r="V53" s="253" t="s">
        <v>546</v>
      </c>
      <c r="W53" s="254"/>
      <c r="X53" s="255" t="s">
        <v>547</v>
      </c>
      <c r="Y53" s="256">
        <v>42</v>
      </c>
      <c r="Z53" s="255" t="s">
        <v>547</v>
      </c>
      <c r="AA53" s="257"/>
      <c r="AB53" s="253"/>
      <c r="AC53" s="254"/>
      <c r="AD53" s="255" t="s">
        <v>547</v>
      </c>
      <c r="AE53" s="256"/>
      <c r="AF53" s="255" t="s">
        <v>547</v>
      </c>
      <c r="AG53" s="257"/>
      <c r="AH53" s="253"/>
      <c r="AI53" s="254"/>
      <c r="AJ53" s="255" t="s">
        <v>547</v>
      </c>
      <c r="AK53" s="256"/>
      <c r="AL53" s="255" t="s">
        <v>547</v>
      </c>
      <c r="AM53" s="257"/>
      <c r="AN53" s="258"/>
      <c r="AO53" s="150" t="s">
        <v>394</v>
      </c>
      <c r="AP53" s="136" t="s">
        <v>63</v>
      </c>
      <c r="AQ53" s="136"/>
      <c r="AR53" s="137" t="s">
        <v>59</v>
      </c>
      <c r="AS53" s="373"/>
    </row>
    <row r="54" spans="1:45" ht="113.25" customHeight="1" x14ac:dyDescent="0.15">
      <c r="A54" s="371" t="s">
        <v>571</v>
      </c>
      <c r="B54" s="138">
        <v>40</v>
      </c>
      <c r="C54" s="139" t="s">
        <v>481</v>
      </c>
      <c r="D54" s="139" t="s">
        <v>482</v>
      </c>
      <c r="E54" s="139" t="s">
        <v>740</v>
      </c>
      <c r="F54" s="140">
        <v>135</v>
      </c>
      <c r="G54" s="394">
        <v>135</v>
      </c>
      <c r="H54" s="395">
        <v>135</v>
      </c>
      <c r="I54" s="340"/>
      <c r="J54" s="408" t="s">
        <v>569</v>
      </c>
      <c r="K54" s="405" t="s">
        <v>667</v>
      </c>
      <c r="L54" s="140">
        <v>101</v>
      </c>
      <c r="M54" s="142">
        <v>82</v>
      </c>
      <c r="N54" s="141">
        <f>M54-L54</f>
        <v>-19</v>
      </c>
      <c r="O54" s="142">
        <v>-19</v>
      </c>
      <c r="P54" s="145" t="s">
        <v>637</v>
      </c>
      <c r="Q54" s="146" t="s">
        <v>685</v>
      </c>
      <c r="R54" s="147"/>
      <c r="S54" s="147" t="s">
        <v>506</v>
      </c>
      <c r="T54" s="135" t="s">
        <v>530</v>
      </c>
      <c r="U54" s="149" t="s">
        <v>559</v>
      </c>
      <c r="V54" s="253" t="s">
        <v>546</v>
      </c>
      <c r="W54" s="254"/>
      <c r="X54" s="255" t="s">
        <v>547</v>
      </c>
      <c r="Y54" s="256">
        <v>43</v>
      </c>
      <c r="Z54" s="255" t="s">
        <v>547</v>
      </c>
      <c r="AA54" s="257"/>
      <c r="AB54" s="253"/>
      <c r="AC54" s="254"/>
      <c r="AD54" s="255" t="s">
        <v>547</v>
      </c>
      <c r="AE54" s="256"/>
      <c r="AF54" s="255" t="s">
        <v>547</v>
      </c>
      <c r="AG54" s="257"/>
      <c r="AH54" s="253"/>
      <c r="AI54" s="254"/>
      <c r="AJ54" s="255" t="s">
        <v>547</v>
      </c>
      <c r="AK54" s="256"/>
      <c r="AL54" s="255" t="s">
        <v>547</v>
      </c>
      <c r="AM54" s="257"/>
      <c r="AN54" s="258"/>
      <c r="AO54" s="150" t="s">
        <v>413</v>
      </c>
      <c r="AP54" s="136"/>
      <c r="AQ54" s="136" t="s">
        <v>63</v>
      </c>
      <c r="AR54" s="137"/>
      <c r="AS54" s="373"/>
    </row>
    <row r="55" spans="1:45" ht="99" customHeight="1" x14ac:dyDescent="0.15">
      <c r="A55" s="371" t="s">
        <v>586</v>
      </c>
      <c r="B55" s="138">
        <v>41</v>
      </c>
      <c r="C55" s="139" t="s">
        <v>483</v>
      </c>
      <c r="D55" s="139" t="s">
        <v>460</v>
      </c>
      <c r="E55" s="139" t="s">
        <v>732</v>
      </c>
      <c r="F55" s="140">
        <v>114</v>
      </c>
      <c r="G55" s="394">
        <v>114</v>
      </c>
      <c r="H55" s="395">
        <v>111</v>
      </c>
      <c r="I55" s="144"/>
      <c r="J55" s="408" t="s">
        <v>569</v>
      </c>
      <c r="K55" s="405" t="s">
        <v>607</v>
      </c>
      <c r="L55" s="140">
        <v>114</v>
      </c>
      <c r="M55" s="333">
        <v>114</v>
      </c>
      <c r="N55" s="141">
        <f>M55-L55</f>
        <v>0</v>
      </c>
      <c r="O55" s="142"/>
      <c r="P55" s="145" t="s">
        <v>625</v>
      </c>
      <c r="Q55" s="146" t="s">
        <v>704</v>
      </c>
      <c r="R55" s="147"/>
      <c r="S55" s="147" t="s">
        <v>506</v>
      </c>
      <c r="T55" s="135" t="s">
        <v>530</v>
      </c>
      <c r="U55" s="149" t="s">
        <v>531</v>
      </c>
      <c r="V55" s="253" t="s">
        <v>546</v>
      </c>
      <c r="W55" s="254"/>
      <c r="X55" s="255" t="s">
        <v>547</v>
      </c>
      <c r="Y55" s="256">
        <v>44</v>
      </c>
      <c r="Z55" s="255" t="s">
        <v>547</v>
      </c>
      <c r="AA55" s="257"/>
      <c r="AB55" s="253"/>
      <c r="AC55" s="254"/>
      <c r="AD55" s="255" t="s">
        <v>547</v>
      </c>
      <c r="AE55" s="256"/>
      <c r="AF55" s="255" t="s">
        <v>547</v>
      </c>
      <c r="AG55" s="257"/>
      <c r="AH55" s="253"/>
      <c r="AI55" s="254"/>
      <c r="AJ55" s="255" t="s">
        <v>547</v>
      </c>
      <c r="AK55" s="256"/>
      <c r="AL55" s="255" t="s">
        <v>547</v>
      </c>
      <c r="AM55" s="257"/>
      <c r="AN55" s="258"/>
      <c r="AO55" s="150" t="s">
        <v>549</v>
      </c>
      <c r="AP55" s="136" t="s">
        <v>63</v>
      </c>
      <c r="AQ55" s="136"/>
      <c r="AR55" s="137"/>
      <c r="AS55" s="373"/>
    </row>
    <row r="56" spans="1:45" ht="21.6" hidden="1" customHeight="1" x14ac:dyDescent="0.15">
      <c r="B56" s="151"/>
      <c r="C56" s="365" t="s">
        <v>484</v>
      </c>
      <c r="D56" s="152"/>
      <c r="E56" s="152"/>
      <c r="F56" s="153"/>
      <c r="G56" s="412"/>
      <c r="H56" s="412"/>
      <c r="I56" s="343"/>
      <c r="J56" s="433"/>
      <c r="K56" s="355"/>
      <c r="L56" s="153"/>
      <c r="M56" s="153"/>
      <c r="N56" s="153"/>
      <c r="O56" s="153"/>
      <c r="P56" s="154"/>
      <c r="Q56" s="152"/>
      <c r="R56" s="152"/>
      <c r="S56" s="152"/>
      <c r="T56" s="155"/>
      <c r="U56" s="155"/>
      <c r="V56" s="253"/>
      <c r="W56" s="254"/>
      <c r="X56" s="255" t="s">
        <v>90</v>
      </c>
      <c r="Y56" s="256"/>
      <c r="Z56" s="255" t="s">
        <v>90</v>
      </c>
      <c r="AA56" s="257"/>
      <c r="AB56" s="253"/>
      <c r="AC56" s="254"/>
      <c r="AD56" s="255" t="s">
        <v>90</v>
      </c>
      <c r="AE56" s="256"/>
      <c r="AF56" s="255" t="s">
        <v>90</v>
      </c>
      <c r="AG56" s="257"/>
      <c r="AH56" s="253"/>
      <c r="AI56" s="254"/>
      <c r="AJ56" s="255" t="s">
        <v>90</v>
      </c>
      <c r="AK56" s="256"/>
      <c r="AL56" s="255" t="s">
        <v>90</v>
      </c>
      <c r="AM56" s="257"/>
      <c r="AN56" s="258"/>
      <c r="AO56" s="155"/>
      <c r="AP56" s="156"/>
      <c r="AQ56" s="156"/>
      <c r="AR56" s="157"/>
      <c r="AS56" s="373"/>
    </row>
    <row r="57" spans="1:45" ht="19.899999999999999" hidden="1" customHeight="1" x14ac:dyDescent="0.15">
      <c r="B57" s="138">
        <v>8</v>
      </c>
      <c r="C57" s="139" t="s">
        <v>487</v>
      </c>
      <c r="D57" s="139" t="s">
        <v>485</v>
      </c>
      <c r="E57" s="139" t="s">
        <v>488</v>
      </c>
      <c r="F57" s="140"/>
      <c r="G57" s="394"/>
      <c r="H57" s="395"/>
      <c r="I57" s="144"/>
      <c r="J57" s="408"/>
      <c r="K57" s="405"/>
      <c r="L57" s="140"/>
      <c r="M57" s="142"/>
      <c r="N57" s="141"/>
      <c r="O57" s="142"/>
      <c r="P57" s="145"/>
      <c r="Q57" s="143"/>
      <c r="R57" s="147"/>
      <c r="S57" s="147" t="s">
        <v>506</v>
      </c>
      <c r="T57" s="148"/>
      <c r="U57" s="149"/>
      <c r="V57" s="253"/>
      <c r="W57" s="254"/>
      <c r="X57" s="255" t="s">
        <v>90</v>
      </c>
      <c r="Y57" s="256"/>
      <c r="Z57" s="255" t="s">
        <v>90</v>
      </c>
      <c r="AA57" s="257"/>
      <c r="AB57" s="253"/>
      <c r="AC57" s="254"/>
      <c r="AD57" s="255" t="s">
        <v>90</v>
      </c>
      <c r="AE57" s="256"/>
      <c r="AF57" s="255" t="s">
        <v>90</v>
      </c>
      <c r="AG57" s="257"/>
      <c r="AH57" s="253"/>
      <c r="AI57" s="254"/>
      <c r="AJ57" s="255" t="s">
        <v>90</v>
      </c>
      <c r="AK57" s="256"/>
      <c r="AL57" s="255" t="s">
        <v>90</v>
      </c>
      <c r="AM57" s="257"/>
      <c r="AN57" s="258"/>
      <c r="AO57" s="150"/>
      <c r="AP57" s="136"/>
      <c r="AQ57" s="136"/>
      <c r="AR57" s="137"/>
      <c r="AS57" s="373"/>
    </row>
    <row r="58" spans="1:45" hidden="1" x14ac:dyDescent="0.15">
      <c r="B58" s="357">
        <v>13</v>
      </c>
      <c r="C58" s="139" t="s">
        <v>489</v>
      </c>
      <c r="D58" s="139" t="s">
        <v>490</v>
      </c>
      <c r="E58" s="139" t="s">
        <v>486</v>
      </c>
      <c r="F58" s="140"/>
      <c r="G58" s="394"/>
      <c r="H58" s="395"/>
      <c r="I58" s="144"/>
      <c r="J58" s="408"/>
      <c r="K58" s="405"/>
      <c r="L58" s="140"/>
      <c r="M58" s="142"/>
      <c r="N58" s="141"/>
      <c r="O58" s="142"/>
      <c r="P58" s="145"/>
      <c r="Q58" s="146"/>
      <c r="R58" s="147"/>
      <c r="S58" s="147" t="s">
        <v>506</v>
      </c>
      <c r="T58" s="135"/>
      <c r="U58" s="149"/>
      <c r="V58" s="253"/>
      <c r="W58" s="254"/>
      <c r="X58" s="255" t="s">
        <v>90</v>
      </c>
      <c r="Y58" s="256"/>
      <c r="Z58" s="255" t="s">
        <v>90</v>
      </c>
      <c r="AA58" s="257"/>
      <c r="AB58" s="253"/>
      <c r="AC58" s="254"/>
      <c r="AD58" s="255" t="s">
        <v>90</v>
      </c>
      <c r="AE58" s="256"/>
      <c r="AF58" s="255" t="s">
        <v>90</v>
      </c>
      <c r="AG58" s="257"/>
      <c r="AH58" s="253"/>
      <c r="AI58" s="254"/>
      <c r="AJ58" s="255" t="s">
        <v>90</v>
      </c>
      <c r="AK58" s="256"/>
      <c r="AL58" s="255" t="s">
        <v>90</v>
      </c>
      <c r="AM58" s="257"/>
      <c r="AN58" s="258"/>
      <c r="AO58" s="150"/>
      <c r="AP58" s="136"/>
      <c r="AQ58" s="136"/>
      <c r="AR58" s="137"/>
      <c r="AS58" s="373"/>
    </row>
    <row r="59" spans="1:45" hidden="1" x14ac:dyDescent="0.15">
      <c r="B59" s="357">
        <v>14</v>
      </c>
      <c r="C59" s="139" t="s">
        <v>491</v>
      </c>
      <c r="D59" s="139" t="s">
        <v>492</v>
      </c>
      <c r="E59" s="139" t="s">
        <v>486</v>
      </c>
      <c r="F59" s="140"/>
      <c r="G59" s="394"/>
      <c r="H59" s="395"/>
      <c r="I59" s="144"/>
      <c r="J59" s="408"/>
      <c r="K59" s="405"/>
      <c r="L59" s="140"/>
      <c r="M59" s="142"/>
      <c r="N59" s="141"/>
      <c r="O59" s="142"/>
      <c r="P59" s="145"/>
      <c r="Q59" s="146"/>
      <c r="R59" s="147"/>
      <c r="S59" s="147" t="s">
        <v>506</v>
      </c>
      <c r="T59" s="135"/>
      <c r="U59" s="149"/>
      <c r="V59" s="253"/>
      <c r="W59" s="254"/>
      <c r="X59" s="255" t="s">
        <v>90</v>
      </c>
      <c r="Y59" s="256"/>
      <c r="Z59" s="255" t="s">
        <v>90</v>
      </c>
      <c r="AA59" s="257"/>
      <c r="AB59" s="253"/>
      <c r="AC59" s="254"/>
      <c r="AD59" s="255" t="s">
        <v>90</v>
      </c>
      <c r="AE59" s="256"/>
      <c r="AF59" s="255" t="s">
        <v>90</v>
      </c>
      <c r="AG59" s="257"/>
      <c r="AH59" s="253"/>
      <c r="AI59" s="254"/>
      <c r="AJ59" s="255" t="s">
        <v>90</v>
      </c>
      <c r="AK59" s="256"/>
      <c r="AL59" s="255" t="s">
        <v>90</v>
      </c>
      <c r="AM59" s="257"/>
      <c r="AN59" s="258"/>
      <c r="AO59" s="150"/>
      <c r="AP59" s="136"/>
      <c r="AQ59" s="136"/>
      <c r="AR59" s="137"/>
      <c r="AS59" s="373"/>
    </row>
    <row r="60" spans="1:45" ht="22.5" hidden="1" x14ac:dyDescent="0.15">
      <c r="B60" s="357">
        <v>15</v>
      </c>
      <c r="C60" s="139" t="s">
        <v>493</v>
      </c>
      <c r="D60" s="139" t="s">
        <v>494</v>
      </c>
      <c r="E60" s="139" t="s">
        <v>486</v>
      </c>
      <c r="F60" s="140"/>
      <c r="G60" s="394"/>
      <c r="H60" s="395"/>
      <c r="I60" s="144"/>
      <c r="J60" s="408"/>
      <c r="K60" s="405"/>
      <c r="L60" s="140"/>
      <c r="M60" s="142"/>
      <c r="N60" s="141"/>
      <c r="O60" s="142"/>
      <c r="P60" s="145"/>
      <c r="Q60" s="146"/>
      <c r="R60" s="147"/>
      <c r="S60" s="147" t="s">
        <v>506</v>
      </c>
      <c r="T60" s="135"/>
      <c r="U60" s="149"/>
      <c r="V60" s="253"/>
      <c r="W60" s="254"/>
      <c r="X60" s="255" t="s">
        <v>90</v>
      </c>
      <c r="Y60" s="256"/>
      <c r="Z60" s="255" t="s">
        <v>90</v>
      </c>
      <c r="AA60" s="257"/>
      <c r="AB60" s="253"/>
      <c r="AC60" s="254"/>
      <c r="AD60" s="255" t="s">
        <v>90</v>
      </c>
      <c r="AE60" s="256"/>
      <c r="AF60" s="255" t="s">
        <v>90</v>
      </c>
      <c r="AG60" s="257"/>
      <c r="AH60" s="253"/>
      <c r="AI60" s="254"/>
      <c r="AJ60" s="255" t="s">
        <v>90</v>
      </c>
      <c r="AK60" s="256"/>
      <c r="AL60" s="255" t="s">
        <v>90</v>
      </c>
      <c r="AM60" s="257"/>
      <c r="AN60" s="258"/>
      <c r="AO60" s="150"/>
      <c r="AP60" s="136"/>
      <c r="AQ60" s="136"/>
      <c r="AR60" s="137"/>
      <c r="AS60" s="373"/>
    </row>
    <row r="61" spans="1:45" ht="171" hidden="1" customHeight="1" x14ac:dyDescent="0.15">
      <c r="A61" s="371" t="s">
        <v>578</v>
      </c>
      <c r="B61" s="357">
        <v>42</v>
      </c>
      <c r="C61" s="358" t="s">
        <v>495</v>
      </c>
      <c r="D61" s="358" t="s">
        <v>496</v>
      </c>
      <c r="E61" s="358" t="s">
        <v>728</v>
      </c>
      <c r="F61" s="333">
        <v>1473</v>
      </c>
      <c r="G61" s="394">
        <v>1253</v>
      </c>
      <c r="H61" s="395">
        <v>1141</v>
      </c>
      <c r="I61" s="144"/>
      <c r="J61" s="408" t="s">
        <v>569</v>
      </c>
      <c r="K61" s="405" t="s">
        <v>596</v>
      </c>
      <c r="L61" s="140">
        <v>1276</v>
      </c>
      <c r="M61" s="333">
        <v>1554</v>
      </c>
      <c r="N61" s="141">
        <f>M61-L61</f>
        <v>278</v>
      </c>
      <c r="O61" s="142" t="s">
        <v>629</v>
      </c>
      <c r="P61" s="145" t="s">
        <v>625</v>
      </c>
      <c r="Q61" s="146" t="s">
        <v>630</v>
      </c>
      <c r="R61" s="329"/>
      <c r="S61" s="147" t="s">
        <v>506</v>
      </c>
      <c r="T61" s="135" t="s">
        <v>555</v>
      </c>
      <c r="U61" s="149" t="s">
        <v>560</v>
      </c>
      <c r="V61" s="253" t="s">
        <v>546</v>
      </c>
      <c r="W61" s="254"/>
      <c r="X61" s="255" t="s">
        <v>547</v>
      </c>
      <c r="Y61" s="256">
        <v>45</v>
      </c>
      <c r="Z61" s="255" t="s">
        <v>547</v>
      </c>
      <c r="AA61" s="257"/>
      <c r="AB61" s="253"/>
      <c r="AC61" s="254"/>
      <c r="AD61" s="255" t="s">
        <v>547</v>
      </c>
      <c r="AE61" s="256"/>
      <c r="AF61" s="255" t="s">
        <v>547</v>
      </c>
      <c r="AG61" s="257"/>
      <c r="AH61" s="253"/>
      <c r="AI61" s="254"/>
      <c r="AJ61" s="255" t="s">
        <v>547</v>
      </c>
      <c r="AK61" s="256"/>
      <c r="AL61" s="255" t="s">
        <v>547</v>
      </c>
      <c r="AM61" s="257"/>
      <c r="AN61" s="258"/>
      <c r="AO61" s="150" t="s">
        <v>394</v>
      </c>
      <c r="AP61" s="136" t="s">
        <v>63</v>
      </c>
      <c r="AQ61" s="136"/>
      <c r="AR61" s="137"/>
      <c r="AS61" s="373"/>
    </row>
    <row r="62" spans="1:45" ht="200.25" customHeight="1" x14ac:dyDescent="0.15">
      <c r="A62" s="371" t="s">
        <v>579</v>
      </c>
      <c r="B62" s="138">
        <v>43</v>
      </c>
      <c r="C62" s="139" t="s">
        <v>497</v>
      </c>
      <c r="D62" s="139" t="s">
        <v>498</v>
      </c>
      <c r="E62" s="139" t="s">
        <v>739</v>
      </c>
      <c r="F62" s="140">
        <v>239</v>
      </c>
      <c r="G62" s="394">
        <v>239</v>
      </c>
      <c r="H62" s="395">
        <v>235</v>
      </c>
      <c r="I62" s="144"/>
      <c r="J62" s="408" t="s">
        <v>569</v>
      </c>
      <c r="K62" s="405" t="s">
        <v>596</v>
      </c>
      <c r="L62" s="140">
        <v>242</v>
      </c>
      <c r="M62" s="142">
        <v>257</v>
      </c>
      <c r="N62" s="262">
        <f t="shared" ref="N62:N68" si="1">M62-L62</f>
        <v>15</v>
      </c>
      <c r="O62" s="142" t="s">
        <v>725</v>
      </c>
      <c r="P62" s="145" t="s">
        <v>625</v>
      </c>
      <c r="Q62" s="146" t="s">
        <v>706</v>
      </c>
      <c r="R62" s="147"/>
      <c r="S62" s="147" t="s">
        <v>506</v>
      </c>
      <c r="T62" s="135" t="s">
        <v>530</v>
      </c>
      <c r="U62" s="149" t="s">
        <v>553</v>
      </c>
      <c r="V62" s="253" t="s">
        <v>546</v>
      </c>
      <c r="W62" s="254"/>
      <c r="X62" s="255" t="s">
        <v>547</v>
      </c>
      <c r="Y62" s="256">
        <v>48</v>
      </c>
      <c r="Z62" s="255" t="s">
        <v>547</v>
      </c>
      <c r="AA62" s="257"/>
      <c r="AB62" s="253"/>
      <c r="AC62" s="254"/>
      <c r="AD62" s="255" t="s">
        <v>547</v>
      </c>
      <c r="AE62" s="256"/>
      <c r="AF62" s="255" t="s">
        <v>547</v>
      </c>
      <c r="AG62" s="257"/>
      <c r="AH62" s="253"/>
      <c r="AI62" s="254"/>
      <c r="AJ62" s="255" t="s">
        <v>547</v>
      </c>
      <c r="AK62" s="256"/>
      <c r="AL62" s="255" t="s">
        <v>547</v>
      </c>
      <c r="AM62" s="257"/>
      <c r="AN62" s="258"/>
      <c r="AO62" s="150" t="s">
        <v>394</v>
      </c>
      <c r="AP62" s="136" t="s">
        <v>63</v>
      </c>
      <c r="AQ62" s="136"/>
      <c r="AR62" s="137"/>
      <c r="AS62" s="373"/>
    </row>
    <row r="63" spans="1:45" ht="170.25" customHeight="1" x14ac:dyDescent="0.15">
      <c r="A63" s="371" t="s">
        <v>579</v>
      </c>
      <c r="B63" s="138">
        <v>44</v>
      </c>
      <c r="C63" s="139" t="s">
        <v>499</v>
      </c>
      <c r="D63" s="139" t="s">
        <v>446</v>
      </c>
      <c r="E63" s="139" t="s">
        <v>472</v>
      </c>
      <c r="F63" s="140">
        <v>34</v>
      </c>
      <c r="G63" s="394">
        <v>34</v>
      </c>
      <c r="H63" s="395">
        <v>22</v>
      </c>
      <c r="I63" s="144"/>
      <c r="J63" s="408" t="s">
        <v>569</v>
      </c>
      <c r="K63" s="405" t="s">
        <v>668</v>
      </c>
      <c r="L63" s="140">
        <v>39</v>
      </c>
      <c r="M63" s="142">
        <v>71</v>
      </c>
      <c r="N63" s="262">
        <f t="shared" si="1"/>
        <v>32</v>
      </c>
      <c r="O63" s="142" t="s">
        <v>724</v>
      </c>
      <c r="P63" s="145" t="s">
        <v>625</v>
      </c>
      <c r="Q63" s="146" t="s">
        <v>705</v>
      </c>
      <c r="R63" s="147" t="s">
        <v>543</v>
      </c>
      <c r="S63" s="147" t="s">
        <v>506</v>
      </c>
      <c r="T63" s="135" t="s">
        <v>530</v>
      </c>
      <c r="U63" s="149" t="s">
        <v>553</v>
      </c>
      <c r="V63" s="253" t="s">
        <v>546</v>
      </c>
      <c r="W63" s="254"/>
      <c r="X63" s="255" t="s">
        <v>547</v>
      </c>
      <c r="Y63" s="256">
        <v>49</v>
      </c>
      <c r="Z63" s="255" t="s">
        <v>547</v>
      </c>
      <c r="AA63" s="257"/>
      <c r="AB63" s="253"/>
      <c r="AC63" s="254"/>
      <c r="AD63" s="255" t="s">
        <v>547</v>
      </c>
      <c r="AE63" s="256"/>
      <c r="AF63" s="255" t="s">
        <v>547</v>
      </c>
      <c r="AG63" s="257"/>
      <c r="AH63" s="253"/>
      <c r="AI63" s="254"/>
      <c r="AJ63" s="255" t="s">
        <v>547</v>
      </c>
      <c r="AK63" s="256"/>
      <c r="AL63" s="255" t="s">
        <v>547</v>
      </c>
      <c r="AM63" s="257"/>
      <c r="AN63" s="258"/>
      <c r="AO63" s="150" t="s">
        <v>394</v>
      </c>
      <c r="AP63" s="136" t="s">
        <v>63</v>
      </c>
      <c r="AQ63" s="136"/>
      <c r="AR63" s="137"/>
      <c r="AS63" s="373"/>
    </row>
    <row r="64" spans="1:45" ht="350.25" customHeight="1" x14ac:dyDescent="0.15">
      <c r="A64" s="371" t="s">
        <v>578</v>
      </c>
      <c r="B64" s="138">
        <v>45</v>
      </c>
      <c r="C64" s="139" t="s">
        <v>500</v>
      </c>
      <c r="D64" s="139" t="s">
        <v>501</v>
      </c>
      <c r="E64" s="139" t="s">
        <v>728</v>
      </c>
      <c r="F64" s="140">
        <v>7283</v>
      </c>
      <c r="G64" s="394">
        <v>7142</v>
      </c>
      <c r="H64" s="395">
        <v>6546</v>
      </c>
      <c r="I64" s="144"/>
      <c r="J64" s="408" t="s">
        <v>569</v>
      </c>
      <c r="K64" s="405" t="s">
        <v>669</v>
      </c>
      <c r="L64" s="140">
        <v>4958</v>
      </c>
      <c r="M64" s="142">
        <v>7889</v>
      </c>
      <c r="N64" s="262">
        <f t="shared" si="1"/>
        <v>2931</v>
      </c>
      <c r="O64" s="142" t="s">
        <v>678</v>
      </c>
      <c r="P64" s="145" t="s">
        <v>625</v>
      </c>
      <c r="Q64" s="146" t="s">
        <v>677</v>
      </c>
      <c r="R64" s="147"/>
      <c r="S64" s="147" t="s">
        <v>506</v>
      </c>
      <c r="T64" s="135" t="s">
        <v>530</v>
      </c>
      <c r="U64" s="149" t="s">
        <v>553</v>
      </c>
      <c r="V64" s="253" t="s">
        <v>546</v>
      </c>
      <c r="W64" s="254"/>
      <c r="X64" s="255" t="s">
        <v>749</v>
      </c>
      <c r="Y64" s="256">
        <v>50</v>
      </c>
      <c r="Z64" s="255" t="s">
        <v>750</v>
      </c>
      <c r="AA64" s="257"/>
      <c r="AB64" s="253"/>
      <c r="AC64" s="254"/>
      <c r="AD64" s="255"/>
      <c r="AE64" s="256"/>
      <c r="AF64" s="255"/>
      <c r="AG64" s="257"/>
      <c r="AH64" s="253"/>
      <c r="AI64" s="254"/>
      <c r="AJ64" s="255"/>
      <c r="AK64" s="256"/>
      <c r="AL64" s="255"/>
      <c r="AM64" s="257"/>
      <c r="AN64" s="258"/>
      <c r="AO64" s="150"/>
      <c r="AP64" s="136"/>
      <c r="AQ64" s="136"/>
      <c r="AR64" s="137"/>
      <c r="AS64" s="373"/>
    </row>
    <row r="65" spans="1:45" ht="195.75" customHeight="1" x14ac:dyDescent="0.15">
      <c r="A65" s="371" t="s">
        <v>579</v>
      </c>
      <c r="B65" s="271">
        <v>46</v>
      </c>
      <c r="C65" s="272" t="s">
        <v>502</v>
      </c>
      <c r="D65" s="272" t="s">
        <v>446</v>
      </c>
      <c r="E65" s="272" t="s">
        <v>735</v>
      </c>
      <c r="F65" s="366">
        <v>1267</v>
      </c>
      <c r="G65" s="400">
        <v>1288</v>
      </c>
      <c r="H65" s="401">
        <v>1252</v>
      </c>
      <c r="I65" s="352" t="s">
        <v>670</v>
      </c>
      <c r="J65" s="409" t="s">
        <v>569</v>
      </c>
      <c r="K65" s="406" t="s">
        <v>671</v>
      </c>
      <c r="L65" s="331">
        <v>1200</v>
      </c>
      <c r="M65" s="186">
        <v>1432</v>
      </c>
      <c r="N65" s="262">
        <f t="shared" si="1"/>
        <v>232</v>
      </c>
      <c r="O65" s="142" t="s">
        <v>678</v>
      </c>
      <c r="P65" s="263" t="s">
        <v>633</v>
      </c>
      <c r="Q65" s="264" t="s">
        <v>707</v>
      </c>
      <c r="R65" s="273" t="s">
        <v>544</v>
      </c>
      <c r="S65" s="273" t="s">
        <v>506</v>
      </c>
      <c r="T65" s="303" t="s">
        <v>530</v>
      </c>
      <c r="U65" s="304" t="s">
        <v>519</v>
      </c>
      <c r="V65" s="253" t="s">
        <v>546</v>
      </c>
      <c r="W65" s="254"/>
      <c r="X65" s="255" t="s">
        <v>547</v>
      </c>
      <c r="Y65" s="256">
        <v>51</v>
      </c>
      <c r="Z65" s="255" t="s">
        <v>547</v>
      </c>
      <c r="AA65" s="257"/>
      <c r="AB65" s="253"/>
      <c r="AC65" s="254"/>
      <c r="AD65" s="255" t="s">
        <v>547</v>
      </c>
      <c r="AE65" s="256"/>
      <c r="AF65" s="255" t="s">
        <v>547</v>
      </c>
      <c r="AG65" s="257"/>
      <c r="AH65" s="253"/>
      <c r="AI65" s="254"/>
      <c r="AJ65" s="255" t="s">
        <v>547</v>
      </c>
      <c r="AK65" s="256"/>
      <c r="AL65" s="255" t="s">
        <v>547</v>
      </c>
      <c r="AM65" s="257"/>
      <c r="AN65" s="258"/>
      <c r="AO65" s="163" t="s">
        <v>54</v>
      </c>
      <c r="AP65" s="164" t="s">
        <v>63</v>
      </c>
      <c r="AQ65" s="164"/>
      <c r="AR65" s="165"/>
      <c r="AS65" s="373"/>
    </row>
    <row r="66" spans="1:45" ht="409.5" customHeight="1" x14ac:dyDescent="0.15">
      <c r="A66" s="371" t="s">
        <v>588</v>
      </c>
      <c r="B66" s="271">
        <v>47</v>
      </c>
      <c r="C66" s="272" t="s">
        <v>503</v>
      </c>
      <c r="D66" s="272" t="s">
        <v>460</v>
      </c>
      <c r="E66" s="272" t="s">
        <v>737</v>
      </c>
      <c r="F66" s="331">
        <v>3485</v>
      </c>
      <c r="G66" s="398">
        <v>3854</v>
      </c>
      <c r="H66" s="399">
        <v>3806</v>
      </c>
      <c r="I66" s="186"/>
      <c r="J66" s="409" t="s">
        <v>569</v>
      </c>
      <c r="K66" s="406" t="s">
        <v>605</v>
      </c>
      <c r="L66" s="331">
        <v>3752</v>
      </c>
      <c r="M66" s="186">
        <v>3671</v>
      </c>
      <c r="N66" s="262">
        <f t="shared" si="1"/>
        <v>-81</v>
      </c>
      <c r="O66" s="186" t="s">
        <v>632</v>
      </c>
      <c r="P66" s="263" t="s">
        <v>625</v>
      </c>
      <c r="Q66" s="264" t="s">
        <v>631</v>
      </c>
      <c r="R66" s="273" t="s">
        <v>542</v>
      </c>
      <c r="S66" s="273" t="s">
        <v>506</v>
      </c>
      <c r="T66" s="303" t="s">
        <v>530</v>
      </c>
      <c r="U66" s="304" t="s">
        <v>519</v>
      </c>
      <c r="V66" s="253" t="s">
        <v>546</v>
      </c>
      <c r="W66" s="254"/>
      <c r="X66" s="255" t="s">
        <v>547</v>
      </c>
      <c r="Y66" s="256">
        <v>52</v>
      </c>
      <c r="Z66" s="255" t="s">
        <v>547</v>
      </c>
      <c r="AA66" s="257"/>
      <c r="AB66" s="253"/>
      <c r="AC66" s="254"/>
      <c r="AD66" s="255" t="s">
        <v>547</v>
      </c>
      <c r="AE66" s="256"/>
      <c r="AF66" s="255" t="s">
        <v>547</v>
      </c>
      <c r="AG66" s="257"/>
      <c r="AH66" s="253"/>
      <c r="AI66" s="254"/>
      <c r="AJ66" s="255" t="s">
        <v>547</v>
      </c>
      <c r="AK66" s="256"/>
      <c r="AL66" s="255" t="s">
        <v>547</v>
      </c>
      <c r="AM66" s="257"/>
      <c r="AN66" s="258"/>
      <c r="AO66" s="163" t="s">
        <v>413</v>
      </c>
      <c r="AP66" s="164" t="s">
        <v>63</v>
      </c>
      <c r="AQ66" s="164"/>
      <c r="AR66" s="165"/>
      <c r="AS66" s="373"/>
    </row>
    <row r="67" spans="1:45" ht="144.75" customHeight="1" x14ac:dyDescent="0.15">
      <c r="A67" s="371" t="s">
        <v>574</v>
      </c>
      <c r="B67" s="271">
        <v>48</v>
      </c>
      <c r="C67" s="272" t="s">
        <v>504</v>
      </c>
      <c r="D67" s="272" t="s">
        <v>440</v>
      </c>
      <c r="E67" s="272" t="s">
        <v>739</v>
      </c>
      <c r="F67" s="331">
        <v>51</v>
      </c>
      <c r="G67" s="398">
        <v>51</v>
      </c>
      <c r="H67" s="399">
        <v>33</v>
      </c>
      <c r="I67" s="186"/>
      <c r="J67" s="409" t="s">
        <v>569</v>
      </c>
      <c r="K67" s="406" t="s">
        <v>672</v>
      </c>
      <c r="L67" s="331">
        <v>36</v>
      </c>
      <c r="M67" s="186">
        <v>36</v>
      </c>
      <c r="N67" s="262">
        <f t="shared" si="1"/>
        <v>0</v>
      </c>
      <c r="O67" s="186">
        <v>0</v>
      </c>
      <c r="P67" s="263" t="s">
        <v>633</v>
      </c>
      <c r="Q67" s="264" t="s">
        <v>717</v>
      </c>
      <c r="R67" s="273"/>
      <c r="S67" s="273" t="s">
        <v>506</v>
      </c>
      <c r="T67" s="303" t="s">
        <v>530</v>
      </c>
      <c r="U67" s="304" t="s">
        <v>553</v>
      </c>
      <c r="V67" s="253" t="s">
        <v>546</v>
      </c>
      <c r="W67" s="254"/>
      <c r="X67" s="255" t="s">
        <v>547</v>
      </c>
      <c r="Y67" s="256">
        <v>53</v>
      </c>
      <c r="Z67" s="255" t="s">
        <v>547</v>
      </c>
      <c r="AA67" s="257"/>
      <c r="AB67" s="253"/>
      <c r="AC67" s="254"/>
      <c r="AD67" s="255" t="s">
        <v>547</v>
      </c>
      <c r="AE67" s="256"/>
      <c r="AF67" s="255" t="s">
        <v>547</v>
      </c>
      <c r="AG67" s="257"/>
      <c r="AH67" s="253"/>
      <c r="AI67" s="254"/>
      <c r="AJ67" s="255" t="s">
        <v>547</v>
      </c>
      <c r="AK67" s="256"/>
      <c r="AL67" s="255" t="s">
        <v>547</v>
      </c>
      <c r="AM67" s="257"/>
      <c r="AN67" s="258"/>
      <c r="AO67" s="163" t="s">
        <v>394</v>
      </c>
      <c r="AP67" s="164" t="s">
        <v>63</v>
      </c>
      <c r="AQ67" s="164"/>
      <c r="AR67" s="165"/>
      <c r="AS67" s="373"/>
    </row>
    <row r="68" spans="1:45" ht="186" customHeight="1" x14ac:dyDescent="0.15">
      <c r="A68" s="371" t="s">
        <v>589</v>
      </c>
      <c r="B68" s="271">
        <v>49</v>
      </c>
      <c r="C68" s="356" t="s">
        <v>532</v>
      </c>
      <c r="D68" s="272" t="s">
        <v>469</v>
      </c>
      <c r="E68" s="272" t="s">
        <v>735</v>
      </c>
      <c r="F68" s="366">
        <v>1648</v>
      </c>
      <c r="G68" s="400">
        <v>463</v>
      </c>
      <c r="H68" s="401">
        <v>459</v>
      </c>
      <c r="I68" s="346" t="s">
        <v>708</v>
      </c>
      <c r="J68" s="409" t="s">
        <v>569</v>
      </c>
      <c r="K68" s="405" t="s">
        <v>709</v>
      </c>
      <c r="L68" s="331">
        <v>487</v>
      </c>
      <c r="M68" s="186">
        <v>1457</v>
      </c>
      <c r="N68" s="262">
        <f t="shared" si="1"/>
        <v>970</v>
      </c>
      <c r="O68" s="186">
        <v>0</v>
      </c>
      <c r="P68" s="263" t="s">
        <v>711</v>
      </c>
      <c r="Q68" s="264" t="s">
        <v>718</v>
      </c>
      <c r="R68" s="273"/>
      <c r="S68" s="273" t="s">
        <v>506</v>
      </c>
      <c r="T68" s="303" t="s">
        <v>565</v>
      </c>
      <c r="U68" s="304" t="s">
        <v>566</v>
      </c>
      <c r="V68" s="253" t="s">
        <v>546</v>
      </c>
      <c r="W68" s="254"/>
      <c r="X68" s="255" t="s">
        <v>547</v>
      </c>
      <c r="Y68" s="256">
        <v>54</v>
      </c>
      <c r="Z68" s="255" t="s">
        <v>547</v>
      </c>
      <c r="AA68" s="257"/>
      <c r="AB68" s="253"/>
      <c r="AC68" s="254"/>
      <c r="AD68" s="255" t="s">
        <v>547</v>
      </c>
      <c r="AE68" s="256"/>
      <c r="AF68" s="255" t="s">
        <v>547</v>
      </c>
      <c r="AG68" s="257"/>
      <c r="AH68" s="253"/>
      <c r="AI68" s="254"/>
      <c r="AJ68" s="255" t="s">
        <v>547</v>
      </c>
      <c r="AK68" s="256"/>
      <c r="AL68" s="255" t="s">
        <v>547</v>
      </c>
      <c r="AM68" s="257"/>
      <c r="AN68" s="258"/>
      <c r="AO68" s="163" t="s">
        <v>54</v>
      </c>
      <c r="AP68" s="164" t="s">
        <v>63</v>
      </c>
      <c r="AQ68" s="164" t="s">
        <v>63</v>
      </c>
      <c r="AR68" s="165"/>
      <c r="AS68" s="374"/>
    </row>
    <row r="69" spans="1:45" ht="119.25" customHeight="1" thickBot="1" x14ac:dyDescent="0.2">
      <c r="A69" s="371" t="s">
        <v>579</v>
      </c>
      <c r="B69" s="271">
        <v>50</v>
      </c>
      <c r="C69" s="272" t="s">
        <v>505</v>
      </c>
      <c r="D69" s="272" t="s">
        <v>469</v>
      </c>
      <c r="E69" s="272" t="s">
        <v>735</v>
      </c>
      <c r="F69" s="331">
        <v>277</v>
      </c>
      <c r="G69" s="400">
        <v>277</v>
      </c>
      <c r="H69" s="401">
        <v>245</v>
      </c>
      <c r="I69" s="351" t="s">
        <v>618</v>
      </c>
      <c r="J69" s="409" t="s">
        <v>569</v>
      </c>
      <c r="K69" s="406" t="s">
        <v>673</v>
      </c>
      <c r="L69" s="331">
        <v>280</v>
      </c>
      <c r="M69" s="186">
        <v>280</v>
      </c>
      <c r="N69" s="262">
        <f>M69-L69</f>
        <v>0</v>
      </c>
      <c r="O69" s="186" t="s">
        <v>724</v>
      </c>
      <c r="P69" s="263" t="s">
        <v>633</v>
      </c>
      <c r="Q69" s="264" t="s">
        <v>719</v>
      </c>
      <c r="R69" s="273"/>
      <c r="S69" s="273" t="s">
        <v>506</v>
      </c>
      <c r="T69" s="303" t="s">
        <v>530</v>
      </c>
      <c r="U69" s="304" t="s">
        <v>553</v>
      </c>
      <c r="V69" s="253" t="s">
        <v>546</v>
      </c>
      <c r="W69" s="254"/>
      <c r="X69" s="255" t="s">
        <v>547</v>
      </c>
      <c r="Y69" s="256">
        <v>55</v>
      </c>
      <c r="Z69" s="255" t="s">
        <v>547</v>
      </c>
      <c r="AA69" s="257"/>
      <c r="AB69" s="253"/>
      <c r="AC69" s="254"/>
      <c r="AD69" s="255" t="s">
        <v>547</v>
      </c>
      <c r="AE69" s="256"/>
      <c r="AF69" s="255" t="s">
        <v>547</v>
      </c>
      <c r="AG69" s="257"/>
      <c r="AH69" s="253"/>
      <c r="AI69" s="254"/>
      <c r="AJ69" s="255" t="s">
        <v>547</v>
      </c>
      <c r="AK69" s="256"/>
      <c r="AL69" s="255" t="s">
        <v>547</v>
      </c>
      <c r="AM69" s="257"/>
      <c r="AN69" s="258"/>
      <c r="AO69" s="163" t="s">
        <v>54</v>
      </c>
      <c r="AP69" s="164" t="s">
        <v>63</v>
      </c>
      <c r="AQ69" s="164"/>
      <c r="AR69" s="165"/>
      <c r="AS69" s="373"/>
    </row>
    <row r="70" spans="1:45" ht="14.25" hidden="1" thickTop="1" x14ac:dyDescent="0.15">
      <c r="B70" s="468" t="s">
        <v>22</v>
      </c>
      <c r="C70" s="469"/>
      <c r="D70" s="166"/>
      <c r="E70" s="166"/>
      <c r="F70" s="332">
        <f>SUM(F15,F50,F46)</f>
        <v>421</v>
      </c>
      <c r="G70" s="167">
        <f>SUM(G15,G46,G50,)</f>
        <v>421</v>
      </c>
      <c r="H70" s="168">
        <f>SUM(H15,H46,H50,)</f>
        <v>314</v>
      </c>
      <c r="I70" s="169"/>
      <c r="J70" s="451" t="s">
        <v>1</v>
      </c>
      <c r="K70" s="452"/>
      <c r="L70" s="332">
        <f>SUM(L15,L50,L46)</f>
        <v>410</v>
      </c>
      <c r="M70" s="168">
        <f>SUM(M15,M50,M46)</f>
        <v>409</v>
      </c>
      <c r="N70" s="168">
        <f>SUM(N15,N50,N46)</f>
        <v>-1</v>
      </c>
      <c r="O70" s="168">
        <f>SUM(O15,O50,O46)</f>
        <v>-1</v>
      </c>
      <c r="P70" s="466"/>
      <c r="Q70" s="466"/>
      <c r="R70" s="494"/>
      <c r="S70" s="494"/>
      <c r="T70" s="455"/>
      <c r="U70" s="501"/>
      <c r="V70" s="501"/>
      <c r="W70" s="502"/>
      <c r="X70" s="502"/>
      <c r="Y70" s="502"/>
      <c r="Z70" s="502"/>
      <c r="AA70" s="503"/>
      <c r="AB70" s="501"/>
      <c r="AC70" s="502"/>
      <c r="AD70" s="502"/>
      <c r="AE70" s="502"/>
      <c r="AF70" s="502"/>
      <c r="AG70" s="503"/>
      <c r="AH70" s="501"/>
      <c r="AI70" s="502"/>
      <c r="AJ70" s="502"/>
      <c r="AK70" s="502"/>
      <c r="AL70" s="502"/>
      <c r="AM70" s="503"/>
      <c r="AN70" s="499"/>
      <c r="AO70" s="501"/>
      <c r="AP70" s="455"/>
      <c r="AQ70" s="455"/>
      <c r="AR70" s="524"/>
    </row>
    <row r="71" spans="1:45" ht="15" hidden="1" thickTop="1" thickBot="1" x14ac:dyDescent="0.2">
      <c r="B71" s="470"/>
      <c r="C71" s="471"/>
      <c r="D71" s="171"/>
      <c r="E71" s="171"/>
      <c r="F71" s="172">
        <f>SUM(F10,F19,F22,F37,F48,F65,F68,F69)</f>
        <v>5614</v>
      </c>
      <c r="G71" s="172">
        <f t="shared" ref="G71:H71" si="2">SUM(G10,G19,G22,G37,G48,G65,G68,G69)</f>
        <v>4458</v>
      </c>
      <c r="H71" s="172">
        <f t="shared" si="2"/>
        <v>3927</v>
      </c>
      <c r="I71" s="174"/>
      <c r="J71" s="513" t="s">
        <v>564</v>
      </c>
      <c r="K71" s="514"/>
      <c r="L71" s="172">
        <f>SUM(L10,L19,L22,L37,L48,L65,L68,L69)</f>
        <v>4167</v>
      </c>
      <c r="M71" s="173">
        <f>SUM(M10,M19,M22,M37,M48,M65,M68,M69)</f>
        <v>5881</v>
      </c>
      <c r="N71" s="173">
        <f>SUM(N10,N19,N22,N37,N48,N65,N68,N69)</f>
        <v>1714</v>
      </c>
      <c r="O71" s="173">
        <f>SUM(O10,O19,O22,O37,O48,O65,O68,O69)</f>
        <v>-8</v>
      </c>
      <c r="P71" s="467"/>
      <c r="Q71" s="467"/>
      <c r="R71" s="495"/>
      <c r="S71" s="495"/>
      <c r="T71" s="515"/>
      <c r="U71" s="504"/>
      <c r="V71" s="504"/>
      <c r="W71" s="505"/>
      <c r="X71" s="505"/>
      <c r="Y71" s="505"/>
      <c r="Z71" s="505"/>
      <c r="AA71" s="506"/>
      <c r="AB71" s="504"/>
      <c r="AC71" s="505"/>
      <c r="AD71" s="505"/>
      <c r="AE71" s="505"/>
      <c r="AF71" s="505"/>
      <c r="AG71" s="506"/>
      <c r="AH71" s="504"/>
      <c r="AI71" s="505"/>
      <c r="AJ71" s="505"/>
      <c r="AK71" s="505"/>
      <c r="AL71" s="505"/>
      <c r="AM71" s="506"/>
      <c r="AN71" s="500"/>
      <c r="AO71" s="504"/>
      <c r="AP71" s="456"/>
      <c r="AQ71" s="456"/>
      <c r="AR71" s="525"/>
    </row>
    <row r="72" spans="1:45" ht="14.25" hidden="1" thickTop="1" x14ac:dyDescent="0.15">
      <c r="B72" s="447" t="s">
        <v>23</v>
      </c>
      <c r="C72" s="448"/>
      <c r="D72" s="170"/>
      <c r="E72" s="170"/>
      <c r="F72" s="175">
        <f>SUM(F16,F17,F51,F61)</f>
        <v>5461</v>
      </c>
      <c r="G72" s="176">
        <f>SUM(G16,G17,G51,G61)</f>
        <v>5241</v>
      </c>
      <c r="H72" s="350">
        <f>SUM(H16,H17,H51,H61)</f>
        <v>5033</v>
      </c>
      <c r="I72" s="178"/>
      <c r="J72" s="461" t="s">
        <v>1</v>
      </c>
      <c r="K72" s="462"/>
      <c r="L72" s="175">
        <f>SUM(L16,L17,L51,L61)</f>
        <v>5144</v>
      </c>
      <c r="M72" s="175">
        <f>SUM(M16,M17,M51,M61)</f>
        <v>6444</v>
      </c>
      <c r="N72" s="175">
        <f>SUM(N16,N17,N51,N61)</f>
        <v>1300</v>
      </c>
      <c r="O72" s="472"/>
      <c r="P72" s="538"/>
      <c r="Q72" s="538"/>
      <c r="R72" s="457"/>
      <c r="S72" s="457"/>
      <c r="T72" s="463"/>
      <c r="U72" s="474"/>
      <c r="V72" s="474"/>
      <c r="W72" s="534"/>
      <c r="X72" s="534"/>
      <c r="Y72" s="534"/>
      <c r="Z72" s="534"/>
      <c r="AA72" s="535"/>
      <c r="AB72" s="474"/>
      <c r="AC72" s="534"/>
      <c r="AD72" s="534"/>
      <c r="AE72" s="534"/>
      <c r="AF72" s="534"/>
      <c r="AG72" s="535"/>
      <c r="AH72" s="474"/>
      <c r="AI72" s="534"/>
      <c r="AJ72" s="534"/>
      <c r="AK72" s="534"/>
      <c r="AL72" s="534"/>
      <c r="AM72" s="535"/>
      <c r="AN72" s="532"/>
      <c r="AO72" s="474"/>
      <c r="AP72" s="463"/>
      <c r="AQ72" s="463"/>
      <c r="AR72" s="453"/>
    </row>
    <row r="73" spans="1:45" ht="15" hidden="1" thickTop="1" thickBot="1" x14ac:dyDescent="0.2">
      <c r="B73" s="449"/>
      <c r="C73" s="450"/>
      <c r="D73" s="179"/>
      <c r="E73" s="179"/>
      <c r="F73" s="159">
        <f>SUM(F9,F11:F13,F18,F20,F23,F24,F25,F29:F36,F38:F45,F47,F52:F55,F62:F64,F66:F67)</f>
        <v>24674</v>
      </c>
      <c r="G73" s="159">
        <f t="shared" ref="G73:H73" si="3">SUM(G9,G11:G13,G18,G20,G23,G24,G25,G29:G36,G38:G45,G47,G52:G55,G62:G64,G66:G67)</f>
        <v>24512</v>
      </c>
      <c r="H73" s="159">
        <f t="shared" si="3"/>
        <v>22221</v>
      </c>
      <c r="I73" s="180"/>
      <c r="J73" s="459" t="s">
        <v>564</v>
      </c>
      <c r="K73" s="460"/>
      <c r="L73" s="159">
        <f>SUM(L9,L11:L13,L18,L20,L23,L24,L25,L29:L36,L38:L45,L47,L52:L55,L62:L64,L66:L67)</f>
        <v>21207</v>
      </c>
      <c r="M73" s="159">
        <f t="shared" ref="M73:N73" si="4">SUM(M9,M11:M13,M18,M20,M23,M24,M25,M29:M36,M38:M45,M47,M52:M55,M62:M64,M66:M67)</f>
        <v>26278</v>
      </c>
      <c r="N73" s="159">
        <f t="shared" si="4"/>
        <v>5475</v>
      </c>
      <c r="O73" s="473"/>
      <c r="P73" s="539"/>
      <c r="Q73" s="539"/>
      <c r="R73" s="458"/>
      <c r="S73" s="458"/>
      <c r="T73" s="464"/>
      <c r="U73" s="475"/>
      <c r="V73" s="475"/>
      <c r="W73" s="536"/>
      <c r="X73" s="536"/>
      <c r="Y73" s="536"/>
      <c r="Z73" s="536"/>
      <c r="AA73" s="537"/>
      <c r="AB73" s="475"/>
      <c r="AC73" s="536"/>
      <c r="AD73" s="536"/>
      <c r="AE73" s="536"/>
      <c r="AF73" s="536"/>
      <c r="AG73" s="537"/>
      <c r="AH73" s="475"/>
      <c r="AI73" s="536"/>
      <c r="AJ73" s="536"/>
      <c r="AK73" s="536"/>
      <c r="AL73" s="536"/>
      <c r="AM73" s="537"/>
      <c r="AN73" s="533"/>
      <c r="AO73" s="475"/>
      <c r="AP73" s="465"/>
      <c r="AQ73" s="465"/>
      <c r="AR73" s="454"/>
    </row>
    <row r="74" spans="1:45" ht="14.25" hidden="1" thickTop="1" x14ac:dyDescent="0.15">
      <c r="B74" s="468" t="s">
        <v>5</v>
      </c>
      <c r="C74" s="469"/>
      <c r="D74" s="170"/>
      <c r="E74" s="170"/>
      <c r="F74" s="175">
        <f t="shared" ref="F74:H75" si="5">SUM(F70,F72)</f>
        <v>5882</v>
      </c>
      <c r="G74" s="175">
        <f t="shared" si="5"/>
        <v>5662</v>
      </c>
      <c r="H74" s="175">
        <f t="shared" si="5"/>
        <v>5347</v>
      </c>
      <c r="I74" s="178"/>
      <c r="J74" s="451" t="s">
        <v>1</v>
      </c>
      <c r="K74" s="452"/>
      <c r="L74" s="175">
        <f t="shared" ref="L74:N75" si="6">SUM(L70,L72)</f>
        <v>5554</v>
      </c>
      <c r="M74" s="177">
        <f t="shared" si="6"/>
        <v>6853</v>
      </c>
      <c r="N74" s="177">
        <f t="shared" si="6"/>
        <v>1299</v>
      </c>
      <c r="O74" s="522"/>
      <c r="P74" s="466"/>
      <c r="Q74" s="466"/>
      <c r="R74" s="494"/>
      <c r="S74" s="494"/>
      <c r="T74" s="455"/>
      <c r="U74" s="501"/>
      <c r="V74" s="501"/>
      <c r="W74" s="502"/>
      <c r="X74" s="502"/>
      <c r="Y74" s="502"/>
      <c r="Z74" s="502"/>
      <c r="AA74" s="503"/>
      <c r="AB74" s="501"/>
      <c r="AC74" s="502"/>
      <c r="AD74" s="502"/>
      <c r="AE74" s="502"/>
      <c r="AF74" s="502"/>
      <c r="AG74" s="503"/>
      <c r="AH74" s="501"/>
      <c r="AI74" s="502"/>
      <c r="AJ74" s="502"/>
      <c r="AK74" s="502"/>
      <c r="AL74" s="502"/>
      <c r="AM74" s="503"/>
      <c r="AN74" s="499"/>
      <c r="AO74" s="501"/>
      <c r="AP74" s="455"/>
      <c r="AQ74" s="455"/>
      <c r="AR74" s="524"/>
    </row>
    <row r="75" spans="1:45" ht="15" hidden="1" thickTop="1" thickBot="1" x14ac:dyDescent="0.2">
      <c r="B75" s="470"/>
      <c r="C75" s="471"/>
      <c r="D75" s="171"/>
      <c r="E75" s="171"/>
      <c r="F75" s="181">
        <f t="shared" si="5"/>
        <v>30288</v>
      </c>
      <c r="G75" s="181">
        <f t="shared" si="5"/>
        <v>28970</v>
      </c>
      <c r="H75" s="181">
        <f t="shared" si="5"/>
        <v>26148</v>
      </c>
      <c r="I75" s="183"/>
      <c r="J75" s="513" t="s">
        <v>564</v>
      </c>
      <c r="K75" s="514"/>
      <c r="L75" s="181">
        <f t="shared" si="6"/>
        <v>25374</v>
      </c>
      <c r="M75" s="182">
        <f t="shared" si="6"/>
        <v>32159</v>
      </c>
      <c r="N75" s="182">
        <f t="shared" si="6"/>
        <v>7189</v>
      </c>
      <c r="O75" s="523"/>
      <c r="P75" s="467"/>
      <c r="Q75" s="467"/>
      <c r="R75" s="495"/>
      <c r="S75" s="495"/>
      <c r="T75" s="515"/>
      <c r="U75" s="504"/>
      <c r="V75" s="504"/>
      <c r="W75" s="505"/>
      <c r="X75" s="505"/>
      <c r="Y75" s="505"/>
      <c r="Z75" s="505"/>
      <c r="AA75" s="506"/>
      <c r="AB75" s="504"/>
      <c r="AC75" s="505"/>
      <c r="AD75" s="505"/>
      <c r="AE75" s="505"/>
      <c r="AF75" s="505"/>
      <c r="AG75" s="506"/>
      <c r="AH75" s="504"/>
      <c r="AI75" s="505"/>
      <c r="AJ75" s="505"/>
      <c r="AK75" s="505"/>
      <c r="AL75" s="505"/>
      <c r="AM75" s="506"/>
      <c r="AN75" s="500"/>
      <c r="AO75" s="504"/>
      <c r="AP75" s="456"/>
      <c r="AQ75" s="456"/>
      <c r="AR75" s="525"/>
    </row>
    <row r="76" spans="1:45" ht="17.649999999999999" hidden="1" customHeight="1" x14ac:dyDescent="0.15">
      <c r="B76" s="113" t="s">
        <v>67</v>
      </c>
      <c r="C76" s="107"/>
      <c r="D76" s="107"/>
      <c r="E76" s="107"/>
      <c r="F76" s="108"/>
      <c r="G76" s="33"/>
      <c r="H76" s="33"/>
      <c r="I76" s="33"/>
      <c r="J76" s="109"/>
      <c r="K76" s="109"/>
      <c r="L76" s="108"/>
      <c r="M76" s="33"/>
      <c r="N76" s="33"/>
      <c r="O76" s="110"/>
      <c r="P76" s="111"/>
      <c r="Q76" s="111"/>
      <c r="R76" s="112"/>
      <c r="S76" s="112"/>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R76" s="106"/>
    </row>
    <row r="77" spans="1:45" ht="18" hidden="1" customHeight="1" x14ac:dyDescent="0.15">
      <c r="B77" s="19" t="s">
        <v>64</v>
      </c>
      <c r="G77" s="39"/>
      <c r="H77" s="39"/>
      <c r="I77" s="39"/>
      <c r="J77" s="39"/>
      <c r="K77" s="39"/>
    </row>
    <row r="78" spans="1:45" ht="18" hidden="1" customHeight="1" x14ac:dyDescent="0.15">
      <c r="B78" s="20" t="s">
        <v>87</v>
      </c>
    </row>
    <row r="79" spans="1:45" ht="18" hidden="1" customHeight="1" x14ac:dyDescent="0.15">
      <c r="B79" s="43" t="s">
        <v>387</v>
      </c>
      <c r="C79" s="200"/>
      <c r="D79" s="41"/>
      <c r="E79" s="41"/>
    </row>
    <row r="80" spans="1:45" ht="18" hidden="1" customHeight="1" x14ac:dyDescent="0.15">
      <c r="B80" s="20" t="s">
        <v>388</v>
      </c>
      <c r="C80" s="200"/>
      <c r="D80" s="41"/>
      <c r="E80" s="41"/>
    </row>
    <row r="81" spans="2:44" ht="18" hidden="1" customHeight="1" x14ac:dyDescent="0.15">
      <c r="B81" s="19" t="s">
        <v>389</v>
      </c>
      <c r="C81" s="199"/>
      <c r="D81" s="19"/>
      <c r="E81" s="19"/>
      <c r="F81" s="9"/>
      <c r="G81" s="9"/>
      <c r="H81" s="9"/>
      <c r="I81" s="9"/>
      <c r="J81" s="9"/>
      <c r="K81" s="9"/>
      <c r="L81" s="9"/>
      <c r="M81" s="9"/>
      <c r="N81" s="9"/>
      <c r="O81" s="9"/>
      <c r="P81" s="9"/>
      <c r="Q81" s="9"/>
      <c r="R81" s="9"/>
      <c r="S81" s="9"/>
      <c r="T81" s="8"/>
      <c r="U81" s="8"/>
      <c r="V81" s="8"/>
      <c r="W81" s="8"/>
      <c r="X81" s="8"/>
      <c r="Y81" s="8"/>
      <c r="Z81" s="8"/>
      <c r="AA81" s="8"/>
      <c r="AB81" s="8"/>
      <c r="AC81" s="8"/>
      <c r="AD81" s="8"/>
      <c r="AE81" s="8"/>
      <c r="AF81" s="8"/>
      <c r="AG81" s="8"/>
      <c r="AH81" s="8"/>
      <c r="AI81" s="8"/>
      <c r="AJ81" s="8"/>
      <c r="AK81" s="8"/>
      <c r="AL81" s="8"/>
      <c r="AM81" s="8"/>
      <c r="AN81" s="8"/>
      <c r="AO81" s="8"/>
    </row>
    <row r="82" spans="2:44" ht="18" hidden="1" customHeight="1" x14ac:dyDescent="0.15">
      <c r="B82" s="19" t="s">
        <v>390</v>
      </c>
      <c r="C82" s="199"/>
      <c r="D82" s="19"/>
      <c r="E82" s="19"/>
      <c r="F82" s="9"/>
      <c r="G82" s="9"/>
      <c r="H82" s="9"/>
      <c r="I82" s="9"/>
      <c r="J82" s="9"/>
      <c r="K82" s="9"/>
      <c r="L82" s="9"/>
      <c r="M82" s="9"/>
      <c r="N82" s="9"/>
      <c r="O82" s="9"/>
      <c r="P82" s="9"/>
      <c r="Q82" s="9"/>
      <c r="R82" s="9"/>
      <c r="S82" s="9"/>
      <c r="T82" s="8"/>
      <c r="U82" s="8"/>
      <c r="V82" s="8"/>
      <c r="W82" s="8"/>
      <c r="X82" s="8"/>
      <c r="Y82" s="8"/>
      <c r="Z82" s="8"/>
      <c r="AA82" s="8"/>
      <c r="AB82" s="8"/>
      <c r="AC82" s="8"/>
      <c r="AD82" s="8"/>
      <c r="AE82" s="8"/>
      <c r="AF82" s="8"/>
      <c r="AG82" s="8"/>
      <c r="AH82" s="8"/>
      <c r="AI82" s="8"/>
      <c r="AJ82" s="8"/>
      <c r="AK82" s="8"/>
      <c r="AL82" s="8"/>
      <c r="AM82" s="8"/>
      <c r="AN82" s="8"/>
      <c r="AO82" s="8"/>
    </row>
    <row r="83" spans="2:44" ht="18" hidden="1" customHeight="1" x14ac:dyDescent="0.15">
      <c r="B83" s="19" t="s">
        <v>391</v>
      </c>
      <c r="C83" s="199"/>
      <c r="D83" s="19"/>
      <c r="E83" s="19"/>
    </row>
    <row r="84" spans="2:44" ht="18" hidden="1" customHeight="1" x14ac:dyDescent="0.15">
      <c r="B84" s="19" t="s">
        <v>392</v>
      </c>
      <c r="C84" s="201"/>
    </row>
    <row r="85" spans="2:44" ht="18" hidden="1" customHeight="1" x14ac:dyDescent="0.15">
      <c r="B85" s="19" t="s">
        <v>66</v>
      </c>
    </row>
    <row r="86" spans="2:44" ht="48" hidden="1" customHeight="1" x14ac:dyDescent="0.15">
      <c r="B86" s="520" t="s">
        <v>414</v>
      </c>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row>
    <row r="87" spans="2:44" hidden="1" x14ac:dyDescent="0.15">
      <c r="B87" s="2" t="s">
        <v>56</v>
      </c>
    </row>
    <row r="88" spans="2:44" ht="18" hidden="1" customHeight="1" x14ac:dyDescent="0.15">
      <c r="B88" s="2" t="s">
        <v>77</v>
      </c>
    </row>
    <row r="89" spans="2:44" ht="18" hidden="1" customHeight="1" x14ac:dyDescent="0.15">
      <c r="B89" s="2" t="s">
        <v>78</v>
      </c>
    </row>
    <row r="90" spans="2:44" ht="18" hidden="1" customHeight="1" x14ac:dyDescent="0.15">
      <c r="B90" s="2" t="s">
        <v>79</v>
      </c>
    </row>
    <row r="91" spans="2:44" ht="17.649999999999999" hidden="1" customHeight="1" x14ac:dyDescent="0.15">
      <c r="B91" s="18" t="s">
        <v>61</v>
      </c>
    </row>
    <row r="92" spans="2:44" ht="14.25" thickTop="1" x14ac:dyDescent="0.15">
      <c r="B92" s="19"/>
    </row>
    <row r="109" spans="7:7" x14ac:dyDescent="0.15">
      <c r="G109" s="24"/>
    </row>
  </sheetData>
  <autoFilter ref="B5:U91">
    <filterColumn colId="5" showButton="0"/>
    <filterColumn colId="8" showButton="0"/>
    <filterColumn colId="13" showButton="0"/>
    <filterColumn colId="14" showButton="0"/>
    <filterColumn colId="18">
      <filters>
        <filter val="エネルギー対策特別会計電源開発促進勘定"/>
        <filter val="エネルギー対策特別会計電源開発促進勘定_x000a__x000a_一般会計"/>
      </filters>
    </filterColumn>
  </autoFilter>
  <customSheetViews>
    <customSheetView guid="{197FB5DA-17A1-48FF-B0D1-220D0AD75607}" scale="70" showPageBreaks="1" view="pageBreakPreview" topLeftCell="A2">
      <pane xSplit="2" ySplit="7" topLeftCell="C69" activePane="bottomRight" state="frozen"/>
      <selection pane="bottomRight" activeCell="G11" sqref="G11"/>
    </customSheetView>
    <customSheetView guid="{8039812E-5240-491E-8A39-D725B19CFC9D}" scale="70" showPageBreaks="1" view="pageBreakPreview" topLeftCell="A2">
      <pane xSplit="2" ySplit="7" topLeftCell="R39" activePane="bottomRight" state="frozen"/>
      <selection pane="bottomRight" activeCell="Y40" sqref="Y40"/>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&amp;L&amp;28様式１&amp;R&amp;26別添１</oddHeader>
        <oddFooter>&amp;C&amp;P/&amp;N</oddFooter>
      </headerFooter>
    </customSheetView>
    <customSheetView guid="{F102E4CC-DC9E-4596-BFF0-EEF2B1B71242}" scale="115" showPageBreaks="1" printArea="1" view="pageBreakPreview">
      <pane xSplit="3" ySplit="7" topLeftCell="W14" activePane="bottomRight" state="frozen"/>
      <selection pane="bottomRight" activeCell="Z15" sqref="Z15"/>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2"/>
      <headerFooter alignWithMargins="0">
        <oddHeader>&amp;L&amp;28様式１&amp;R&amp;26別添１</oddHeader>
        <oddFooter>&amp;C&amp;P/&amp;N</oddFooter>
      </headerFooter>
    </customSheetView>
    <customSheetView guid="{06A79179-57C8-4CD3-B3BE-4D6358605C7E}" scale="85" showPageBreaks="1" view="pageBreakPreview" topLeftCell="A2">
      <pane xSplit="2" ySplit="7" topLeftCell="R35" activePane="bottomRight" state="frozen"/>
      <selection pane="bottomRight" activeCell="Y53" sqref="Y53"/>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3"/>
      <headerFooter alignWithMargins="0">
        <oddHeader>&amp;L&amp;28様式１&amp;R&amp;26別添１</oddHeader>
        <oddFooter>&amp;C&amp;P/&amp;N</oddFooter>
      </headerFooter>
    </customSheetView>
    <customSheetView guid="{483953CF-81A7-47CA-AEF7-14A7D5D91411}" scale="70" showPageBreaks="1" printArea="1" view="pageBreakPreview">
      <pane xSplit="3" ySplit="7" topLeftCell="U35" activePane="bottomRight" state="frozen"/>
      <selection pane="bottomRight" activeCell="Y36" sqref="Y36"/>
      <rowBreaks count="1" manualBreakCount="1">
        <brk id="63" max="29" man="1"/>
      </rowBreaks>
      <pageMargins left="0.19685039370078741" right="0.19685039370078741" top="0.78740157480314965" bottom="0.59055118110236227" header="0.51181102362204722" footer="0.39370078740157483"/>
      <pageSetup paperSize="8" scale="53" orientation="landscape" cellComments="asDisplayed" horizontalDpi="300" verticalDpi="300" r:id="rId4"/>
      <headerFooter alignWithMargins="0">
        <oddHeader>&amp;L&amp;28様式１&amp;R&amp;26別添１</oddHeader>
        <oddFooter>&amp;C&amp;P/&amp;N</oddFooter>
      </headerFooter>
    </customSheetView>
    <customSheetView guid="{260821A3-665E-4647-8220-FF29BF969459}" showPageBreaks="1" printArea="1" hiddenRows="1" view="pageBreakPreview" topLeftCell="A5">
      <pane ySplit="3" topLeftCell="A8" activePane="bottomLeft" state="frozenSplit"/>
      <selection pane="bottomLeft" activeCell="A5" sqref="A5"/>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5"/>
      <headerFooter alignWithMargins="0">
        <oddHeader>&amp;L&amp;28様式１&amp;R&amp;26別添１</oddHeader>
        <oddFooter>&amp;C&amp;P/&amp;N</oddFooter>
      </headerFooter>
    </customSheetView>
    <customSheetView guid="{CEE84E24-81AD-4E94-97CD-29987433E103}" scale="85" showPageBreaks="1" view="pageBreakPreview" topLeftCell="A2">
      <pane xSplit="2" ySplit="7" topLeftCell="R47" activePane="bottomRight" state="frozen"/>
      <selection pane="bottomRight" activeCell="U48" sqref="U48"/>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6"/>
      <headerFooter alignWithMargins="0">
        <oddHeader>&amp;L&amp;28様式１&amp;R&amp;26別添１</oddHeader>
        <oddFooter>&amp;C&amp;P/&amp;N</oddFooter>
      </headerFooter>
    </customSheetView>
    <customSheetView guid="{AB83477A-2E3A-4E57-BA8B-A71DEDA542E8}" scale="70" showPageBreaks="1" view="pageBreakPreview" topLeftCell="A2">
      <pane xSplit="2" ySplit="7" topLeftCell="V18" activePane="bottomRight" state="frozen"/>
      <selection pane="bottomRight" activeCell="AA19" sqref="AA19"/>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7"/>
      <headerFooter alignWithMargins="0">
        <oddHeader>&amp;L&amp;28様式１&amp;R&amp;26別添１</oddHeader>
        <oddFooter>&amp;C&amp;P/&amp;N</oddFooter>
      </headerFooter>
    </customSheetView>
    <customSheetView guid="{25A5E024-B32E-4CED-B8C7-1470CFB1E5C6}" showPageBreaks="1" printArea="1" view="pageBreakPreview" topLeftCell="A2">
      <pane xSplit="2" ySplit="7" topLeftCell="V16" activePane="bottomRight" state="frozen"/>
      <selection pane="bottomRight" activeCell="Y17" sqref="Y17"/>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8"/>
      <headerFooter alignWithMargins="0">
        <oddHeader>&amp;L&amp;28様式１&amp;R&amp;26別添１</oddHeader>
        <oddFooter>&amp;C&amp;P/&amp;N</oddFooter>
      </headerFooter>
    </customSheetView>
    <customSheetView guid="{ED958F9F-B2C4-4278-B287-0DC6871D6F23}" showPageBreaks="1" printArea="1" view="pageBreakPreview">
      <pane xSplit="3" ySplit="7" topLeftCell="D22" activePane="bottomRight" state="frozen"/>
      <selection pane="bottomRight" activeCell="A22" sqref="A22"/>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9"/>
      <headerFooter alignWithMargins="0">
        <oddHeader>&amp;L&amp;28様式１&amp;R&amp;26別添１</oddHeader>
        <oddFooter>&amp;C&amp;P/&amp;N</oddFooter>
      </headerFooter>
    </customSheetView>
    <customSheetView guid="{48AAC975-B085-4EE1-8155-3D15953C533F}" scale="85" showPageBreaks="1" printArea="1" view="pageBreakPreview">
      <pane xSplit="3" ySplit="7" topLeftCell="V8" activePane="bottomRight" state="frozen"/>
      <selection pane="bottomRight" activeCell="AB9" sqref="AB9"/>
      <rowBreaks count="1" manualBreakCount="1">
        <brk id="63" max="29" man="1"/>
      </rowBreaks>
      <pageMargins left="0.19685039370078741" right="0.19685039370078741" top="0.78740157480314965" bottom="0.59055118110236227" header="0.51181102362204722" footer="0.39370078740157483"/>
      <pageSetup paperSize="8" scale="53" orientation="landscape" cellComments="asDisplayed" horizontalDpi="300" verticalDpi="300" r:id="rId10"/>
      <headerFooter alignWithMargins="0">
        <oddHeader>&amp;L&amp;28様式１&amp;R&amp;26別添１</oddHeader>
        <oddFooter>&amp;C&amp;P/&amp;N</oddFooter>
      </headerFooter>
    </customSheetView>
    <customSheetView guid="{CBBC1970-999F-4228-9EE1-B48F723D3C0A}" showPageBreaks="1" printArea="1" view="pageBreakPreview">
      <pane xSplit="3" ySplit="7" topLeftCell="AC59" activePane="bottomRight" state="frozen"/>
      <selection pane="bottomRight" activeCell="AE61" sqref="AE61"/>
      <rowBreaks count="1" manualBreakCount="1">
        <brk id="63" max="29" man="1"/>
      </rowBreaks>
      <pageMargins left="0.19685039370078741" right="0.19685039370078741" top="0.78740157480314965" bottom="0.59055118110236227" header="0.51181102362204722" footer="0.39370078740157483"/>
      <pageSetup paperSize="8" scale="53" orientation="landscape" cellComments="asDisplayed" horizontalDpi="300" verticalDpi="300" r:id="rId11"/>
      <headerFooter alignWithMargins="0">
        <oddHeader>&amp;L&amp;28様式１&amp;R&amp;26別添１</oddHeader>
        <oddFooter>&amp;C&amp;P/&amp;N</oddFooter>
      </headerFooter>
    </customSheetView>
    <customSheetView guid="{1B6D1EFB-570C-4D81-A3CD-A55A6267E0B2}" showPageBreaks="1" printArea="1" hiddenRows="1" view="pageBreakPreview">
      <pane xSplit="3" ySplit="7" topLeftCell="W10" activePane="bottomRight" state="frozen"/>
      <selection pane="bottomRight" activeCell="W10" sqref="W10"/>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12"/>
      <headerFooter alignWithMargins="0">
        <oddHeader>&amp;L&amp;28様式１&amp;R&amp;26別添１</oddHeader>
        <oddFooter>&amp;C&amp;P/&amp;N</oddFooter>
      </headerFooter>
    </customSheetView>
    <customSheetView guid="{61CE11F6-CC69-4ACD-983C-2D59734444E5}" scale="85" showPageBreaks="1" printArea="1" hiddenRows="1" view="pageBreakPreview" topLeftCell="A5">
      <pane xSplit="3" ySplit="4" topLeftCell="M39" activePane="bottomRight" state="frozen"/>
      <selection pane="bottomRight" activeCell="S40" sqref="S40"/>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13"/>
      <headerFooter alignWithMargins="0">
        <oddHeader>&amp;L&amp;28様式１&amp;R&amp;26別添１</oddHeader>
        <oddFooter>&amp;C&amp;P/&amp;N</oddFooter>
      </headerFooter>
    </customSheetView>
    <customSheetView guid="{1955CC4F-2CA2-4CC4-B3C8-7B48196E85EB}" scale="50" printArea="1" showAutoFilter="1" topLeftCell="A2">
      <pane xSplit="3" ySplit="7" topLeftCell="D24" activePane="bottomRight" state="frozen"/>
      <selection pane="bottomRight" activeCell="F25" sqref="F25"/>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14"/>
      <headerFooter alignWithMargins="0">
        <oddHeader>&amp;L&amp;28様式１&amp;R&amp;26別添１</oddHeader>
        <oddFooter>&amp;C&amp;P/&amp;N</oddFooter>
      </headerFooter>
      <autoFilter ref="A2:BB91"/>
    </customSheetView>
    <customSheetView guid="{FD5A3173-87D3-40FC-B5C4-AB8327293D8F}" scale="85" showPageBreaks="1" printArea="1" view="pageBreakPreview">
      <pane xSplit="3" ySplit="7" topLeftCell="V10" activePane="bottomRight" state="frozen"/>
      <selection pane="bottomRight" activeCell="Y10" sqref="Y10"/>
      <rowBreaks count="1" manualBreakCount="1">
        <brk id="63" max="29" man="1"/>
      </rowBreaks>
      <pageMargins left="0.19685039370078741" right="0.19685039370078741" top="0.78740157480314965" bottom="0.59055118110236227" header="0.51181102362204722" footer="0.39370078740157483"/>
      <pageSetup paperSize="8" scale="50" orientation="landscape" cellComments="asDisplayed" horizontalDpi="300" verticalDpi="300" r:id="rId15"/>
      <headerFooter alignWithMargins="0">
        <oddHeader>&amp;L&amp;28様式１&amp;R&amp;26別添１</oddHeader>
        <oddFooter>&amp;C&amp;P/&amp;N</oddFooter>
      </headerFooter>
    </customSheetView>
  </customSheetViews>
  <mergeCells count="84">
    <mergeCell ref="P72:P73"/>
    <mergeCell ref="Q72:Q73"/>
    <mergeCell ref="V74:AA75"/>
    <mergeCell ref="AH74:AM75"/>
    <mergeCell ref="AB74:AG75"/>
    <mergeCell ref="AR70:AR71"/>
    <mergeCell ref="U5:U7"/>
    <mergeCell ref="AO5:AO7"/>
    <mergeCell ref="AO70:AO71"/>
    <mergeCell ref="S72:S73"/>
    <mergeCell ref="AO72:AO73"/>
    <mergeCell ref="AN72:AN73"/>
    <mergeCell ref="V72:AA73"/>
    <mergeCell ref="AH72:AM73"/>
    <mergeCell ref="AB72:AG73"/>
    <mergeCell ref="B86:AR86"/>
    <mergeCell ref="R74:R75"/>
    <mergeCell ref="J75:K75"/>
    <mergeCell ref="B74:C75"/>
    <mergeCell ref="J74:K74"/>
    <mergeCell ref="O74:O75"/>
    <mergeCell ref="P74:P75"/>
    <mergeCell ref="AQ74:AQ75"/>
    <mergeCell ref="AP74:AP75"/>
    <mergeCell ref="S74:S75"/>
    <mergeCell ref="T74:T75"/>
    <mergeCell ref="AO74:AO75"/>
    <mergeCell ref="AN74:AN75"/>
    <mergeCell ref="AR74:AR75"/>
    <mergeCell ref="U74:U75"/>
    <mergeCell ref="Q74:Q75"/>
    <mergeCell ref="I5:I7"/>
    <mergeCell ref="S70:S71"/>
    <mergeCell ref="AH7:AM7"/>
    <mergeCell ref="AN70:AN71"/>
    <mergeCell ref="AH70:AM71"/>
    <mergeCell ref="V70:AA71"/>
    <mergeCell ref="V5:AN6"/>
    <mergeCell ref="V7:AA7"/>
    <mergeCell ref="AB7:AG7"/>
    <mergeCell ref="J71:K71"/>
    <mergeCell ref="R70:R71"/>
    <mergeCell ref="AB70:AG71"/>
    <mergeCell ref="T70:T71"/>
    <mergeCell ref="U70:U71"/>
    <mergeCell ref="O5:Q5"/>
    <mergeCell ref="J5:K5"/>
    <mergeCell ref="B3:U3"/>
    <mergeCell ref="B5:B7"/>
    <mergeCell ref="C5:C7"/>
    <mergeCell ref="F5:F7"/>
    <mergeCell ref="G5:H5"/>
    <mergeCell ref="O6:O7"/>
    <mergeCell ref="D5:D7"/>
    <mergeCell ref="E5:E7"/>
    <mergeCell ref="S5:S7"/>
    <mergeCell ref="J6:J7"/>
    <mergeCell ref="G6:G7"/>
    <mergeCell ref="N5:N6"/>
    <mergeCell ref="R5:R7"/>
    <mergeCell ref="H6:H7"/>
    <mergeCell ref="T5:T7"/>
    <mergeCell ref="K6:K7"/>
    <mergeCell ref="B72:C73"/>
    <mergeCell ref="J70:K70"/>
    <mergeCell ref="AR72:AR73"/>
    <mergeCell ref="AP70:AP71"/>
    <mergeCell ref="AQ70:AQ71"/>
    <mergeCell ref="R72:R73"/>
    <mergeCell ref="J73:K73"/>
    <mergeCell ref="J72:K72"/>
    <mergeCell ref="T72:T73"/>
    <mergeCell ref="AP72:AP73"/>
    <mergeCell ref="AQ72:AQ73"/>
    <mergeCell ref="P70:P71"/>
    <mergeCell ref="Q70:Q71"/>
    <mergeCell ref="B70:C71"/>
    <mergeCell ref="O72:O73"/>
    <mergeCell ref="U72:U73"/>
    <mergeCell ref="AO4:AR4"/>
    <mergeCell ref="AR5:AR7"/>
    <mergeCell ref="P6:Q7"/>
    <mergeCell ref="AP5:AP7"/>
    <mergeCell ref="AQ5:AQ7"/>
  </mergeCells>
  <phoneticPr fontId="2"/>
  <dataValidations count="11">
    <dataValidation type="list" allowBlank="1" showInputMessage="1" showErrorMessage="1" sqref="J8:K8">
      <formula1>"廃止,事業全体の抜本的改善,事業内容の改善,現状通り"</formula1>
    </dataValidation>
    <dataValidation type="list" allowBlank="1" showInputMessage="1" showErrorMessage="1" sqref="AO8">
      <formula1>"前年度新規,最終実施年度 ,その他"</formula1>
    </dataValidation>
    <dataValidation type="list" allowBlank="1" showInputMessage="1" showErrorMessage="1" sqref="W14 AC14 AI14">
      <formula1>"新30,新31"</formula1>
    </dataValidation>
    <dataValidation type="whole" allowBlank="1" showInputMessage="1" showErrorMessage="1" sqref="AG9:AG13 AM9:AM13 AA9:AA13 AM15:AM69 AA15:AA69 AG15:AG69">
      <formula1>0</formula1>
      <formula2>99</formula2>
    </dataValidation>
    <dataValidation type="whole" allowBlank="1" showInputMessage="1" showErrorMessage="1" sqref="AB3:AC3">
      <formula1>0</formula1>
      <formula2>9999</formula2>
    </dataValidation>
    <dataValidation type="list" allowBlank="1" showInputMessage="1" showErrorMessage="1" sqref="AB9:AB13 AH9:AH13 V9:V13 V15:V69 AB15:AB69 AH15:AH69">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I9:AI13 AC9:AC13 W9:W13 W15:W69 AC15:AC69 AI15:AI69">
      <formula1>"新31,新32"</formula1>
    </dataValidation>
    <dataValidation type="list" allowBlank="1" showInputMessage="1" showErrorMessage="1" sqref="P9:P69">
      <formula1>"廃止,縮減, 執行等改善,年度内に改善を検討,予定通り終了,現状通り"</formula1>
    </dataValidation>
    <dataValidation type="list" allowBlank="1" showInputMessage="1" showErrorMessage="1" sqref="AP8:AR69">
      <formula1>"○, 　,"</formula1>
    </dataValidation>
    <dataValidation type="list" allowBlank="1" showInputMessage="1" showErrorMessage="1" sqref="J9:J69 K21">
      <formula1>"廃止,事業全体の抜本的な改善,事業内容の一部改善,終了予定,現状通り"</formula1>
    </dataValidation>
    <dataValidation type="list" allowBlank="1" showInputMessage="1" showErrorMessage="1" sqref="AO9:AO75">
      <formula1>"前年度新規,最終実施年度 ,行革推進会議,継続の是非,その他,平成２８年度対象,平成２９年度対象,平成３０年度対象,令和元年度対象"</formula1>
    </dataValidation>
  </dataValidations>
  <printOptions horizontalCentered="1"/>
  <pageMargins left="0.19685039370078741" right="0.19685039370078741" top="0.78740157480314965" bottom="0.59055118110236227" header="0.51181102362204722" footer="0.39370078740157483"/>
  <pageSetup paperSize="8" scale="35" orientation="landscape" cellComments="asDisplayed" horizontalDpi="300" verticalDpi="300" r:id="rId16"/>
  <headerFooter alignWithMargins="0">
    <oddHeader>&amp;L&amp;28様式１&amp;R&amp;26別添１</oddHeader>
    <oddFooter>&amp;C&amp;P/&amp;N</oddFooter>
  </headerFooter>
  <rowBreaks count="6" manualBreakCount="6">
    <brk id="19" max="43" man="1"/>
    <brk id="33" max="43" man="1"/>
    <brk id="44" max="43" man="1"/>
    <brk id="55" max="43" man="1"/>
    <brk id="75" max="4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E58"/>
  <sheetViews>
    <sheetView view="pageBreakPreview" zoomScale="85" zoomScaleNormal="100" zoomScaleSheetLayoutView="85" zoomScalePageLayoutView="80" workbookViewId="0">
      <pane xSplit="2" ySplit="7" topLeftCell="C8" activePane="bottomRight" state="frozen"/>
      <selection pane="topRight" activeCell="C1" sqref="C1"/>
      <selection pane="bottomLeft" activeCell="A8" sqref="A8"/>
      <selection pane="bottomRight" activeCell="C39" sqref="C39"/>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23" t="s">
        <v>393</v>
      </c>
    </row>
    <row r="2" spans="1:31" ht="13.15" customHeight="1" x14ac:dyDescent="0.15"/>
    <row r="3" spans="1:31" ht="18.75" x14ac:dyDescent="0.2">
      <c r="A3" s="15" t="s">
        <v>727</v>
      </c>
    </row>
    <row r="4" spans="1:31" ht="22.9" customHeight="1" thickBot="1" x14ac:dyDescent="0.2">
      <c r="A4" s="261"/>
      <c r="B4" s="3"/>
      <c r="C4" s="1"/>
      <c r="D4" s="1"/>
      <c r="E4" s="1"/>
      <c r="F4" s="1"/>
      <c r="G4" s="1"/>
      <c r="H4" s="12"/>
      <c r="I4" s="12"/>
      <c r="J4" s="435" t="s">
        <v>29</v>
      </c>
      <c r="K4" s="435"/>
      <c r="L4" s="435"/>
      <c r="M4" s="435"/>
      <c r="N4" s="435"/>
      <c r="O4" s="435"/>
      <c r="P4" s="435"/>
      <c r="Q4" s="435"/>
      <c r="R4" s="435"/>
      <c r="S4" s="435"/>
      <c r="T4" s="435"/>
      <c r="U4" s="435"/>
      <c r="V4" s="435"/>
      <c r="W4" s="435"/>
      <c r="X4" s="435"/>
      <c r="Y4" s="435"/>
      <c r="Z4" s="435"/>
      <c r="AA4" s="435"/>
      <c r="AB4" s="435"/>
      <c r="AC4" s="435"/>
      <c r="AD4" s="435"/>
      <c r="AE4" s="436"/>
    </row>
    <row r="5" spans="1:31" ht="20.100000000000001" customHeight="1" x14ac:dyDescent="0.15">
      <c r="A5" s="477" t="s">
        <v>25</v>
      </c>
      <c r="B5" s="480" t="s">
        <v>28</v>
      </c>
      <c r="C5" s="444" t="s">
        <v>415</v>
      </c>
      <c r="D5" s="444" t="s">
        <v>49</v>
      </c>
      <c r="E5" s="444" t="s">
        <v>397</v>
      </c>
      <c r="F5" s="480" t="s">
        <v>0</v>
      </c>
      <c r="G5" s="480" t="s">
        <v>20</v>
      </c>
      <c r="H5" s="480" t="s">
        <v>6</v>
      </c>
      <c r="I5" s="526" t="s">
        <v>7</v>
      </c>
      <c r="J5" s="507" t="s">
        <v>395</v>
      </c>
      <c r="K5" s="508"/>
      <c r="L5" s="508"/>
      <c r="M5" s="508"/>
      <c r="N5" s="508"/>
      <c r="O5" s="508"/>
      <c r="P5" s="508"/>
      <c r="Q5" s="508"/>
      <c r="R5" s="508"/>
      <c r="S5" s="508"/>
      <c r="T5" s="508"/>
      <c r="U5" s="508"/>
      <c r="V5" s="508"/>
      <c r="W5" s="508"/>
      <c r="X5" s="508"/>
      <c r="Y5" s="508"/>
      <c r="Z5" s="508"/>
      <c r="AA5" s="508"/>
      <c r="AB5" s="509"/>
      <c r="AC5" s="444" t="s">
        <v>70</v>
      </c>
      <c r="AD5" s="444" t="s">
        <v>71</v>
      </c>
      <c r="AE5" s="437" t="s">
        <v>62</v>
      </c>
    </row>
    <row r="6" spans="1:31" ht="20.100000000000001" customHeight="1" x14ac:dyDescent="0.15">
      <c r="A6" s="478"/>
      <c r="B6" s="481"/>
      <c r="C6" s="488"/>
      <c r="D6" s="488"/>
      <c r="E6" s="488"/>
      <c r="F6" s="481"/>
      <c r="G6" s="489"/>
      <c r="H6" s="527"/>
      <c r="I6" s="527"/>
      <c r="J6" s="540"/>
      <c r="K6" s="541"/>
      <c r="L6" s="541"/>
      <c r="M6" s="541"/>
      <c r="N6" s="541"/>
      <c r="O6" s="541"/>
      <c r="P6" s="541"/>
      <c r="Q6" s="541"/>
      <c r="R6" s="541"/>
      <c r="S6" s="541"/>
      <c r="T6" s="541"/>
      <c r="U6" s="541"/>
      <c r="V6" s="541"/>
      <c r="W6" s="541"/>
      <c r="X6" s="541"/>
      <c r="Y6" s="541"/>
      <c r="Z6" s="541"/>
      <c r="AA6" s="541"/>
      <c r="AB6" s="542"/>
      <c r="AC6" s="445"/>
      <c r="AD6" s="445"/>
      <c r="AE6" s="438"/>
    </row>
    <row r="7" spans="1:31" ht="20.100000000000001" customHeight="1" thickBot="1" x14ac:dyDescent="0.2">
      <c r="A7" s="479"/>
      <c r="B7" s="482"/>
      <c r="C7" s="485"/>
      <c r="D7" s="485"/>
      <c r="E7" s="485"/>
      <c r="F7" s="482"/>
      <c r="G7" s="490"/>
      <c r="H7" s="528"/>
      <c r="I7" s="528"/>
      <c r="J7" s="496" t="s">
        <v>92</v>
      </c>
      <c r="K7" s="497"/>
      <c r="L7" s="497"/>
      <c r="M7" s="497"/>
      <c r="N7" s="497"/>
      <c r="O7" s="498"/>
      <c r="P7" s="496" t="s">
        <v>93</v>
      </c>
      <c r="Q7" s="497"/>
      <c r="R7" s="497"/>
      <c r="S7" s="497"/>
      <c r="T7" s="497"/>
      <c r="U7" s="498"/>
      <c r="V7" s="496" t="s">
        <v>94</v>
      </c>
      <c r="W7" s="497"/>
      <c r="X7" s="497"/>
      <c r="Y7" s="497"/>
      <c r="Z7" s="497"/>
      <c r="AA7" s="498"/>
      <c r="AB7" s="388" t="s">
        <v>91</v>
      </c>
      <c r="AC7" s="446"/>
      <c r="AD7" s="446"/>
      <c r="AE7" s="439"/>
    </row>
    <row r="8" spans="1:31" ht="24.4" customHeight="1" x14ac:dyDescent="0.15">
      <c r="A8" s="124"/>
      <c r="B8" s="125" t="s">
        <v>743</v>
      </c>
      <c r="C8" s="127"/>
      <c r="D8" s="127"/>
      <c r="E8" s="127"/>
      <c r="F8" s="126"/>
      <c r="G8" s="126"/>
      <c r="H8" s="126"/>
      <c r="I8" s="130"/>
      <c r="J8" s="101"/>
      <c r="K8" s="101"/>
      <c r="L8" s="101"/>
      <c r="M8" s="101"/>
      <c r="N8" s="101"/>
      <c r="O8" s="101"/>
      <c r="P8" s="101"/>
      <c r="Q8" s="101"/>
      <c r="R8" s="101"/>
      <c r="S8" s="101"/>
      <c r="T8" s="101"/>
      <c r="U8" s="101"/>
      <c r="V8" s="101"/>
      <c r="W8" s="101"/>
      <c r="X8" s="101"/>
      <c r="Y8" s="101"/>
      <c r="Z8" s="101"/>
      <c r="AA8" s="101"/>
      <c r="AB8" s="101"/>
      <c r="AC8" s="184"/>
      <c r="AD8" s="126"/>
      <c r="AE8" s="131"/>
    </row>
    <row r="9" spans="1:31" ht="96" customHeight="1" x14ac:dyDescent="0.15">
      <c r="A9" s="330">
        <v>1</v>
      </c>
      <c r="B9" s="35" t="s">
        <v>528</v>
      </c>
      <c r="C9" s="333">
        <v>1003</v>
      </c>
      <c r="D9" s="214"/>
      <c r="E9" s="142">
        <v>1590</v>
      </c>
      <c r="F9" s="329"/>
      <c r="G9" s="46" t="s">
        <v>529</v>
      </c>
      <c r="H9" s="47" t="s">
        <v>530</v>
      </c>
      <c r="I9" s="104" t="s">
        <v>531</v>
      </c>
      <c r="J9" s="206"/>
      <c r="K9" s="249" t="s">
        <v>416</v>
      </c>
      <c r="L9" s="250" t="s">
        <v>378</v>
      </c>
      <c r="M9" s="251">
        <v>1</v>
      </c>
      <c r="N9" s="250" t="s">
        <v>378</v>
      </c>
      <c r="O9" s="252"/>
      <c r="P9" s="206"/>
      <c r="Q9" s="249"/>
      <c r="R9" s="250" t="s">
        <v>90</v>
      </c>
      <c r="S9" s="251"/>
      <c r="T9" s="250" t="s">
        <v>90</v>
      </c>
      <c r="U9" s="252"/>
      <c r="V9" s="206"/>
      <c r="W9" s="249"/>
      <c r="X9" s="250" t="s">
        <v>90</v>
      </c>
      <c r="Y9" s="251"/>
      <c r="Z9" s="250" t="s">
        <v>90</v>
      </c>
      <c r="AA9" s="252"/>
      <c r="AB9" s="235"/>
      <c r="AC9" s="204" t="s">
        <v>63</v>
      </c>
      <c r="AD9" s="204"/>
      <c r="AE9" s="205"/>
    </row>
    <row r="10" spans="1:31" ht="49.5" customHeight="1" thickBot="1" x14ac:dyDescent="0.2">
      <c r="A10" s="330">
        <v>2</v>
      </c>
      <c r="B10" s="35" t="s">
        <v>641</v>
      </c>
      <c r="C10" s="333">
        <v>54</v>
      </c>
      <c r="D10" s="214"/>
      <c r="E10" s="142">
        <v>151</v>
      </c>
      <c r="F10" s="329"/>
      <c r="G10" s="45" t="s">
        <v>529</v>
      </c>
      <c r="H10" s="48" t="s">
        <v>530</v>
      </c>
      <c r="I10" s="49" t="s">
        <v>519</v>
      </c>
      <c r="J10" s="203"/>
      <c r="K10" s="249" t="s">
        <v>416</v>
      </c>
      <c r="L10" s="250" t="s">
        <v>90</v>
      </c>
      <c r="M10" s="251">
        <v>2</v>
      </c>
      <c r="N10" s="250" t="s">
        <v>90</v>
      </c>
      <c r="O10" s="252"/>
      <c r="P10" s="203"/>
      <c r="Q10" s="249"/>
      <c r="R10" s="250" t="s">
        <v>90</v>
      </c>
      <c r="S10" s="251"/>
      <c r="T10" s="250" t="s">
        <v>90</v>
      </c>
      <c r="U10" s="252"/>
      <c r="V10" s="203"/>
      <c r="W10" s="249"/>
      <c r="X10" s="250" t="s">
        <v>90</v>
      </c>
      <c r="Y10" s="251"/>
      <c r="Z10" s="250" t="s">
        <v>90</v>
      </c>
      <c r="AA10" s="252"/>
      <c r="AB10" s="202"/>
      <c r="AC10" s="204" t="s">
        <v>63</v>
      </c>
      <c r="AD10" s="204"/>
      <c r="AE10" s="205"/>
    </row>
    <row r="11" spans="1:31" hidden="1" x14ac:dyDescent="0.15">
      <c r="A11" s="185"/>
      <c r="B11" s="139"/>
      <c r="C11" s="140"/>
      <c r="D11" s="214"/>
      <c r="E11" s="142"/>
      <c r="F11" s="147"/>
      <c r="G11" s="147"/>
      <c r="H11" s="149"/>
      <c r="I11" s="149"/>
      <c r="J11" s="237"/>
      <c r="K11" s="254" t="s">
        <v>416</v>
      </c>
      <c r="L11" s="255" t="s">
        <v>90</v>
      </c>
      <c r="M11" s="256"/>
      <c r="N11" s="255" t="s">
        <v>90</v>
      </c>
      <c r="O11" s="257"/>
      <c r="P11" s="237"/>
      <c r="Q11" s="254" t="s">
        <v>416</v>
      </c>
      <c r="R11" s="255" t="s">
        <v>90</v>
      </c>
      <c r="S11" s="256"/>
      <c r="T11" s="255" t="s">
        <v>90</v>
      </c>
      <c r="U11" s="257"/>
      <c r="V11" s="237"/>
      <c r="W11" s="254" t="s">
        <v>416</v>
      </c>
      <c r="X11" s="255" t="s">
        <v>90</v>
      </c>
      <c r="Y11" s="256"/>
      <c r="Z11" s="255" t="s">
        <v>90</v>
      </c>
      <c r="AA11" s="257"/>
      <c r="AB11" s="149"/>
      <c r="AC11" s="136"/>
      <c r="AD11" s="136"/>
      <c r="AE11" s="137"/>
    </row>
    <row r="12" spans="1:31" hidden="1" x14ac:dyDescent="0.15">
      <c r="A12" s="185"/>
      <c r="B12" s="139"/>
      <c r="C12" s="140"/>
      <c r="D12" s="214"/>
      <c r="E12" s="142"/>
      <c r="F12" s="147"/>
      <c r="G12" s="147"/>
      <c r="H12" s="149"/>
      <c r="I12" s="149"/>
      <c r="J12" s="237"/>
      <c r="K12" s="254" t="s">
        <v>416</v>
      </c>
      <c r="L12" s="255" t="s">
        <v>90</v>
      </c>
      <c r="M12" s="256"/>
      <c r="N12" s="255" t="s">
        <v>90</v>
      </c>
      <c r="O12" s="257"/>
      <c r="P12" s="237"/>
      <c r="Q12" s="254" t="s">
        <v>416</v>
      </c>
      <c r="R12" s="255" t="s">
        <v>90</v>
      </c>
      <c r="S12" s="256"/>
      <c r="T12" s="255" t="s">
        <v>90</v>
      </c>
      <c r="U12" s="257"/>
      <c r="V12" s="237"/>
      <c r="W12" s="254" t="s">
        <v>416</v>
      </c>
      <c r="X12" s="255" t="s">
        <v>90</v>
      </c>
      <c r="Y12" s="256"/>
      <c r="Z12" s="255" t="s">
        <v>90</v>
      </c>
      <c r="AA12" s="257"/>
      <c r="AB12" s="149"/>
      <c r="AC12" s="136"/>
      <c r="AD12" s="136"/>
      <c r="AE12" s="137"/>
    </row>
    <row r="13" spans="1:31" hidden="1" x14ac:dyDescent="0.15">
      <c r="A13" s="185"/>
      <c r="B13" s="139"/>
      <c r="C13" s="140"/>
      <c r="D13" s="214"/>
      <c r="E13" s="142"/>
      <c r="F13" s="147"/>
      <c r="G13" s="147"/>
      <c r="H13" s="149"/>
      <c r="I13" s="149"/>
      <c r="J13" s="237"/>
      <c r="K13" s="254" t="s">
        <v>416</v>
      </c>
      <c r="L13" s="255" t="s">
        <v>90</v>
      </c>
      <c r="M13" s="256"/>
      <c r="N13" s="255" t="s">
        <v>90</v>
      </c>
      <c r="O13" s="257"/>
      <c r="P13" s="237"/>
      <c r="Q13" s="254" t="s">
        <v>416</v>
      </c>
      <c r="R13" s="255" t="s">
        <v>90</v>
      </c>
      <c r="S13" s="256"/>
      <c r="T13" s="255" t="s">
        <v>90</v>
      </c>
      <c r="U13" s="257"/>
      <c r="V13" s="237"/>
      <c r="W13" s="254" t="s">
        <v>416</v>
      </c>
      <c r="X13" s="255" t="s">
        <v>90</v>
      </c>
      <c r="Y13" s="256"/>
      <c r="Z13" s="255" t="s">
        <v>90</v>
      </c>
      <c r="AA13" s="257"/>
      <c r="AB13" s="149"/>
      <c r="AC13" s="136"/>
      <c r="AD13" s="136"/>
      <c r="AE13" s="137"/>
    </row>
    <row r="14" spans="1:31" hidden="1" x14ac:dyDescent="0.15">
      <c r="A14" s="185"/>
      <c r="B14" s="139"/>
      <c r="C14" s="140"/>
      <c r="D14" s="214"/>
      <c r="E14" s="142"/>
      <c r="F14" s="147"/>
      <c r="G14" s="147"/>
      <c r="H14" s="149"/>
      <c r="I14" s="149"/>
      <c r="J14" s="237"/>
      <c r="K14" s="254" t="s">
        <v>416</v>
      </c>
      <c r="L14" s="255" t="s">
        <v>90</v>
      </c>
      <c r="M14" s="256"/>
      <c r="N14" s="255" t="s">
        <v>90</v>
      </c>
      <c r="O14" s="257"/>
      <c r="P14" s="237"/>
      <c r="Q14" s="254" t="s">
        <v>416</v>
      </c>
      <c r="R14" s="255" t="s">
        <v>90</v>
      </c>
      <c r="S14" s="256"/>
      <c r="T14" s="255" t="s">
        <v>90</v>
      </c>
      <c r="U14" s="257"/>
      <c r="V14" s="237"/>
      <c r="W14" s="254" t="s">
        <v>416</v>
      </c>
      <c r="X14" s="255" t="s">
        <v>90</v>
      </c>
      <c r="Y14" s="256"/>
      <c r="Z14" s="255" t="s">
        <v>90</v>
      </c>
      <c r="AA14" s="257"/>
      <c r="AB14" s="149"/>
      <c r="AC14" s="136"/>
      <c r="AD14" s="136"/>
      <c r="AE14" s="137"/>
    </row>
    <row r="15" spans="1:31" hidden="1" x14ac:dyDescent="0.15">
      <c r="A15" s="185"/>
      <c r="B15" s="139"/>
      <c r="C15" s="140"/>
      <c r="D15" s="214"/>
      <c r="E15" s="142"/>
      <c r="F15" s="147"/>
      <c r="G15" s="147"/>
      <c r="H15" s="149"/>
      <c r="I15" s="149"/>
      <c r="J15" s="237"/>
      <c r="K15" s="254" t="s">
        <v>416</v>
      </c>
      <c r="L15" s="255" t="s">
        <v>90</v>
      </c>
      <c r="M15" s="256"/>
      <c r="N15" s="255" t="s">
        <v>90</v>
      </c>
      <c r="O15" s="257"/>
      <c r="P15" s="237"/>
      <c r="Q15" s="254" t="s">
        <v>416</v>
      </c>
      <c r="R15" s="255" t="s">
        <v>90</v>
      </c>
      <c r="S15" s="256"/>
      <c r="T15" s="255" t="s">
        <v>90</v>
      </c>
      <c r="U15" s="257"/>
      <c r="V15" s="237"/>
      <c r="W15" s="254" t="s">
        <v>416</v>
      </c>
      <c r="X15" s="255" t="s">
        <v>90</v>
      </c>
      <c r="Y15" s="256"/>
      <c r="Z15" s="255" t="s">
        <v>90</v>
      </c>
      <c r="AA15" s="257"/>
      <c r="AB15" s="149"/>
      <c r="AC15" s="136"/>
      <c r="AD15" s="136"/>
      <c r="AE15" s="137"/>
    </row>
    <row r="16" spans="1:31" hidden="1" x14ac:dyDescent="0.15">
      <c r="A16" s="185"/>
      <c r="B16" s="139"/>
      <c r="C16" s="140"/>
      <c r="D16" s="214"/>
      <c r="E16" s="142"/>
      <c r="F16" s="147"/>
      <c r="G16" s="147"/>
      <c r="H16" s="149"/>
      <c r="I16" s="149"/>
      <c r="J16" s="237"/>
      <c r="K16" s="254" t="s">
        <v>416</v>
      </c>
      <c r="L16" s="255" t="s">
        <v>90</v>
      </c>
      <c r="M16" s="256"/>
      <c r="N16" s="255" t="s">
        <v>90</v>
      </c>
      <c r="O16" s="257"/>
      <c r="P16" s="237"/>
      <c r="Q16" s="254" t="s">
        <v>416</v>
      </c>
      <c r="R16" s="255" t="s">
        <v>90</v>
      </c>
      <c r="S16" s="256"/>
      <c r="T16" s="255" t="s">
        <v>90</v>
      </c>
      <c r="U16" s="257"/>
      <c r="V16" s="237"/>
      <c r="W16" s="254" t="s">
        <v>416</v>
      </c>
      <c r="X16" s="255" t="s">
        <v>90</v>
      </c>
      <c r="Y16" s="256"/>
      <c r="Z16" s="255" t="s">
        <v>90</v>
      </c>
      <c r="AA16" s="257"/>
      <c r="AB16" s="149"/>
      <c r="AC16" s="136"/>
      <c r="AD16" s="136"/>
      <c r="AE16" s="137"/>
    </row>
    <row r="17" spans="1:31" hidden="1" x14ac:dyDescent="0.15">
      <c r="A17" s="185"/>
      <c r="B17" s="139"/>
      <c r="C17" s="140"/>
      <c r="D17" s="214"/>
      <c r="E17" s="142"/>
      <c r="F17" s="147"/>
      <c r="G17" s="147"/>
      <c r="H17" s="149"/>
      <c r="I17" s="149"/>
      <c r="J17" s="237"/>
      <c r="K17" s="254" t="s">
        <v>416</v>
      </c>
      <c r="L17" s="255" t="s">
        <v>90</v>
      </c>
      <c r="M17" s="256"/>
      <c r="N17" s="255" t="s">
        <v>90</v>
      </c>
      <c r="O17" s="257"/>
      <c r="P17" s="237"/>
      <c r="Q17" s="254" t="s">
        <v>416</v>
      </c>
      <c r="R17" s="255" t="s">
        <v>90</v>
      </c>
      <c r="S17" s="256"/>
      <c r="T17" s="255" t="s">
        <v>90</v>
      </c>
      <c r="U17" s="257"/>
      <c r="V17" s="237"/>
      <c r="W17" s="254" t="s">
        <v>416</v>
      </c>
      <c r="X17" s="255" t="s">
        <v>90</v>
      </c>
      <c r="Y17" s="256"/>
      <c r="Z17" s="255" t="s">
        <v>90</v>
      </c>
      <c r="AA17" s="257"/>
      <c r="AB17" s="149"/>
      <c r="AC17" s="136"/>
      <c r="AD17" s="136"/>
      <c r="AE17" s="137"/>
    </row>
    <row r="18" spans="1:31" hidden="1" x14ac:dyDescent="0.15">
      <c r="A18" s="185"/>
      <c r="B18" s="139"/>
      <c r="C18" s="140"/>
      <c r="D18" s="214"/>
      <c r="E18" s="142"/>
      <c r="F18" s="147"/>
      <c r="G18" s="147"/>
      <c r="H18" s="149"/>
      <c r="I18" s="149"/>
      <c r="J18" s="237"/>
      <c r="K18" s="254" t="s">
        <v>416</v>
      </c>
      <c r="L18" s="255" t="s">
        <v>90</v>
      </c>
      <c r="M18" s="256"/>
      <c r="N18" s="255" t="s">
        <v>90</v>
      </c>
      <c r="O18" s="257"/>
      <c r="P18" s="237"/>
      <c r="Q18" s="254" t="s">
        <v>416</v>
      </c>
      <c r="R18" s="255" t="s">
        <v>90</v>
      </c>
      <c r="S18" s="256"/>
      <c r="T18" s="255" t="s">
        <v>90</v>
      </c>
      <c r="U18" s="257"/>
      <c r="V18" s="237"/>
      <c r="W18" s="254" t="s">
        <v>416</v>
      </c>
      <c r="X18" s="255" t="s">
        <v>90</v>
      </c>
      <c r="Y18" s="256"/>
      <c r="Z18" s="255" t="s">
        <v>90</v>
      </c>
      <c r="AA18" s="257"/>
      <c r="AB18" s="149"/>
      <c r="AC18" s="136"/>
      <c r="AD18" s="136"/>
      <c r="AE18" s="137"/>
    </row>
    <row r="19" spans="1:31" hidden="1" x14ac:dyDescent="0.15">
      <c r="A19" s="185"/>
      <c r="B19" s="139"/>
      <c r="C19" s="140"/>
      <c r="D19" s="214"/>
      <c r="E19" s="142"/>
      <c r="F19" s="147"/>
      <c r="G19" s="147"/>
      <c r="H19" s="149"/>
      <c r="I19" s="149"/>
      <c r="J19" s="237"/>
      <c r="K19" s="254" t="s">
        <v>416</v>
      </c>
      <c r="L19" s="255" t="s">
        <v>90</v>
      </c>
      <c r="M19" s="256"/>
      <c r="N19" s="255" t="s">
        <v>90</v>
      </c>
      <c r="O19" s="257"/>
      <c r="P19" s="237"/>
      <c r="Q19" s="254" t="s">
        <v>416</v>
      </c>
      <c r="R19" s="255" t="s">
        <v>90</v>
      </c>
      <c r="S19" s="256"/>
      <c r="T19" s="255" t="s">
        <v>90</v>
      </c>
      <c r="U19" s="257"/>
      <c r="V19" s="237"/>
      <c r="W19" s="254" t="s">
        <v>416</v>
      </c>
      <c r="X19" s="255" t="s">
        <v>90</v>
      </c>
      <c r="Y19" s="256"/>
      <c r="Z19" s="255" t="s">
        <v>90</v>
      </c>
      <c r="AA19" s="257"/>
      <c r="AB19" s="149"/>
      <c r="AC19" s="136"/>
      <c r="AD19" s="136"/>
      <c r="AE19" s="137"/>
    </row>
    <row r="20" spans="1:31" hidden="1" x14ac:dyDescent="0.15">
      <c r="A20" s="185"/>
      <c r="B20" s="139"/>
      <c r="C20" s="140"/>
      <c r="D20" s="214"/>
      <c r="E20" s="142"/>
      <c r="F20" s="147"/>
      <c r="G20" s="147"/>
      <c r="H20" s="149"/>
      <c r="I20" s="149"/>
      <c r="J20" s="237"/>
      <c r="K20" s="254" t="s">
        <v>416</v>
      </c>
      <c r="L20" s="255" t="s">
        <v>90</v>
      </c>
      <c r="M20" s="256"/>
      <c r="N20" s="255" t="s">
        <v>90</v>
      </c>
      <c r="O20" s="257"/>
      <c r="P20" s="237"/>
      <c r="Q20" s="254" t="s">
        <v>416</v>
      </c>
      <c r="R20" s="255" t="s">
        <v>90</v>
      </c>
      <c r="S20" s="256"/>
      <c r="T20" s="255" t="s">
        <v>90</v>
      </c>
      <c r="U20" s="257"/>
      <c r="V20" s="237"/>
      <c r="W20" s="254" t="s">
        <v>416</v>
      </c>
      <c r="X20" s="255" t="s">
        <v>90</v>
      </c>
      <c r="Y20" s="256"/>
      <c r="Z20" s="255" t="s">
        <v>90</v>
      </c>
      <c r="AA20" s="257"/>
      <c r="AB20" s="149"/>
      <c r="AC20" s="136"/>
      <c r="AD20" s="136"/>
      <c r="AE20" s="137"/>
    </row>
    <row r="21" spans="1:31" hidden="1" x14ac:dyDescent="0.15">
      <c r="A21" s="185"/>
      <c r="B21" s="139"/>
      <c r="C21" s="140"/>
      <c r="D21" s="214"/>
      <c r="E21" s="142"/>
      <c r="F21" s="147"/>
      <c r="G21" s="147"/>
      <c r="H21" s="149"/>
      <c r="I21" s="149"/>
      <c r="J21" s="237"/>
      <c r="K21" s="254" t="s">
        <v>416</v>
      </c>
      <c r="L21" s="255" t="s">
        <v>90</v>
      </c>
      <c r="M21" s="256"/>
      <c r="N21" s="255" t="s">
        <v>90</v>
      </c>
      <c r="O21" s="257"/>
      <c r="P21" s="237"/>
      <c r="Q21" s="254" t="s">
        <v>416</v>
      </c>
      <c r="R21" s="255" t="s">
        <v>90</v>
      </c>
      <c r="S21" s="256"/>
      <c r="T21" s="255" t="s">
        <v>90</v>
      </c>
      <c r="U21" s="257"/>
      <c r="V21" s="237"/>
      <c r="W21" s="254" t="s">
        <v>416</v>
      </c>
      <c r="X21" s="255" t="s">
        <v>90</v>
      </c>
      <c r="Y21" s="256"/>
      <c r="Z21" s="255" t="s">
        <v>90</v>
      </c>
      <c r="AA21" s="257"/>
      <c r="AB21" s="149"/>
      <c r="AC21" s="136"/>
      <c r="AD21" s="136"/>
      <c r="AE21" s="137"/>
    </row>
    <row r="22" spans="1:31" hidden="1" x14ac:dyDescent="0.15">
      <c r="A22" s="185"/>
      <c r="B22" s="139"/>
      <c r="C22" s="140"/>
      <c r="D22" s="214"/>
      <c r="E22" s="142"/>
      <c r="F22" s="147"/>
      <c r="G22" s="147"/>
      <c r="H22" s="149"/>
      <c r="I22" s="149"/>
      <c r="J22" s="237"/>
      <c r="K22" s="254" t="s">
        <v>416</v>
      </c>
      <c r="L22" s="255" t="s">
        <v>90</v>
      </c>
      <c r="M22" s="256"/>
      <c r="N22" s="255" t="s">
        <v>90</v>
      </c>
      <c r="O22" s="257"/>
      <c r="P22" s="237"/>
      <c r="Q22" s="254" t="s">
        <v>416</v>
      </c>
      <c r="R22" s="255" t="s">
        <v>90</v>
      </c>
      <c r="S22" s="256"/>
      <c r="T22" s="255" t="s">
        <v>90</v>
      </c>
      <c r="U22" s="257"/>
      <c r="V22" s="237"/>
      <c r="W22" s="254" t="s">
        <v>416</v>
      </c>
      <c r="X22" s="255" t="s">
        <v>90</v>
      </c>
      <c r="Y22" s="256"/>
      <c r="Z22" s="255" t="s">
        <v>90</v>
      </c>
      <c r="AA22" s="257"/>
      <c r="AB22" s="149"/>
      <c r="AC22" s="136"/>
      <c r="AD22" s="136"/>
      <c r="AE22" s="137"/>
    </row>
    <row r="23" spans="1:31" hidden="1" x14ac:dyDescent="0.15">
      <c r="A23" s="185"/>
      <c r="B23" s="139"/>
      <c r="C23" s="140"/>
      <c r="D23" s="214"/>
      <c r="E23" s="142"/>
      <c r="F23" s="147"/>
      <c r="G23" s="147"/>
      <c r="H23" s="149"/>
      <c r="I23" s="149"/>
      <c r="J23" s="237"/>
      <c r="K23" s="254" t="s">
        <v>416</v>
      </c>
      <c r="L23" s="255" t="s">
        <v>90</v>
      </c>
      <c r="M23" s="256"/>
      <c r="N23" s="255" t="s">
        <v>90</v>
      </c>
      <c r="O23" s="257"/>
      <c r="P23" s="237"/>
      <c r="Q23" s="254" t="s">
        <v>416</v>
      </c>
      <c r="R23" s="255" t="s">
        <v>90</v>
      </c>
      <c r="S23" s="256"/>
      <c r="T23" s="255" t="s">
        <v>90</v>
      </c>
      <c r="U23" s="257"/>
      <c r="V23" s="237"/>
      <c r="W23" s="254" t="s">
        <v>416</v>
      </c>
      <c r="X23" s="255" t="s">
        <v>90</v>
      </c>
      <c r="Y23" s="256"/>
      <c r="Z23" s="255" t="s">
        <v>90</v>
      </c>
      <c r="AA23" s="257"/>
      <c r="AB23" s="149"/>
      <c r="AC23" s="136"/>
      <c r="AD23" s="136"/>
      <c r="AE23" s="137"/>
    </row>
    <row r="24" spans="1:31" hidden="1" x14ac:dyDescent="0.15">
      <c r="A24" s="185"/>
      <c r="B24" s="139"/>
      <c r="C24" s="140"/>
      <c r="D24" s="214"/>
      <c r="E24" s="142"/>
      <c r="F24" s="147"/>
      <c r="G24" s="147"/>
      <c r="H24" s="149"/>
      <c r="I24" s="149"/>
      <c r="J24" s="237"/>
      <c r="K24" s="254" t="s">
        <v>416</v>
      </c>
      <c r="L24" s="255" t="s">
        <v>90</v>
      </c>
      <c r="M24" s="256"/>
      <c r="N24" s="255" t="s">
        <v>90</v>
      </c>
      <c r="O24" s="257"/>
      <c r="P24" s="237"/>
      <c r="Q24" s="254" t="s">
        <v>416</v>
      </c>
      <c r="R24" s="255" t="s">
        <v>90</v>
      </c>
      <c r="S24" s="256"/>
      <c r="T24" s="255" t="s">
        <v>90</v>
      </c>
      <c r="U24" s="257"/>
      <c r="V24" s="237"/>
      <c r="W24" s="254" t="s">
        <v>416</v>
      </c>
      <c r="X24" s="255" t="s">
        <v>90</v>
      </c>
      <c r="Y24" s="256"/>
      <c r="Z24" s="255" t="s">
        <v>90</v>
      </c>
      <c r="AA24" s="257"/>
      <c r="AB24" s="149"/>
      <c r="AC24" s="136"/>
      <c r="AD24" s="136"/>
      <c r="AE24" s="137"/>
    </row>
    <row r="25" spans="1:31" hidden="1" x14ac:dyDescent="0.15">
      <c r="A25" s="185"/>
      <c r="B25" s="139"/>
      <c r="C25" s="140"/>
      <c r="D25" s="214"/>
      <c r="E25" s="142"/>
      <c r="F25" s="147"/>
      <c r="G25" s="147"/>
      <c r="H25" s="149"/>
      <c r="I25" s="149"/>
      <c r="J25" s="237"/>
      <c r="K25" s="254" t="s">
        <v>416</v>
      </c>
      <c r="L25" s="255" t="s">
        <v>90</v>
      </c>
      <c r="M25" s="256"/>
      <c r="N25" s="255" t="s">
        <v>90</v>
      </c>
      <c r="O25" s="257"/>
      <c r="P25" s="237"/>
      <c r="Q25" s="254" t="s">
        <v>416</v>
      </c>
      <c r="R25" s="255" t="s">
        <v>90</v>
      </c>
      <c r="S25" s="256"/>
      <c r="T25" s="255" t="s">
        <v>90</v>
      </c>
      <c r="U25" s="257"/>
      <c r="V25" s="237"/>
      <c r="W25" s="254" t="s">
        <v>416</v>
      </c>
      <c r="X25" s="255" t="s">
        <v>90</v>
      </c>
      <c r="Y25" s="256"/>
      <c r="Z25" s="255" t="s">
        <v>90</v>
      </c>
      <c r="AA25" s="257"/>
      <c r="AB25" s="149"/>
      <c r="AC25" s="136"/>
      <c r="AD25" s="136"/>
      <c r="AE25" s="137"/>
    </row>
    <row r="26" spans="1:31" hidden="1" x14ac:dyDescent="0.15">
      <c r="A26" s="185"/>
      <c r="B26" s="139"/>
      <c r="C26" s="140"/>
      <c r="D26" s="214"/>
      <c r="E26" s="142"/>
      <c r="F26" s="147"/>
      <c r="G26" s="147"/>
      <c r="H26" s="149"/>
      <c r="I26" s="149"/>
      <c r="J26" s="237"/>
      <c r="K26" s="254" t="s">
        <v>416</v>
      </c>
      <c r="L26" s="255" t="s">
        <v>90</v>
      </c>
      <c r="M26" s="256"/>
      <c r="N26" s="255" t="s">
        <v>90</v>
      </c>
      <c r="O26" s="257"/>
      <c r="P26" s="237"/>
      <c r="Q26" s="254" t="s">
        <v>416</v>
      </c>
      <c r="R26" s="255" t="s">
        <v>90</v>
      </c>
      <c r="S26" s="256"/>
      <c r="T26" s="255" t="s">
        <v>90</v>
      </c>
      <c r="U26" s="257"/>
      <c r="V26" s="237"/>
      <c r="W26" s="254" t="s">
        <v>416</v>
      </c>
      <c r="X26" s="255" t="s">
        <v>90</v>
      </c>
      <c r="Y26" s="256"/>
      <c r="Z26" s="255" t="s">
        <v>90</v>
      </c>
      <c r="AA26" s="257"/>
      <c r="AB26" s="149"/>
      <c r="AC26" s="136"/>
      <c r="AD26" s="136"/>
      <c r="AE26" s="137"/>
    </row>
    <row r="27" spans="1:31" hidden="1" x14ac:dyDescent="0.15">
      <c r="A27" s="185"/>
      <c r="B27" s="139"/>
      <c r="C27" s="140"/>
      <c r="D27" s="214"/>
      <c r="E27" s="142"/>
      <c r="F27" s="147"/>
      <c r="G27" s="147"/>
      <c r="H27" s="149"/>
      <c r="I27" s="149"/>
      <c r="J27" s="237"/>
      <c r="K27" s="254" t="s">
        <v>416</v>
      </c>
      <c r="L27" s="255" t="s">
        <v>90</v>
      </c>
      <c r="M27" s="256"/>
      <c r="N27" s="255" t="s">
        <v>90</v>
      </c>
      <c r="O27" s="257"/>
      <c r="P27" s="237"/>
      <c r="Q27" s="254" t="s">
        <v>416</v>
      </c>
      <c r="R27" s="255" t="s">
        <v>90</v>
      </c>
      <c r="S27" s="256"/>
      <c r="T27" s="255" t="s">
        <v>90</v>
      </c>
      <c r="U27" s="257"/>
      <c r="V27" s="237"/>
      <c r="W27" s="254" t="s">
        <v>416</v>
      </c>
      <c r="X27" s="255" t="s">
        <v>90</v>
      </c>
      <c r="Y27" s="256"/>
      <c r="Z27" s="255" t="s">
        <v>90</v>
      </c>
      <c r="AA27" s="257"/>
      <c r="AB27" s="149"/>
      <c r="AC27" s="136"/>
      <c r="AD27" s="136"/>
      <c r="AE27" s="137"/>
    </row>
    <row r="28" spans="1:31" hidden="1" x14ac:dyDescent="0.15">
      <c r="A28" s="185"/>
      <c r="B28" s="139"/>
      <c r="C28" s="140"/>
      <c r="D28" s="214"/>
      <c r="E28" s="142"/>
      <c r="F28" s="147"/>
      <c r="G28" s="147"/>
      <c r="H28" s="149"/>
      <c r="I28" s="149"/>
      <c r="J28" s="237"/>
      <c r="K28" s="254" t="s">
        <v>416</v>
      </c>
      <c r="L28" s="255" t="s">
        <v>90</v>
      </c>
      <c r="M28" s="256"/>
      <c r="N28" s="255" t="s">
        <v>90</v>
      </c>
      <c r="O28" s="257"/>
      <c r="P28" s="237"/>
      <c r="Q28" s="254" t="s">
        <v>416</v>
      </c>
      <c r="R28" s="255" t="s">
        <v>90</v>
      </c>
      <c r="S28" s="256"/>
      <c r="T28" s="255" t="s">
        <v>90</v>
      </c>
      <c r="U28" s="257"/>
      <c r="V28" s="237"/>
      <c r="W28" s="254" t="s">
        <v>416</v>
      </c>
      <c r="X28" s="255" t="s">
        <v>90</v>
      </c>
      <c r="Y28" s="256"/>
      <c r="Z28" s="255" t="s">
        <v>90</v>
      </c>
      <c r="AA28" s="257"/>
      <c r="AB28" s="149"/>
      <c r="AC28" s="136"/>
      <c r="AD28" s="136"/>
      <c r="AE28" s="137"/>
    </row>
    <row r="29" spans="1:31" hidden="1" x14ac:dyDescent="0.15">
      <c r="A29" s="185"/>
      <c r="B29" s="139"/>
      <c r="C29" s="140"/>
      <c r="D29" s="214"/>
      <c r="E29" s="142"/>
      <c r="F29" s="147"/>
      <c r="G29" s="147"/>
      <c r="H29" s="149"/>
      <c r="I29" s="149"/>
      <c r="J29" s="237"/>
      <c r="K29" s="254" t="s">
        <v>416</v>
      </c>
      <c r="L29" s="255" t="s">
        <v>90</v>
      </c>
      <c r="M29" s="256"/>
      <c r="N29" s="255" t="s">
        <v>90</v>
      </c>
      <c r="O29" s="257"/>
      <c r="P29" s="237"/>
      <c r="Q29" s="254" t="s">
        <v>416</v>
      </c>
      <c r="R29" s="255" t="s">
        <v>90</v>
      </c>
      <c r="S29" s="256"/>
      <c r="T29" s="255" t="s">
        <v>90</v>
      </c>
      <c r="U29" s="257"/>
      <c r="V29" s="237"/>
      <c r="W29" s="254" t="s">
        <v>416</v>
      </c>
      <c r="X29" s="255" t="s">
        <v>90</v>
      </c>
      <c r="Y29" s="256"/>
      <c r="Z29" s="255" t="s">
        <v>90</v>
      </c>
      <c r="AA29" s="257"/>
      <c r="AB29" s="149"/>
      <c r="AC29" s="136"/>
      <c r="AD29" s="136"/>
      <c r="AE29" s="137"/>
    </row>
    <row r="30" spans="1:31" hidden="1" x14ac:dyDescent="0.15">
      <c r="A30" s="185"/>
      <c r="B30" s="139"/>
      <c r="C30" s="140"/>
      <c r="D30" s="214"/>
      <c r="E30" s="142"/>
      <c r="F30" s="147"/>
      <c r="G30" s="147"/>
      <c r="H30" s="149"/>
      <c r="I30" s="149"/>
      <c r="J30" s="237"/>
      <c r="K30" s="254" t="s">
        <v>416</v>
      </c>
      <c r="L30" s="255" t="s">
        <v>90</v>
      </c>
      <c r="M30" s="256"/>
      <c r="N30" s="255" t="s">
        <v>90</v>
      </c>
      <c r="O30" s="257"/>
      <c r="P30" s="237"/>
      <c r="Q30" s="254" t="s">
        <v>416</v>
      </c>
      <c r="R30" s="255" t="s">
        <v>90</v>
      </c>
      <c r="S30" s="256"/>
      <c r="T30" s="255" t="s">
        <v>90</v>
      </c>
      <c r="U30" s="257"/>
      <c r="V30" s="237"/>
      <c r="W30" s="254" t="s">
        <v>416</v>
      </c>
      <c r="X30" s="255" t="s">
        <v>90</v>
      </c>
      <c r="Y30" s="256"/>
      <c r="Z30" s="255" t="s">
        <v>90</v>
      </c>
      <c r="AA30" s="257"/>
      <c r="AB30" s="149"/>
      <c r="AC30" s="136"/>
      <c r="AD30" s="136"/>
      <c r="AE30" s="137"/>
    </row>
    <row r="31" spans="1:31" hidden="1" x14ac:dyDescent="0.15">
      <c r="A31" s="185"/>
      <c r="B31" s="139"/>
      <c r="C31" s="140"/>
      <c r="D31" s="214"/>
      <c r="E31" s="142"/>
      <c r="F31" s="147"/>
      <c r="G31" s="147"/>
      <c r="H31" s="149"/>
      <c r="I31" s="149"/>
      <c r="J31" s="237"/>
      <c r="K31" s="254" t="s">
        <v>416</v>
      </c>
      <c r="L31" s="255" t="s">
        <v>90</v>
      </c>
      <c r="M31" s="256"/>
      <c r="N31" s="255" t="s">
        <v>90</v>
      </c>
      <c r="O31" s="257"/>
      <c r="P31" s="237"/>
      <c r="Q31" s="254" t="s">
        <v>416</v>
      </c>
      <c r="R31" s="255" t="s">
        <v>90</v>
      </c>
      <c r="S31" s="256"/>
      <c r="T31" s="255" t="s">
        <v>90</v>
      </c>
      <c r="U31" s="257"/>
      <c r="V31" s="237"/>
      <c r="W31" s="254" t="s">
        <v>416</v>
      </c>
      <c r="X31" s="255" t="s">
        <v>90</v>
      </c>
      <c r="Y31" s="256"/>
      <c r="Z31" s="255" t="s">
        <v>90</v>
      </c>
      <c r="AA31" s="257"/>
      <c r="AB31" s="149"/>
      <c r="AC31" s="136"/>
      <c r="AD31" s="136"/>
      <c r="AE31" s="137"/>
    </row>
    <row r="32" spans="1:31" hidden="1" x14ac:dyDescent="0.15">
      <c r="A32" s="185"/>
      <c r="B32" s="139"/>
      <c r="C32" s="140"/>
      <c r="D32" s="214"/>
      <c r="E32" s="142"/>
      <c r="F32" s="147"/>
      <c r="G32" s="147"/>
      <c r="H32" s="149"/>
      <c r="I32" s="149"/>
      <c r="J32" s="237"/>
      <c r="K32" s="254" t="s">
        <v>416</v>
      </c>
      <c r="L32" s="255" t="s">
        <v>90</v>
      </c>
      <c r="M32" s="256"/>
      <c r="N32" s="255" t="s">
        <v>90</v>
      </c>
      <c r="O32" s="257"/>
      <c r="P32" s="237"/>
      <c r="Q32" s="254" t="s">
        <v>416</v>
      </c>
      <c r="R32" s="255" t="s">
        <v>90</v>
      </c>
      <c r="S32" s="256"/>
      <c r="T32" s="255" t="s">
        <v>90</v>
      </c>
      <c r="U32" s="257"/>
      <c r="V32" s="237"/>
      <c r="W32" s="254" t="s">
        <v>416</v>
      </c>
      <c r="X32" s="255" t="s">
        <v>90</v>
      </c>
      <c r="Y32" s="256"/>
      <c r="Z32" s="255" t="s">
        <v>90</v>
      </c>
      <c r="AA32" s="257"/>
      <c r="AB32" s="149"/>
      <c r="AC32" s="136"/>
      <c r="AD32" s="136"/>
      <c r="AE32" s="137"/>
    </row>
    <row r="33" spans="1:31" hidden="1" x14ac:dyDescent="0.15">
      <c r="A33" s="185"/>
      <c r="B33" s="139"/>
      <c r="C33" s="140"/>
      <c r="D33" s="214"/>
      <c r="E33" s="142"/>
      <c r="F33" s="147"/>
      <c r="G33" s="147"/>
      <c r="H33" s="149"/>
      <c r="I33" s="149"/>
      <c r="J33" s="237"/>
      <c r="K33" s="254" t="s">
        <v>416</v>
      </c>
      <c r="L33" s="255" t="s">
        <v>90</v>
      </c>
      <c r="M33" s="256"/>
      <c r="N33" s="255" t="s">
        <v>90</v>
      </c>
      <c r="O33" s="257"/>
      <c r="P33" s="237"/>
      <c r="Q33" s="254" t="s">
        <v>416</v>
      </c>
      <c r="R33" s="255" t="s">
        <v>90</v>
      </c>
      <c r="S33" s="256"/>
      <c r="T33" s="255" t="s">
        <v>90</v>
      </c>
      <c r="U33" s="257"/>
      <c r="V33" s="237"/>
      <c r="W33" s="254" t="s">
        <v>416</v>
      </c>
      <c r="X33" s="255" t="s">
        <v>90</v>
      </c>
      <c r="Y33" s="256"/>
      <c r="Z33" s="255" t="s">
        <v>90</v>
      </c>
      <c r="AA33" s="257"/>
      <c r="AB33" s="149"/>
      <c r="AC33" s="136"/>
      <c r="AD33" s="136"/>
      <c r="AE33" s="137"/>
    </row>
    <row r="34" spans="1:31" hidden="1" x14ac:dyDescent="0.15">
      <c r="A34" s="185"/>
      <c r="B34" s="139"/>
      <c r="C34" s="140"/>
      <c r="D34" s="214"/>
      <c r="E34" s="142"/>
      <c r="F34" s="147"/>
      <c r="G34" s="147"/>
      <c r="H34" s="149"/>
      <c r="I34" s="149"/>
      <c r="J34" s="237"/>
      <c r="K34" s="254" t="s">
        <v>416</v>
      </c>
      <c r="L34" s="255" t="s">
        <v>90</v>
      </c>
      <c r="M34" s="256"/>
      <c r="N34" s="255" t="s">
        <v>90</v>
      </c>
      <c r="O34" s="257"/>
      <c r="P34" s="237"/>
      <c r="Q34" s="254" t="s">
        <v>416</v>
      </c>
      <c r="R34" s="255" t="s">
        <v>90</v>
      </c>
      <c r="S34" s="256"/>
      <c r="T34" s="255" t="s">
        <v>90</v>
      </c>
      <c r="U34" s="257"/>
      <c r="V34" s="237"/>
      <c r="W34" s="254" t="s">
        <v>416</v>
      </c>
      <c r="X34" s="255" t="s">
        <v>90</v>
      </c>
      <c r="Y34" s="256"/>
      <c r="Z34" s="255" t="s">
        <v>90</v>
      </c>
      <c r="AA34" s="257"/>
      <c r="AB34" s="149"/>
      <c r="AC34" s="136"/>
      <c r="AD34" s="136"/>
      <c r="AE34" s="137"/>
    </row>
    <row r="35" spans="1:31" hidden="1" x14ac:dyDescent="0.15">
      <c r="A35" s="185"/>
      <c r="B35" s="139"/>
      <c r="C35" s="140"/>
      <c r="D35" s="214"/>
      <c r="E35" s="142"/>
      <c r="F35" s="147"/>
      <c r="G35" s="147"/>
      <c r="H35" s="149"/>
      <c r="I35" s="149"/>
      <c r="J35" s="237"/>
      <c r="K35" s="254" t="s">
        <v>416</v>
      </c>
      <c r="L35" s="255" t="s">
        <v>90</v>
      </c>
      <c r="M35" s="256"/>
      <c r="N35" s="255" t="s">
        <v>90</v>
      </c>
      <c r="O35" s="257"/>
      <c r="P35" s="237"/>
      <c r="Q35" s="254" t="s">
        <v>416</v>
      </c>
      <c r="R35" s="255" t="s">
        <v>90</v>
      </c>
      <c r="S35" s="256"/>
      <c r="T35" s="255" t="s">
        <v>90</v>
      </c>
      <c r="U35" s="257"/>
      <c r="V35" s="237"/>
      <c r="W35" s="254" t="s">
        <v>416</v>
      </c>
      <c r="X35" s="255" t="s">
        <v>90</v>
      </c>
      <c r="Y35" s="256"/>
      <c r="Z35" s="255" t="s">
        <v>90</v>
      </c>
      <c r="AA35" s="257"/>
      <c r="AB35" s="149"/>
      <c r="AC35" s="136"/>
      <c r="AD35" s="136"/>
      <c r="AE35" s="137"/>
    </row>
    <row r="36" spans="1:31" ht="14.25" hidden="1" thickBot="1" x14ac:dyDescent="0.2">
      <c r="A36" s="187"/>
      <c r="B36" s="158"/>
      <c r="C36" s="159"/>
      <c r="D36" s="215"/>
      <c r="E36" s="160"/>
      <c r="F36" s="161"/>
      <c r="G36" s="161"/>
      <c r="H36" s="162"/>
      <c r="I36" s="162"/>
      <c r="J36" s="237"/>
      <c r="K36" s="254" t="s">
        <v>416</v>
      </c>
      <c r="L36" s="255" t="s">
        <v>90</v>
      </c>
      <c r="M36" s="256"/>
      <c r="N36" s="255" t="s">
        <v>90</v>
      </c>
      <c r="O36" s="257"/>
      <c r="P36" s="237"/>
      <c r="Q36" s="254" t="s">
        <v>416</v>
      </c>
      <c r="R36" s="255" t="s">
        <v>90</v>
      </c>
      <c r="S36" s="256"/>
      <c r="T36" s="255" t="s">
        <v>90</v>
      </c>
      <c r="U36" s="257"/>
      <c r="V36" s="237"/>
      <c r="W36" s="254" t="s">
        <v>416</v>
      </c>
      <c r="X36" s="255" t="s">
        <v>90</v>
      </c>
      <c r="Y36" s="256"/>
      <c r="Z36" s="255" t="s">
        <v>90</v>
      </c>
      <c r="AA36" s="257"/>
      <c r="AB36" s="162"/>
      <c r="AC36" s="188"/>
      <c r="AD36" s="188"/>
      <c r="AE36" s="189"/>
    </row>
    <row r="37" spans="1:31" ht="14.25" thickTop="1" x14ac:dyDescent="0.15">
      <c r="A37" s="468" t="s">
        <v>5</v>
      </c>
      <c r="B37" s="469"/>
      <c r="C37" s="190" t="s">
        <v>746</v>
      </c>
      <c r="D37" s="387" t="s">
        <v>1</v>
      </c>
      <c r="E37" s="191">
        <v>0</v>
      </c>
      <c r="F37" s="494"/>
      <c r="G37" s="494"/>
      <c r="H37" s="501"/>
      <c r="I37" s="501"/>
      <c r="J37" s="501"/>
      <c r="K37" s="502"/>
      <c r="L37" s="502"/>
      <c r="M37" s="502"/>
      <c r="N37" s="502"/>
      <c r="O37" s="503"/>
      <c r="P37" s="501"/>
      <c r="Q37" s="502"/>
      <c r="R37" s="502"/>
      <c r="S37" s="502"/>
      <c r="T37" s="502"/>
      <c r="U37" s="503"/>
      <c r="V37" s="501"/>
      <c r="W37" s="502"/>
      <c r="X37" s="502"/>
      <c r="Y37" s="502"/>
      <c r="Z37" s="502"/>
      <c r="AA37" s="503"/>
      <c r="AB37" s="455"/>
      <c r="AC37" s="455"/>
      <c r="AD37" s="455"/>
      <c r="AE37" s="544"/>
    </row>
    <row r="38" spans="1:31" ht="14.25" thickBot="1" x14ac:dyDescent="0.2">
      <c r="A38" s="470"/>
      <c r="B38" s="471"/>
      <c r="C38" s="192">
        <f>SUM(C9:C10)</f>
        <v>1057</v>
      </c>
      <c r="D38" s="389" t="s">
        <v>741</v>
      </c>
      <c r="E38" s="193">
        <f>SUM(E9:E10)</f>
        <v>1741</v>
      </c>
      <c r="F38" s="495"/>
      <c r="G38" s="495"/>
      <c r="H38" s="504"/>
      <c r="I38" s="504"/>
      <c r="J38" s="504"/>
      <c r="K38" s="505"/>
      <c r="L38" s="505"/>
      <c r="M38" s="505"/>
      <c r="N38" s="505"/>
      <c r="O38" s="506"/>
      <c r="P38" s="504"/>
      <c r="Q38" s="505"/>
      <c r="R38" s="505"/>
      <c r="S38" s="505"/>
      <c r="T38" s="505"/>
      <c r="U38" s="506"/>
      <c r="V38" s="504"/>
      <c r="W38" s="505"/>
      <c r="X38" s="505"/>
      <c r="Y38" s="505"/>
      <c r="Z38" s="505"/>
      <c r="AA38" s="506"/>
      <c r="AB38" s="500"/>
      <c r="AC38" s="456"/>
      <c r="AD38" s="456"/>
      <c r="AE38" s="545"/>
    </row>
    <row r="39" spans="1:31" ht="20.100000000000001" customHeight="1" x14ac:dyDescent="0.15">
      <c r="A39" s="18"/>
      <c r="AC39" s="392"/>
      <c r="AD39" s="392"/>
      <c r="AE39" s="392"/>
    </row>
    <row r="40" spans="1:31" ht="20.100000000000001" customHeight="1" x14ac:dyDescent="0.15">
      <c r="A40" s="18"/>
      <c r="AC40" s="100"/>
      <c r="AD40" s="100"/>
      <c r="AE40" s="100"/>
    </row>
    <row r="41" spans="1:31" ht="20.100000000000001" customHeight="1" x14ac:dyDescent="0.15">
      <c r="A41" s="19"/>
      <c r="B41" s="8"/>
      <c r="C41" s="9"/>
      <c r="D41" s="9"/>
      <c r="E41" s="9"/>
      <c r="F41" s="9"/>
      <c r="G41" s="9"/>
      <c r="H41" s="8"/>
      <c r="I41" s="8"/>
      <c r="J41" s="8"/>
      <c r="K41" s="8"/>
      <c r="L41" s="8"/>
      <c r="M41" s="8"/>
      <c r="N41" s="8"/>
      <c r="O41" s="8"/>
      <c r="P41" s="8"/>
      <c r="Q41" s="8"/>
      <c r="R41" s="8"/>
      <c r="S41" s="8"/>
      <c r="T41" s="8"/>
      <c r="U41" s="8"/>
      <c r="V41" s="8"/>
      <c r="W41" s="8"/>
      <c r="X41" s="8"/>
      <c r="Y41" s="8"/>
      <c r="Z41" s="8"/>
      <c r="AA41" s="8"/>
      <c r="AB41" s="8"/>
      <c r="AC41" s="100"/>
      <c r="AD41" s="100"/>
      <c r="AE41" s="100"/>
    </row>
    <row r="42" spans="1:31" ht="20.100000000000001" customHeight="1" x14ac:dyDescent="0.15">
      <c r="A42" s="19"/>
      <c r="AC42" s="100"/>
      <c r="AD42" s="100"/>
      <c r="AE42" s="100"/>
    </row>
    <row r="43" spans="1:31" x14ac:dyDescent="0.15">
      <c r="AC43" s="100"/>
      <c r="AD43" s="100"/>
      <c r="AE43" s="100"/>
    </row>
    <row r="44" spans="1:31" x14ac:dyDescent="0.15">
      <c r="AC44" s="100"/>
      <c r="AD44" s="100"/>
      <c r="AE44" s="100"/>
    </row>
    <row r="45" spans="1:31" x14ac:dyDescent="0.15">
      <c r="AC45" s="100"/>
      <c r="AD45" s="100"/>
      <c r="AE45" s="100"/>
    </row>
    <row r="46" spans="1:31" x14ac:dyDescent="0.15">
      <c r="AC46" s="100"/>
      <c r="AD46" s="100"/>
      <c r="AE46" s="100"/>
    </row>
    <row r="47" spans="1:31" x14ac:dyDescent="0.15">
      <c r="AC47" s="100"/>
      <c r="AD47" s="100"/>
      <c r="AE47" s="100"/>
    </row>
    <row r="48" spans="1:31" x14ac:dyDescent="0.15">
      <c r="AC48" s="100"/>
      <c r="AD48" s="100"/>
      <c r="AE48" s="100"/>
    </row>
    <row r="49" spans="29:31" x14ac:dyDescent="0.15">
      <c r="AC49" s="100"/>
      <c r="AD49" s="100"/>
      <c r="AE49" s="100"/>
    </row>
    <row r="50" spans="29:31" x14ac:dyDescent="0.15">
      <c r="AE50" s="543"/>
    </row>
    <row r="51" spans="29:31" x14ac:dyDescent="0.15">
      <c r="AE51" s="543"/>
    </row>
    <row r="52" spans="29:31" x14ac:dyDescent="0.15">
      <c r="AE52" s="543"/>
    </row>
    <row r="53" spans="29:31" x14ac:dyDescent="0.15">
      <c r="AE53" s="543"/>
    </row>
    <row r="54" spans="29:31" x14ac:dyDescent="0.15">
      <c r="AE54" s="543"/>
    </row>
    <row r="55" spans="29:31" x14ac:dyDescent="0.15">
      <c r="AE55" s="543"/>
    </row>
    <row r="56" spans="29:31" x14ac:dyDescent="0.15">
      <c r="AE56" s="543"/>
    </row>
    <row r="57" spans="29:31" x14ac:dyDescent="0.15">
      <c r="AE57" s="543"/>
    </row>
    <row r="58" spans="29:31" x14ac:dyDescent="0.15">
      <c r="AE58" s="543"/>
    </row>
  </sheetData>
  <customSheetViews>
    <customSheetView guid="{197FB5DA-17A1-48FF-B0D1-220D0AD75607}" scale="85" showPageBreaks="1" view="pageBreakPreview">
      <pane xSplit="2" ySplit="7" topLeftCell="J8" activePane="bottomRight" state="frozen"/>
      <selection pane="bottomRight" activeCell="B62" sqref="B62"/>
    </customSheetView>
    <customSheetView guid="{8039812E-5240-491E-8A39-D725B19CFC9D}" showPageBreaks="1" fitToPage="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customSheetView>
    <customSheetView guid="{F102E4CC-DC9E-4596-BFF0-EEF2B1B71242}"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customSheetView>
    <customSheetView guid="{06A79179-57C8-4CD3-B3BE-4D6358605C7E}" showPageBreaks="1" fitToPage="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customSheetView>
    <customSheetView guid="{483953CF-81A7-47CA-AEF7-14A7D5D91411}" scale="70" showPageBreaks="1" fitToPage="1" printArea="1" view="pageBreakPreview">
      <pane xSplit="2" ySplit="7" topLeftCell="C8" activePane="bottomRight" state="frozen"/>
      <selection pane="bottomRight" activeCell="E9" sqref="E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customSheetView>
    <customSheetView guid="{260821A3-665E-4647-8220-FF29BF969459}"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customSheetView>
    <customSheetView guid="{CEE84E24-81AD-4E94-97CD-29987433E103}" showPageBreaks="1" fitToPage="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customSheetView>
    <customSheetView guid="{AB83477A-2E3A-4E57-BA8B-A71DEDA542E8}" showPageBreaks="1" fitToPage="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customSheetView>
    <customSheetView guid="{25A5E024-B32E-4CED-B8C7-1470CFB1E5C6}" showPageBreaks="1" fitToPage="1" printArea="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8"/>
      <headerFooter differentFirst="1" alignWithMargins="0">
        <oddHeader xml:space="preserve">&amp;L&amp;18様式２&amp;R&amp;"ＭＳ Ｐゴシック,太字"&amp;16 </oddHeader>
        <oddFooter>&amp;C&amp;P/&amp;N</oddFooter>
        <firstHeader>&amp;L&amp;18様式２</firstHeader>
      </headerFooter>
    </customSheetView>
    <customSheetView guid="{ED958F9F-B2C4-4278-B287-0DC6871D6F23}"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9"/>
      <headerFooter differentFirst="1" alignWithMargins="0">
        <oddHeader xml:space="preserve">&amp;L&amp;18様式２&amp;R&amp;"ＭＳ Ｐゴシック,太字"&amp;16 </oddHeader>
        <oddFooter>&amp;C&amp;P/&amp;N</oddFooter>
        <firstHeader>&amp;L&amp;18様式２</firstHeader>
      </headerFooter>
    </customSheetView>
    <customSheetView guid="{48AAC975-B085-4EE1-8155-3D15953C533F}" scale="70"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10"/>
      <headerFooter differentFirst="1" alignWithMargins="0">
        <oddHeader xml:space="preserve">&amp;L&amp;18様式２&amp;R&amp;"ＭＳ Ｐゴシック,太字"&amp;16 </oddHeader>
        <oddFooter>&amp;C&amp;P/&amp;N</oddFooter>
        <firstHeader>&amp;L&amp;18様式２</firstHeader>
      </headerFooter>
    </customSheetView>
    <customSheetView guid="{CBBC1970-999F-4228-9EE1-B48F723D3C0A}" scale="70"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1"/>
      <headerFooter differentFirst="1" alignWithMargins="0">
        <oddHeader xml:space="preserve">&amp;L&amp;18様式２&amp;R&amp;"ＭＳ Ｐゴシック,太字"&amp;16 </oddHeader>
        <oddFooter>&amp;C&amp;P/&amp;N</oddFooter>
        <firstHeader>&amp;L&amp;18様式２</firstHeader>
      </headerFooter>
    </customSheetView>
    <customSheetView guid="{1B6D1EFB-570C-4D81-A3CD-A55A6267E0B2}"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2"/>
      <headerFooter differentFirst="1" alignWithMargins="0">
        <oddHeader xml:space="preserve">&amp;L&amp;18様式２&amp;R&amp;"ＭＳ Ｐゴシック,太字"&amp;16 </oddHeader>
        <oddFooter>&amp;C&amp;P/&amp;N</oddFooter>
        <firstHeader>&amp;L&amp;18様式２</firstHeader>
      </headerFooter>
    </customSheetView>
    <customSheetView guid="{61CE11F6-CC69-4ACD-983C-2D59734444E5}"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13"/>
      <headerFooter differentFirst="1" alignWithMargins="0">
        <oddHeader xml:space="preserve">&amp;L&amp;18様式２&amp;R&amp;"ＭＳ Ｐゴシック,太字"&amp;16 </oddHeader>
        <oddFooter>&amp;C&amp;P/&amp;N</oddFooter>
        <firstHeader>&amp;L&amp;18様式２</firstHeader>
      </headerFooter>
    </customSheetView>
    <customSheetView guid="{1955CC4F-2CA2-4CC4-B3C8-7B48196E85EB}" showPageBreaks="1" fitToPage="1" printArea="1" view="pageBreakPreview">
      <pane xSplit="2" ySplit="7" topLeftCell="C8" activePane="bottomRight" state="frozen"/>
      <selection pane="bottomRight" activeCell="E11" sqref="E11"/>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4"/>
      <headerFooter differentFirst="1" alignWithMargins="0">
        <oddHeader xml:space="preserve">&amp;L&amp;18様式２&amp;R&amp;"ＭＳ Ｐゴシック,太字"&amp;16 </oddHeader>
        <oddFooter>&amp;C&amp;P/&amp;N</oddFooter>
        <firstHeader>&amp;L&amp;18様式２</firstHeader>
      </headerFooter>
    </customSheetView>
    <customSheetView guid="{FD5A3173-87D3-40FC-B5C4-AB8327293D8F}" scale="70" showPageBreaks="1" fitToPage="1" printArea="1" view="pageBreakPreview">
      <pane xSplit="2" ySplit="7" topLeftCell="C8" activePane="bottomRight" state="frozen"/>
      <selection pane="bottomRight" activeCell="B19" sqref="B19"/>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15"/>
      <headerFooter differentFirst="1" alignWithMargins="0">
        <oddHeader xml:space="preserve">&amp;L&amp;18様式２&amp;R&amp;"ＭＳ Ｐゴシック,太字"&amp;16 </oddHeader>
        <oddFooter>&amp;C&amp;P/&amp;N</oddFooter>
        <firstHeader>&amp;L&amp;18様式２</firstHeader>
      </headerFooter>
    </customSheetView>
  </customSheetViews>
  <mergeCells count="32">
    <mergeCell ref="AE50:AE52"/>
    <mergeCell ref="AE53:AE55"/>
    <mergeCell ref="AE56:AE58"/>
    <mergeCell ref="AE37:AE38"/>
    <mergeCell ref="AC37:AC38"/>
    <mergeCell ref="AD37:AD38"/>
    <mergeCell ref="J37:O38"/>
    <mergeCell ref="AB37:AB38"/>
    <mergeCell ref="P37:U38"/>
    <mergeCell ref="V37:AA38"/>
    <mergeCell ref="J4:AE4"/>
    <mergeCell ref="AE5:AE7"/>
    <mergeCell ref="AC5:AC7"/>
    <mergeCell ref="AD5:AD7"/>
    <mergeCell ref="J5:AB6"/>
    <mergeCell ref="J7:O7"/>
    <mergeCell ref="P7:U7"/>
    <mergeCell ref="V7:AA7"/>
    <mergeCell ref="H37:H38"/>
    <mergeCell ref="I37:I38"/>
    <mergeCell ref="G5:G7"/>
    <mergeCell ref="A37:B38"/>
    <mergeCell ref="F37:F38"/>
    <mergeCell ref="G37:G38"/>
    <mergeCell ref="A5:A7"/>
    <mergeCell ref="B5:B7"/>
    <mergeCell ref="C5:C7"/>
    <mergeCell ref="D5:D7"/>
    <mergeCell ref="E5:E7"/>
    <mergeCell ref="F5:F7"/>
    <mergeCell ref="H5:H7"/>
    <mergeCell ref="I5:I7"/>
  </mergeCells>
  <phoneticPr fontId="2"/>
  <dataValidations count="4">
    <dataValidation type="list" allowBlank="1" showInputMessage="1" showErrorMessage="1" sqref="AC39:AE49 AC8:AC37 AD8:AE36">
      <formula1>"○, 　,"</formula1>
    </dataValidation>
    <dataValidation type="whole" allowBlank="1" showInputMessage="1" showErrorMessage="1" sqref="AA10:AA36 U10:U36 O10:O36">
      <formula1>0</formula1>
      <formula2>99</formula2>
    </dataValidation>
    <dataValidation type="list" allowBlank="1" showInputMessage="1" showErrorMessage="1" sqref="V9:V36 P9:P36 J9:J36">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W9:W36 Q9:Q36 K9:K36">
      <formula1>"新31,新32"</formula1>
    </dataValidation>
  </dataValidations>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6"/>
  <headerFooter differentFirst="1" alignWithMargins="0">
    <oddHeader xml:space="preserve">&amp;L&amp;18様式２&amp;R&amp;"ＭＳ Ｐゴシック,太字"&amp;16 </oddHeader>
    <oddFooter>&amp;C&amp;P/&amp;N</oddFooter>
    <firstHeader>&amp;L&amp;18様式２</firstHeader>
  </headerFooter>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S76"/>
  <sheetViews>
    <sheetView view="pageBreakPreview" zoomScale="80" zoomScaleNormal="70" zoomScaleSheetLayoutView="80" zoomScalePageLayoutView="70" workbookViewId="0">
      <selection activeCell="P84" sqref="P84"/>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23" t="s">
        <v>396</v>
      </c>
    </row>
    <row r="2" spans="1:19" ht="13.15" customHeight="1" x14ac:dyDescent="0.15"/>
    <row r="3" spans="1:19" ht="18.75" x14ac:dyDescent="0.2">
      <c r="A3" s="15" t="s">
        <v>727</v>
      </c>
    </row>
    <row r="4" spans="1:19" ht="22.5" customHeight="1" thickBot="1" x14ac:dyDescent="0.2">
      <c r="A4" s="261"/>
      <c r="B4" s="3"/>
      <c r="C4" s="1"/>
      <c r="D4" s="1"/>
      <c r="E4" s="1"/>
      <c r="F4" s="1"/>
      <c r="G4" s="12"/>
      <c r="H4" s="238"/>
      <c r="I4" s="238"/>
      <c r="J4" s="238"/>
      <c r="K4" s="32" t="s">
        <v>95</v>
      </c>
      <c r="L4" s="234"/>
      <c r="M4" s="234"/>
      <c r="N4" s="234"/>
      <c r="O4" s="234"/>
      <c r="P4" s="234"/>
      <c r="Q4" s="234"/>
      <c r="R4" s="234"/>
      <c r="S4" s="32"/>
    </row>
    <row r="5" spans="1:19" ht="20.100000000000001" customHeight="1" x14ac:dyDescent="0.15">
      <c r="A5" s="556" t="s">
        <v>25</v>
      </c>
      <c r="B5" s="559" t="s">
        <v>28</v>
      </c>
      <c r="C5" s="566" t="s">
        <v>49</v>
      </c>
      <c r="D5" s="566" t="s">
        <v>397</v>
      </c>
      <c r="E5" s="559" t="s">
        <v>0</v>
      </c>
      <c r="F5" s="559" t="s">
        <v>20</v>
      </c>
      <c r="G5" s="546" t="s">
        <v>6</v>
      </c>
      <c r="H5" s="571" t="s">
        <v>7</v>
      </c>
      <c r="I5" s="444" t="s">
        <v>70</v>
      </c>
      <c r="J5" s="444" t="s">
        <v>71</v>
      </c>
      <c r="K5" s="486" t="s">
        <v>62</v>
      </c>
      <c r="L5" s="581" t="s">
        <v>377</v>
      </c>
      <c r="M5" s="582"/>
      <c r="N5" s="582"/>
      <c r="O5" s="582"/>
      <c r="P5" s="582"/>
      <c r="Q5" s="582"/>
      <c r="R5" s="582"/>
      <c r="S5" s="583"/>
    </row>
    <row r="6" spans="1:19" ht="20.100000000000001" customHeight="1" x14ac:dyDescent="0.15">
      <c r="A6" s="557"/>
      <c r="B6" s="560"/>
      <c r="C6" s="567"/>
      <c r="D6" s="567"/>
      <c r="E6" s="560"/>
      <c r="F6" s="564"/>
      <c r="G6" s="547"/>
      <c r="H6" s="547"/>
      <c r="I6" s="445"/>
      <c r="J6" s="574"/>
      <c r="K6" s="572"/>
      <c r="L6" s="584"/>
      <c r="M6" s="585"/>
      <c r="N6" s="585"/>
      <c r="O6" s="585"/>
      <c r="P6" s="585"/>
      <c r="Q6" s="585"/>
      <c r="R6" s="585"/>
      <c r="S6" s="586"/>
    </row>
    <row r="7" spans="1:19" ht="20.100000000000001" customHeight="1" thickBot="1" x14ac:dyDescent="0.2">
      <c r="A7" s="558"/>
      <c r="B7" s="561"/>
      <c r="C7" s="568"/>
      <c r="D7" s="568"/>
      <c r="E7" s="561"/>
      <c r="F7" s="565"/>
      <c r="G7" s="548"/>
      <c r="H7" s="548"/>
      <c r="I7" s="446"/>
      <c r="J7" s="575"/>
      <c r="K7" s="573"/>
      <c r="L7" s="587"/>
      <c r="M7" s="588"/>
      <c r="N7" s="588"/>
      <c r="O7" s="588"/>
      <c r="P7" s="588"/>
      <c r="Q7" s="588"/>
      <c r="R7" s="588"/>
      <c r="S7" s="589"/>
    </row>
    <row r="8" spans="1:19" ht="20.100000000000001" customHeight="1" x14ac:dyDescent="0.15">
      <c r="A8" s="82"/>
      <c r="B8" s="84" t="s">
        <v>742</v>
      </c>
      <c r="C8" s="83"/>
      <c r="D8" s="83"/>
      <c r="E8" s="85"/>
      <c r="F8" s="85"/>
      <c r="G8" s="85"/>
      <c r="H8" s="86"/>
      <c r="I8" s="85"/>
      <c r="J8" s="85"/>
      <c r="K8" s="85"/>
      <c r="L8" s="82"/>
      <c r="M8" s="85"/>
      <c r="N8" s="85"/>
      <c r="O8" s="85"/>
      <c r="P8" s="85"/>
      <c r="Q8" s="85"/>
      <c r="R8" s="85"/>
      <c r="S8" s="105"/>
    </row>
    <row r="9" spans="1:19" ht="81" x14ac:dyDescent="0.15">
      <c r="A9" s="44">
        <v>1</v>
      </c>
      <c r="B9" s="35" t="s">
        <v>652</v>
      </c>
      <c r="C9" s="216"/>
      <c r="D9" s="34">
        <v>250</v>
      </c>
      <c r="E9" s="45"/>
      <c r="F9" s="378" t="s">
        <v>529</v>
      </c>
      <c r="G9" s="379" t="s">
        <v>530</v>
      </c>
      <c r="H9" s="380" t="s">
        <v>531</v>
      </c>
      <c r="I9" s="117" t="s">
        <v>63</v>
      </c>
      <c r="J9" s="117"/>
      <c r="K9" s="239"/>
      <c r="L9" s="246"/>
      <c r="M9" s="239"/>
      <c r="N9" s="239"/>
      <c r="O9" s="239"/>
      <c r="P9" s="239"/>
      <c r="Q9" s="239"/>
      <c r="R9" s="239"/>
      <c r="S9" s="98"/>
    </row>
    <row r="10" spans="1:19" ht="81.75" thickBot="1" x14ac:dyDescent="0.2">
      <c r="A10" s="44">
        <v>2</v>
      </c>
      <c r="B10" s="35" t="s">
        <v>650</v>
      </c>
      <c r="C10" s="216"/>
      <c r="D10" s="34">
        <v>139</v>
      </c>
      <c r="E10" s="45"/>
      <c r="F10" s="46" t="s">
        <v>651</v>
      </c>
      <c r="G10" s="47" t="s">
        <v>530</v>
      </c>
      <c r="H10" s="104" t="s">
        <v>531</v>
      </c>
      <c r="I10" s="117" t="s">
        <v>63</v>
      </c>
      <c r="J10" s="117"/>
      <c r="K10" s="239"/>
      <c r="L10" s="246"/>
      <c r="M10" s="239"/>
      <c r="N10" s="239"/>
      <c r="O10" s="239"/>
      <c r="P10" s="239"/>
      <c r="Q10" s="239"/>
      <c r="R10" s="239"/>
      <c r="S10" s="98"/>
    </row>
    <row r="11" spans="1:19" hidden="1" x14ac:dyDescent="0.15">
      <c r="A11" s="44">
        <v>3</v>
      </c>
      <c r="B11" s="35"/>
      <c r="C11" s="216"/>
      <c r="D11" s="34"/>
      <c r="E11" s="45"/>
      <c r="F11" s="45"/>
      <c r="G11" s="48"/>
      <c r="H11" s="49"/>
      <c r="I11" s="117"/>
      <c r="J11" s="117"/>
      <c r="K11" s="239"/>
      <c r="L11" s="246"/>
      <c r="M11" s="239"/>
      <c r="N11" s="239"/>
      <c r="O11" s="239"/>
      <c r="P11" s="239"/>
      <c r="Q11" s="239"/>
      <c r="R11" s="239"/>
      <c r="S11" s="98"/>
    </row>
    <row r="12" spans="1:19" ht="13.15" hidden="1" customHeight="1" x14ac:dyDescent="0.15">
      <c r="A12" s="44">
        <v>4</v>
      </c>
      <c r="B12" s="35"/>
      <c r="C12" s="216"/>
      <c r="D12" s="34"/>
      <c r="E12" s="45"/>
      <c r="F12" s="45"/>
      <c r="G12" s="48"/>
      <c r="H12" s="48"/>
      <c r="I12" s="117"/>
      <c r="J12" s="117"/>
      <c r="K12" s="239"/>
      <c r="L12" s="246"/>
      <c r="M12" s="239"/>
      <c r="N12" s="239"/>
      <c r="O12" s="239"/>
      <c r="P12" s="239"/>
      <c r="Q12" s="239"/>
      <c r="R12" s="239"/>
      <c r="S12" s="98"/>
    </row>
    <row r="13" spans="1:19" hidden="1" x14ac:dyDescent="0.15">
      <c r="A13" s="44">
        <v>5</v>
      </c>
      <c r="B13" s="35"/>
      <c r="C13" s="216"/>
      <c r="D13" s="34"/>
      <c r="E13" s="45"/>
      <c r="F13" s="45"/>
      <c r="G13" s="48"/>
      <c r="H13" s="48"/>
      <c r="I13" s="117"/>
      <c r="J13" s="117"/>
      <c r="K13" s="239"/>
      <c r="L13" s="246"/>
      <c r="M13" s="239"/>
      <c r="N13" s="239"/>
      <c r="O13" s="239"/>
      <c r="P13" s="239"/>
      <c r="Q13" s="239"/>
      <c r="R13" s="239"/>
      <c r="S13" s="98"/>
    </row>
    <row r="14" spans="1:19" hidden="1" x14ac:dyDescent="0.15">
      <c r="A14" s="44">
        <v>6</v>
      </c>
      <c r="B14" s="35"/>
      <c r="C14" s="216"/>
      <c r="D14" s="34"/>
      <c r="E14" s="45"/>
      <c r="F14" s="45"/>
      <c r="G14" s="48"/>
      <c r="H14" s="48"/>
      <c r="I14" s="118"/>
      <c r="J14" s="118"/>
      <c r="K14" s="240"/>
      <c r="L14" s="247"/>
      <c r="M14" s="240"/>
      <c r="N14" s="240"/>
      <c r="O14" s="240"/>
      <c r="P14" s="240"/>
      <c r="Q14" s="240"/>
      <c r="R14" s="240"/>
      <c r="S14" s="103"/>
    </row>
    <row r="15" spans="1:19" hidden="1" x14ac:dyDescent="0.15">
      <c r="A15" s="44">
        <v>7</v>
      </c>
      <c r="B15" s="35"/>
      <c r="C15" s="216"/>
      <c r="D15" s="34"/>
      <c r="E15" s="45"/>
      <c r="F15" s="45"/>
      <c r="G15" s="49"/>
      <c r="H15" s="49"/>
      <c r="I15" s="117"/>
      <c r="J15" s="117"/>
      <c r="K15" s="239"/>
      <c r="L15" s="246"/>
      <c r="M15" s="239"/>
      <c r="N15" s="239"/>
      <c r="O15" s="239"/>
      <c r="P15" s="239"/>
      <c r="Q15" s="239"/>
      <c r="R15" s="239"/>
      <c r="S15" s="98"/>
    </row>
    <row r="16" spans="1:19" hidden="1" x14ac:dyDescent="0.15">
      <c r="A16" s="94">
        <v>8</v>
      </c>
      <c r="B16" s="95"/>
      <c r="C16" s="217"/>
      <c r="D16" s="89"/>
      <c r="E16" s="96"/>
      <c r="F16" s="96"/>
      <c r="G16" s="97"/>
      <c r="H16" s="97"/>
      <c r="I16" s="117"/>
      <c r="J16" s="117"/>
      <c r="K16" s="239"/>
      <c r="L16" s="246"/>
      <c r="M16" s="239"/>
      <c r="N16" s="239"/>
      <c r="O16" s="239"/>
      <c r="P16" s="239"/>
      <c r="Q16" s="239"/>
      <c r="R16" s="239"/>
      <c r="S16" s="98"/>
    </row>
    <row r="17" spans="1:19" ht="20.100000000000001" hidden="1" customHeight="1" x14ac:dyDescent="0.15">
      <c r="A17" s="90"/>
      <c r="B17" s="91" t="s">
        <v>45</v>
      </c>
      <c r="C17" s="218"/>
      <c r="D17" s="87"/>
      <c r="E17" s="92"/>
      <c r="F17" s="92"/>
      <c r="G17" s="92"/>
      <c r="H17" s="93"/>
      <c r="I17" s="92"/>
      <c r="J17" s="92"/>
      <c r="K17" s="92"/>
      <c r="L17" s="90"/>
      <c r="M17" s="92"/>
      <c r="N17" s="92"/>
      <c r="O17" s="92"/>
      <c r="P17" s="92"/>
      <c r="Q17" s="92"/>
      <c r="R17" s="92"/>
      <c r="S17" s="99"/>
    </row>
    <row r="18" spans="1:19" hidden="1" x14ac:dyDescent="0.15">
      <c r="A18" s="44">
        <v>9</v>
      </c>
      <c r="B18" s="35"/>
      <c r="C18" s="216"/>
      <c r="D18" s="34"/>
      <c r="E18" s="45"/>
      <c r="F18" s="45"/>
      <c r="G18" s="48"/>
      <c r="H18" s="48"/>
      <c r="I18" s="117"/>
      <c r="J18" s="117"/>
      <c r="K18" s="239" t="s">
        <v>59</v>
      </c>
      <c r="L18" s="246"/>
      <c r="M18" s="239"/>
      <c r="N18" s="239"/>
      <c r="O18" s="239"/>
      <c r="P18" s="239"/>
      <c r="Q18" s="239"/>
      <c r="R18" s="239"/>
      <c r="S18" s="98" t="s">
        <v>59</v>
      </c>
    </row>
    <row r="19" spans="1:19" hidden="1" x14ac:dyDescent="0.15">
      <c r="A19" s="44">
        <v>10</v>
      </c>
      <c r="B19" s="35"/>
      <c r="C19" s="216"/>
      <c r="D19" s="34"/>
      <c r="E19" s="45"/>
      <c r="F19" s="45"/>
      <c r="G19" s="48"/>
      <c r="H19" s="48"/>
      <c r="I19" s="117"/>
      <c r="J19" s="117"/>
      <c r="K19" s="239"/>
      <c r="L19" s="246"/>
      <c r="M19" s="239"/>
      <c r="N19" s="239"/>
      <c r="O19" s="239"/>
      <c r="P19" s="239"/>
      <c r="Q19" s="239"/>
      <c r="R19" s="239"/>
      <c r="S19" s="98"/>
    </row>
    <row r="20" spans="1:19" hidden="1" x14ac:dyDescent="0.15">
      <c r="A20" s="44">
        <v>11</v>
      </c>
      <c r="B20" s="35"/>
      <c r="C20" s="216"/>
      <c r="D20" s="34"/>
      <c r="E20" s="45"/>
      <c r="F20" s="45"/>
      <c r="G20" s="48"/>
      <c r="H20" s="48"/>
      <c r="I20" s="117"/>
      <c r="J20" s="117"/>
      <c r="K20" s="239"/>
      <c r="L20" s="246"/>
      <c r="M20" s="239"/>
      <c r="N20" s="239"/>
      <c r="O20" s="239"/>
      <c r="P20" s="239"/>
      <c r="Q20" s="239"/>
      <c r="R20" s="239"/>
      <c r="S20" s="98"/>
    </row>
    <row r="21" spans="1:19" hidden="1" x14ac:dyDescent="0.15">
      <c r="A21" s="44">
        <v>12</v>
      </c>
      <c r="B21" s="35"/>
      <c r="C21" s="216"/>
      <c r="D21" s="34"/>
      <c r="E21" s="45"/>
      <c r="F21" s="45"/>
      <c r="G21" s="48"/>
      <c r="H21" s="48"/>
      <c r="I21" s="117"/>
      <c r="J21" s="117"/>
      <c r="K21" s="239"/>
      <c r="L21" s="246"/>
      <c r="M21" s="239"/>
      <c r="N21" s="239"/>
      <c r="O21" s="239"/>
      <c r="P21" s="239"/>
      <c r="Q21" s="239"/>
      <c r="R21" s="239"/>
      <c r="S21" s="98"/>
    </row>
    <row r="22" spans="1:19" hidden="1" x14ac:dyDescent="0.15">
      <c r="A22" s="44">
        <v>13</v>
      </c>
      <c r="B22" s="35"/>
      <c r="C22" s="216"/>
      <c r="D22" s="34"/>
      <c r="E22" s="45"/>
      <c r="F22" s="45"/>
      <c r="G22" s="48"/>
      <c r="H22" s="48"/>
      <c r="I22" s="117"/>
      <c r="J22" s="117"/>
      <c r="K22" s="239"/>
      <c r="L22" s="246"/>
      <c r="M22" s="239"/>
      <c r="N22" s="239"/>
      <c r="O22" s="239"/>
      <c r="P22" s="239"/>
      <c r="Q22" s="239"/>
      <c r="R22" s="239"/>
      <c r="S22" s="98"/>
    </row>
    <row r="23" spans="1:19" hidden="1" x14ac:dyDescent="0.15">
      <c r="A23" s="44">
        <v>14</v>
      </c>
      <c r="B23" s="35"/>
      <c r="C23" s="216"/>
      <c r="D23" s="34"/>
      <c r="E23" s="45"/>
      <c r="F23" s="45"/>
      <c r="G23" s="48"/>
      <c r="H23" s="48"/>
      <c r="I23" s="117"/>
      <c r="J23" s="117"/>
      <c r="K23" s="239"/>
      <c r="L23" s="246"/>
      <c r="M23" s="239"/>
      <c r="N23" s="239"/>
      <c r="O23" s="239"/>
      <c r="P23" s="239"/>
      <c r="Q23" s="239"/>
      <c r="R23" s="239"/>
      <c r="S23" s="98"/>
    </row>
    <row r="24" spans="1:19" hidden="1" x14ac:dyDescent="0.15">
      <c r="A24" s="44">
        <v>15</v>
      </c>
      <c r="B24" s="35"/>
      <c r="C24" s="216"/>
      <c r="D24" s="34"/>
      <c r="E24" s="45"/>
      <c r="F24" s="45"/>
      <c r="G24" s="48"/>
      <c r="H24" s="48"/>
      <c r="I24" s="117"/>
      <c r="J24" s="117"/>
      <c r="K24" s="239"/>
      <c r="L24" s="246"/>
      <c r="M24" s="239"/>
      <c r="N24" s="239"/>
      <c r="O24" s="239"/>
      <c r="P24" s="239"/>
      <c r="Q24" s="239"/>
      <c r="R24" s="239"/>
      <c r="S24" s="98"/>
    </row>
    <row r="25" spans="1:19" hidden="1" x14ac:dyDescent="0.15">
      <c r="A25" s="44"/>
      <c r="B25" s="35"/>
      <c r="C25" s="216"/>
      <c r="D25" s="34"/>
      <c r="E25" s="45"/>
      <c r="F25" s="45"/>
      <c r="G25" s="49"/>
      <c r="H25" s="49"/>
      <c r="I25" s="117"/>
      <c r="J25" s="117"/>
      <c r="K25" s="239"/>
      <c r="L25" s="246"/>
      <c r="M25" s="239"/>
      <c r="N25" s="239"/>
      <c r="O25" s="239"/>
      <c r="P25" s="239"/>
      <c r="Q25" s="239"/>
      <c r="R25" s="239"/>
      <c r="S25" s="98"/>
    </row>
    <row r="26" spans="1:19" hidden="1" x14ac:dyDescent="0.15">
      <c r="A26" s="44"/>
      <c r="B26" s="35"/>
      <c r="C26" s="216"/>
      <c r="D26" s="34"/>
      <c r="E26" s="45"/>
      <c r="F26" s="45"/>
      <c r="G26" s="49"/>
      <c r="H26" s="49"/>
      <c r="I26" s="117"/>
      <c r="J26" s="117"/>
      <c r="K26" s="239"/>
      <c r="L26" s="246"/>
      <c r="M26" s="239"/>
      <c r="N26" s="239"/>
      <c r="O26" s="239"/>
      <c r="P26" s="239"/>
      <c r="Q26" s="239"/>
      <c r="R26" s="239"/>
      <c r="S26" s="98"/>
    </row>
    <row r="27" spans="1:19" hidden="1" x14ac:dyDescent="0.15">
      <c r="A27" s="44"/>
      <c r="B27" s="35"/>
      <c r="C27" s="216"/>
      <c r="D27" s="34"/>
      <c r="E27" s="45"/>
      <c r="F27" s="45"/>
      <c r="G27" s="49"/>
      <c r="H27" s="49"/>
      <c r="I27" s="117"/>
      <c r="J27" s="117"/>
      <c r="K27" s="239"/>
      <c r="L27" s="246"/>
      <c r="M27" s="239"/>
      <c r="N27" s="239"/>
      <c r="O27" s="239"/>
      <c r="P27" s="239"/>
      <c r="Q27" s="239"/>
      <c r="R27" s="239"/>
      <c r="S27" s="98"/>
    </row>
    <row r="28" spans="1:19" hidden="1" x14ac:dyDescent="0.15">
      <c r="A28" s="44"/>
      <c r="B28" s="35"/>
      <c r="C28" s="216"/>
      <c r="D28" s="34"/>
      <c r="E28" s="45"/>
      <c r="F28" s="45"/>
      <c r="G28" s="49"/>
      <c r="H28" s="49"/>
      <c r="I28" s="117"/>
      <c r="J28" s="117"/>
      <c r="K28" s="239"/>
      <c r="L28" s="246"/>
      <c r="M28" s="239"/>
      <c r="N28" s="239"/>
      <c r="O28" s="239"/>
      <c r="P28" s="239"/>
      <c r="Q28" s="239"/>
      <c r="R28" s="239"/>
      <c r="S28" s="98"/>
    </row>
    <row r="29" spans="1:19" hidden="1" x14ac:dyDescent="0.15">
      <c r="A29" s="44"/>
      <c r="B29" s="35"/>
      <c r="C29" s="216"/>
      <c r="D29" s="34"/>
      <c r="E29" s="45"/>
      <c r="F29" s="45"/>
      <c r="G29" s="49"/>
      <c r="H29" s="49"/>
      <c r="I29" s="117"/>
      <c r="J29" s="117"/>
      <c r="K29" s="239"/>
      <c r="L29" s="246"/>
      <c r="M29" s="239"/>
      <c r="N29" s="239"/>
      <c r="O29" s="239"/>
      <c r="P29" s="239"/>
      <c r="Q29" s="239"/>
      <c r="R29" s="239"/>
      <c r="S29" s="98"/>
    </row>
    <row r="30" spans="1:19" hidden="1" x14ac:dyDescent="0.15">
      <c r="A30" s="44"/>
      <c r="B30" s="35"/>
      <c r="C30" s="216"/>
      <c r="D30" s="34"/>
      <c r="E30" s="45"/>
      <c r="F30" s="45"/>
      <c r="G30" s="49"/>
      <c r="H30" s="49"/>
      <c r="I30" s="117"/>
      <c r="J30" s="117"/>
      <c r="K30" s="239"/>
      <c r="L30" s="246"/>
      <c r="M30" s="239"/>
      <c r="N30" s="239"/>
      <c r="O30" s="239"/>
      <c r="P30" s="239"/>
      <c r="Q30" s="239"/>
      <c r="R30" s="239"/>
      <c r="S30" s="98"/>
    </row>
    <row r="31" spans="1:19" hidden="1" x14ac:dyDescent="0.15">
      <c r="A31" s="44"/>
      <c r="B31" s="35"/>
      <c r="C31" s="216"/>
      <c r="D31" s="34"/>
      <c r="E31" s="45"/>
      <c r="F31" s="45"/>
      <c r="G31" s="49"/>
      <c r="H31" s="49"/>
      <c r="I31" s="117"/>
      <c r="J31" s="117"/>
      <c r="K31" s="239"/>
      <c r="L31" s="246"/>
      <c r="M31" s="239"/>
      <c r="N31" s="239"/>
      <c r="O31" s="239"/>
      <c r="P31" s="239"/>
      <c r="Q31" s="239"/>
      <c r="R31" s="239"/>
      <c r="S31" s="98"/>
    </row>
    <row r="32" spans="1:19" hidden="1" x14ac:dyDescent="0.15">
      <c r="A32" s="44"/>
      <c r="B32" s="35"/>
      <c r="C32" s="216"/>
      <c r="D32" s="34"/>
      <c r="E32" s="45"/>
      <c r="F32" s="45"/>
      <c r="G32" s="49"/>
      <c r="H32" s="49"/>
      <c r="I32" s="117"/>
      <c r="J32" s="117"/>
      <c r="K32" s="239"/>
      <c r="L32" s="246"/>
      <c r="M32" s="239"/>
      <c r="N32" s="239"/>
      <c r="O32" s="239"/>
      <c r="P32" s="239"/>
      <c r="Q32" s="239"/>
      <c r="R32" s="239"/>
      <c r="S32" s="98"/>
    </row>
    <row r="33" spans="1:19" hidden="1" x14ac:dyDescent="0.15">
      <c r="A33" s="44"/>
      <c r="B33" s="35"/>
      <c r="C33" s="216"/>
      <c r="D33" s="34"/>
      <c r="E33" s="45"/>
      <c r="F33" s="45"/>
      <c r="G33" s="49"/>
      <c r="H33" s="49"/>
      <c r="I33" s="117"/>
      <c r="J33" s="117"/>
      <c r="K33" s="239"/>
      <c r="L33" s="246"/>
      <c r="M33" s="239"/>
      <c r="N33" s="239"/>
      <c r="O33" s="239"/>
      <c r="P33" s="239"/>
      <c r="Q33" s="239"/>
      <c r="R33" s="239"/>
      <c r="S33" s="98"/>
    </row>
    <row r="34" spans="1:19" hidden="1" x14ac:dyDescent="0.15">
      <c r="A34" s="44"/>
      <c r="B34" s="35"/>
      <c r="C34" s="216"/>
      <c r="D34" s="34"/>
      <c r="E34" s="45"/>
      <c r="F34" s="45"/>
      <c r="G34" s="49"/>
      <c r="H34" s="49"/>
      <c r="I34" s="117"/>
      <c r="J34" s="117"/>
      <c r="K34" s="239"/>
      <c r="L34" s="246"/>
      <c r="M34" s="239"/>
      <c r="N34" s="239"/>
      <c r="O34" s="239"/>
      <c r="P34" s="239"/>
      <c r="Q34" s="239"/>
      <c r="R34" s="239"/>
      <c r="S34" s="98"/>
    </row>
    <row r="35" spans="1:19" hidden="1" x14ac:dyDescent="0.15">
      <c r="A35" s="44"/>
      <c r="B35" s="35"/>
      <c r="C35" s="216"/>
      <c r="D35" s="34"/>
      <c r="E35" s="45"/>
      <c r="F35" s="45"/>
      <c r="G35" s="49"/>
      <c r="H35" s="49"/>
      <c r="I35" s="117"/>
      <c r="J35" s="117"/>
      <c r="K35" s="239"/>
      <c r="L35" s="246"/>
      <c r="M35" s="239"/>
      <c r="N35" s="239"/>
      <c r="O35" s="239"/>
      <c r="P35" s="239"/>
      <c r="Q35" s="239"/>
      <c r="R35" s="239"/>
      <c r="S35" s="98"/>
    </row>
    <row r="36" spans="1:19" hidden="1" x14ac:dyDescent="0.15">
      <c r="A36" s="44"/>
      <c r="B36" s="35"/>
      <c r="C36" s="216"/>
      <c r="D36" s="34"/>
      <c r="E36" s="45"/>
      <c r="F36" s="45"/>
      <c r="G36" s="49"/>
      <c r="H36" s="49"/>
      <c r="I36" s="117"/>
      <c r="J36" s="117"/>
      <c r="K36" s="239"/>
      <c r="L36" s="246"/>
      <c r="M36" s="239"/>
      <c r="N36" s="239"/>
      <c r="O36" s="239"/>
      <c r="P36" s="239"/>
      <c r="Q36" s="239"/>
      <c r="R36" s="239"/>
      <c r="S36" s="98"/>
    </row>
    <row r="37" spans="1:19" hidden="1" x14ac:dyDescent="0.15">
      <c r="A37" s="44"/>
      <c r="B37" s="35"/>
      <c r="C37" s="216"/>
      <c r="D37" s="34"/>
      <c r="E37" s="45"/>
      <c r="F37" s="45"/>
      <c r="G37" s="49"/>
      <c r="H37" s="49"/>
      <c r="I37" s="117"/>
      <c r="J37" s="117"/>
      <c r="K37" s="239"/>
      <c r="L37" s="246"/>
      <c r="M37" s="239"/>
      <c r="N37" s="239"/>
      <c r="O37" s="239"/>
      <c r="P37" s="239"/>
      <c r="Q37" s="239"/>
      <c r="R37" s="239"/>
      <c r="S37" s="98"/>
    </row>
    <row r="38" spans="1:19" hidden="1" x14ac:dyDescent="0.15">
      <c r="A38" s="44"/>
      <c r="B38" s="35"/>
      <c r="C38" s="216"/>
      <c r="D38" s="34"/>
      <c r="E38" s="45"/>
      <c r="F38" s="45"/>
      <c r="G38" s="49"/>
      <c r="H38" s="49"/>
      <c r="I38" s="117"/>
      <c r="J38" s="117"/>
      <c r="K38" s="239"/>
      <c r="L38" s="246"/>
      <c r="M38" s="239"/>
      <c r="N38" s="239"/>
      <c r="O38" s="239"/>
      <c r="P38" s="239"/>
      <c r="Q38" s="239"/>
      <c r="R38" s="239"/>
      <c r="S38" s="98"/>
    </row>
    <row r="39" spans="1:19" hidden="1" x14ac:dyDescent="0.15">
      <c r="A39" s="44"/>
      <c r="B39" s="35"/>
      <c r="C39" s="216"/>
      <c r="D39" s="34"/>
      <c r="E39" s="45"/>
      <c r="F39" s="45"/>
      <c r="G39" s="49"/>
      <c r="H39" s="49"/>
      <c r="I39" s="117"/>
      <c r="J39" s="117"/>
      <c r="K39" s="239"/>
      <c r="L39" s="246"/>
      <c r="M39" s="239"/>
      <c r="N39" s="239"/>
      <c r="O39" s="239"/>
      <c r="P39" s="239"/>
      <c r="Q39" s="239"/>
      <c r="R39" s="239"/>
      <c r="S39" s="98"/>
    </row>
    <row r="40" spans="1:19" hidden="1" x14ac:dyDescent="0.15">
      <c r="A40" s="44"/>
      <c r="B40" s="35"/>
      <c r="C40" s="216"/>
      <c r="D40" s="34"/>
      <c r="E40" s="45"/>
      <c r="F40" s="45"/>
      <c r="G40" s="49"/>
      <c r="H40" s="49"/>
      <c r="I40" s="117"/>
      <c r="J40" s="117"/>
      <c r="K40" s="239"/>
      <c r="L40" s="246"/>
      <c r="M40" s="239"/>
      <c r="N40" s="239"/>
      <c r="O40" s="239"/>
      <c r="P40" s="239"/>
      <c r="Q40" s="239"/>
      <c r="R40" s="239"/>
      <c r="S40" s="98"/>
    </row>
    <row r="41" spans="1:19" hidden="1" x14ac:dyDescent="0.15">
      <c r="A41" s="44"/>
      <c r="B41" s="35"/>
      <c r="C41" s="216"/>
      <c r="D41" s="34"/>
      <c r="E41" s="45"/>
      <c r="F41" s="45"/>
      <c r="G41" s="49"/>
      <c r="H41" s="49"/>
      <c r="I41" s="117"/>
      <c r="J41" s="117"/>
      <c r="K41" s="239"/>
      <c r="L41" s="246"/>
      <c r="M41" s="239"/>
      <c r="N41" s="239"/>
      <c r="O41" s="239"/>
      <c r="P41" s="239"/>
      <c r="Q41" s="239"/>
      <c r="R41" s="239"/>
      <c r="S41" s="98"/>
    </row>
    <row r="42" spans="1:19" hidden="1" x14ac:dyDescent="0.15">
      <c r="A42" s="44"/>
      <c r="B42" s="35"/>
      <c r="C42" s="216"/>
      <c r="D42" s="34"/>
      <c r="E42" s="45"/>
      <c r="F42" s="45"/>
      <c r="G42" s="49"/>
      <c r="H42" s="49"/>
      <c r="I42" s="117"/>
      <c r="J42" s="117"/>
      <c r="K42" s="239"/>
      <c r="L42" s="246"/>
      <c r="M42" s="239"/>
      <c r="N42" s="239"/>
      <c r="O42" s="239"/>
      <c r="P42" s="239"/>
      <c r="Q42" s="239"/>
      <c r="R42" s="239"/>
      <c r="S42" s="98"/>
    </row>
    <row r="43" spans="1:19" hidden="1" x14ac:dyDescent="0.15">
      <c r="A43" s="44"/>
      <c r="B43" s="35"/>
      <c r="C43" s="216"/>
      <c r="D43" s="34"/>
      <c r="E43" s="45"/>
      <c r="F43" s="45"/>
      <c r="G43" s="49"/>
      <c r="H43" s="49"/>
      <c r="I43" s="117"/>
      <c r="J43" s="117"/>
      <c r="K43" s="239"/>
      <c r="L43" s="246"/>
      <c r="M43" s="239"/>
      <c r="N43" s="239"/>
      <c r="O43" s="239"/>
      <c r="P43" s="239"/>
      <c r="Q43" s="239"/>
      <c r="R43" s="239"/>
      <c r="S43" s="98"/>
    </row>
    <row r="44" spans="1:19" hidden="1" x14ac:dyDescent="0.15">
      <c r="A44" s="44"/>
      <c r="B44" s="35"/>
      <c r="C44" s="216"/>
      <c r="D44" s="34"/>
      <c r="E44" s="45"/>
      <c r="F44" s="45"/>
      <c r="G44" s="49"/>
      <c r="H44" s="49"/>
      <c r="I44" s="117"/>
      <c r="J44" s="117"/>
      <c r="K44" s="239"/>
      <c r="L44" s="246"/>
      <c r="M44" s="239"/>
      <c r="N44" s="239"/>
      <c r="O44" s="239"/>
      <c r="P44" s="239"/>
      <c r="Q44" s="239"/>
      <c r="R44" s="239"/>
      <c r="S44" s="98"/>
    </row>
    <row r="45" spans="1:19" hidden="1" x14ac:dyDescent="0.15">
      <c r="A45" s="44"/>
      <c r="B45" s="35"/>
      <c r="C45" s="216"/>
      <c r="D45" s="34"/>
      <c r="E45" s="45"/>
      <c r="F45" s="45"/>
      <c r="G45" s="49"/>
      <c r="H45" s="49"/>
      <c r="I45" s="117"/>
      <c r="J45" s="117"/>
      <c r="K45" s="239"/>
      <c r="L45" s="246"/>
      <c r="M45" s="239"/>
      <c r="N45" s="239"/>
      <c r="O45" s="239"/>
      <c r="P45" s="239"/>
      <c r="Q45" s="239"/>
      <c r="R45" s="239"/>
      <c r="S45" s="98"/>
    </row>
    <row r="46" spans="1:19" hidden="1" x14ac:dyDescent="0.15">
      <c r="A46" s="44"/>
      <c r="B46" s="35"/>
      <c r="C46" s="216"/>
      <c r="D46" s="34"/>
      <c r="E46" s="45"/>
      <c r="F46" s="45"/>
      <c r="G46" s="49"/>
      <c r="H46" s="49"/>
      <c r="I46" s="117"/>
      <c r="J46" s="117"/>
      <c r="K46" s="239"/>
      <c r="L46" s="246"/>
      <c r="M46" s="239"/>
      <c r="N46" s="239"/>
      <c r="O46" s="239"/>
      <c r="P46" s="239"/>
      <c r="Q46" s="239"/>
      <c r="R46" s="239"/>
      <c r="S46" s="98"/>
    </row>
    <row r="47" spans="1:19" hidden="1" x14ac:dyDescent="0.15">
      <c r="A47" s="44"/>
      <c r="B47" s="35"/>
      <c r="C47" s="216"/>
      <c r="D47" s="34"/>
      <c r="E47" s="45"/>
      <c r="F47" s="45"/>
      <c r="G47" s="49"/>
      <c r="H47" s="49"/>
      <c r="I47" s="117"/>
      <c r="J47" s="117"/>
      <c r="K47" s="239"/>
      <c r="L47" s="246"/>
      <c r="M47" s="239"/>
      <c r="N47" s="239"/>
      <c r="O47" s="239"/>
      <c r="P47" s="239"/>
      <c r="Q47" s="239"/>
      <c r="R47" s="239"/>
      <c r="S47" s="98"/>
    </row>
    <row r="48" spans="1:19" hidden="1" x14ac:dyDescent="0.15">
      <c r="A48" s="44"/>
      <c r="B48" s="35"/>
      <c r="C48" s="216"/>
      <c r="D48" s="34"/>
      <c r="E48" s="45"/>
      <c r="F48" s="45"/>
      <c r="G48" s="49"/>
      <c r="H48" s="49"/>
      <c r="I48" s="117"/>
      <c r="J48" s="117"/>
      <c r="K48" s="239"/>
      <c r="L48" s="246"/>
      <c r="M48" s="239"/>
      <c r="N48" s="239"/>
      <c r="O48" s="239"/>
      <c r="P48" s="239"/>
      <c r="Q48" s="239"/>
      <c r="R48" s="239"/>
      <c r="S48" s="98"/>
    </row>
    <row r="49" spans="1:19" hidden="1" x14ac:dyDescent="0.15">
      <c r="A49" s="44"/>
      <c r="B49" s="35"/>
      <c r="C49" s="216"/>
      <c r="D49" s="34"/>
      <c r="E49" s="45"/>
      <c r="F49" s="45"/>
      <c r="G49" s="49"/>
      <c r="H49" s="49"/>
      <c r="I49" s="117"/>
      <c r="J49" s="117"/>
      <c r="K49" s="239"/>
      <c r="L49" s="246"/>
      <c r="M49" s="239"/>
      <c r="N49" s="239"/>
      <c r="O49" s="239"/>
      <c r="P49" s="239"/>
      <c r="Q49" s="239"/>
      <c r="R49" s="239"/>
      <c r="S49" s="98"/>
    </row>
    <row r="50" spans="1:19" hidden="1" x14ac:dyDescent="0.15">
      <c r="A50" s="44"/>
      <c r="B50" s="35"/>
      <c r="C50" s="216"/>
      <c r="D50" s="34"/>
      <c r="E50" s="45"/>
      <c r="F50" s="45"/>
      <c r="G50" s="49"/>
      <c r="H50" s="49"/>
      <c r="I50" s="117"/>
      <c r="J50" s="117"/>
      <c r="K50" s="239"/>
      <c r="L50" s="246"/>
      <c r="M50" s="239"/>
      <c r="N50" s="239"/>
      <c r="O50" s="239"/>
      <c r="P50" s="239"/>
      <c r="Q50" s="239"/>
      <c r="R50" s="239"/>
      <c r="S50" s="98"/>
    </row>
    <row r="51" spans="1:19" hidden="1" x14ac:dyDescent="0.15">
      <c r="A51" s="44"/>
      <c r="B51" s="35"/>
      <c r="C51" s="216"/>
      <c r="D51" s="34"/>
      <c r="E51" s="45"/>
      <c r="F51" s="45"/>
      <c r="G51" s="49"/>
      <c r="H51" s="49"/>
      <c r="I51" s="117"/>
      <c r="J51" s="117"/>
      <c r="K51" s="239"/>
      <c r="L51" s="246"/>
      <c r="M51" s="239"/>
      <c r="N51" s="239"/>
      <c r="O51" s="239"/>
      <c r="P51" s="239"/>
      <c r="Q51" s="239"/>
      <c r="R51" s="239"/>
      <c r="S51" s="98"/>
    </row>
    <row r="52" spans="1:19" hidden="1" x14ac:dyDescent="0.15">
      <c r="A52" s="44"/>
      <c r="B52" s="35"/>
      <c r="C52" s="216"/>
      <c r="D52" s="34"/>
      <c r="E52" s="45"/>
      <c r="F52" s="45"/>
      <c r="G52" s="49"/>
      <c r="H52" s="49"/>
      <c r="I52" s="117"/>
      <c r="J52" s="117"/>
      <c r="K52" s="239"/>
      <c r="L52" s="246"/>
      <c r="M52" s="239"/>
      <c r="N52" s="239"/>
      <c r="O52" s="239"/>
      <c r="P52" s="239"/>
      <c r="Q52" s="239"/>
      <c r="R52" s="239"/>
      <c r="S52" s="98"/>
    </row>
    <row r="53" spans="1:19" hidden="1" x14ac:dyDescent="0.15">
      <c r="A53" s="44"/>
      <c r="B53" s="35"/>
      <c r="C53" s="216"/>
      <c r="D53" s="34"/>
      <c r="E53" s="45"/>
      <c r="F53" s="45"/>
      <c r="G53" s="49"/>
      <c r="H53" s="49"/>
      <c r="I53" s="117"/>
      <c r="J53" s="117"/>
      <c r="K53" s="239"/>
      <c r="L53" s="246"/>
      <c r="M53" s="239"/>
      <c r="N53" s="239"/>
      <c r="O53" s="239"/>
      <c r="P53" s="239"/>
      <c r="Q53" s="239"/>
      <c r="R53" s="239"/>
      <c r="S53" s="98"/>
    </row>
    <row r="54" spans="1:19" hidden="1" x14ac:dyDescent="0.15">
      <c r="A54" s="44"/>
      <c r="B54" s="35"/>
      <c r="C54" s="216"/>
      <c r="D54" s="34"/>
      <c r="E54" s="45"/>
      <c r="F54" s="45"/>
      <c r="G54" s="49"/>
      <c r="H54" s="49"/>
      <c r="I54" s="117"/>
      <c r="J54" s="117"/>
      <c r="K54" s="239"/>
      <c r="L54" s="246"/>
      <c r="M54" s="239"/>
      <c r="N54" s="239"/>
      <c r="O54" s="239"/>
      <c r="P54" s="239"/>
      <c r="Q54" s="239"/>
      <c r="R54" s="239"/>
      <c r="S54" s="98"/>
    </row>
    <row r="55" spans="1:19" hidden="1" x14ac:dyDescent="0.15">
      <c r="A55" s="44"/>
      <c r="B55" s="35"/>
      <c r="C55" s="216"/>
      <c r="D55" s="34"/>
      <c r="E55" s="45"/>
      <c r="F55" s="45"/>
      <c r="G55" s="49"/>
      <c r="H55" s="49"/>
      <c r="I55" s="117"/>
      <c r="J55" s="117"/>
      <c r="K55" s="239"/>
      <c r="L55" s="246"/>
      <c r="M55" s="239"/>
      <c r="N55" s="239"/>
      <c r="O55" s="239"/>
      <c r="P55" s="239"/>
      <c r="Q55" s="239"/>
      <c r="R55" s="239"/>
      <c r="S55" s="98"/>
    </row>
    <row r="56" spans="1:19" hidden="1" x14ac:dyDescent="0.15">
      <c r="A56" s="44"/>
      <c r="B56" s="35"/>
      <c r="C56" s="216"/>
      <c r="D56" s="34"/>
      <c r="E56" s="45"/>
      <c r="F56" s="45"/>
      <c r="G56" s="49"/>
      <c r="H56" s="49"/>
      <c r="I56" s="117"/>
      <c r="J56" s="117"/>
      <c r="K56" s="239"/>
      <c r="L56" s="246"/>
      <c r="M56" s="239"/>
      <c r="N56" s="239"/>
      <c r="O56" s="239"/>
      <c r="P56" s="239"/>
      <c r="Q56" s="239"/>
      <c r="R56" s="239"/>
      <c r="S56" s="98"/>
    </row>
    <row r="57" spans="1:19" hidden="1" x14ac:dyDescent="0.15">
      <c r="A57" s="44"/>
      <c r="B57" s="35"/>
      <c r="C57" s="216"/>
      <c r="D57" s="34"/>
      <c r="E57" s="45"/>
      <c r="F57" s="45"/>
      <c r="G57" s="49"/>
      <c r="H57" s="49"/>
      <c r="I57" s="117"/>
      <c r="J57" s="117"/>
      <c r="K57" s="239"/>
      <c r="L57" s="246"/>
      <c r="M57" s="239"/>
      <c r="N57" s="239"/>
      <c r="O57" s="239"/>
      <c r="P57" s="239"/>
      <c r="Q57" s="239"/>
      <c r="R57" s="239"/>
      <c r="S57" s="98"/>
    </row>
    <row r="58" spans="1:19" hidden="1" x14ac:dyDescent="0.15">
      <c r="A58" s="44"/>
      <c r="B58" s="35"/>
      <c r="C58" s="216"/>
      <c r="D58" s="34"/>
      <c r="E58" s="45"/>
      <c r="F58" s="45"/>
      <c r="G58" s="49"/>
      <c r="H58" s="49"/>
      <c r="I58" s="118"/>
      <c r="J58" s="118"/>
      <c r="K58" s="240"/>
      <c r="L58" s="247"/>
      <c r="M58" s="240"/>
      <c r="N58" s="240"/>
      <c r="O58" s="240"/>
      <c r="P58" s="240"/>
      <c r="Q58" s="240"/>
      <c r="R58" s="240"/>
      <c r="S58" s="103"/>
    </row>
    <row r="59" spans="1:19" hidden="1" x14ac:dyDescent="0.15">
      <c r="A59" s="44"/>
      <c r="B59" s="35"/>
      <c r="C59" s="216"/>
      <c r="D59" s="34"/>
      <c r="E59" s="45"/>
      <c r="F59" s="45"/>
      <c r="G59" s="49"/>
      <c r="H59" s="49"/>
      <c r="I59" s="117"/>
      <c r="J59" s="117"/>
      <c r="K59" s="239"/>
      <c r="L59" s="246"/>
      <c r="M59" s="239"/>
      <c r="N59" s="239"/>
      <c r="O59" s="239"/>
      <c r="P59" s="239"/>
      <c r="Q59" s="239"/>
      <c r="R59" s="239"/>
      <c r="S59" s="98"/>
    </row>
    <row r="60" spans="1:19" hidden="1" x14ac:dyDescent="0.15">
      <c r="A60" s="44"/>
      <c r="B60" s="35"/>
      <c r="C60" s="216"/>
      <c r="D60" s="34"/>
      <c r="E60" s="45"/>
      <c r="F60" s="45"/>
      <c r="G60" s="49"/>
      <c r="H60" s="49"/>
      <c r="I60" s="117"/>
      <c r="J60" s="117"/>
      <c r="K60" s="239"/>
      <c r="L60" s="246"/>
      <c r="M60" s="239"/>
      <c r="N60" s="239"/>
      <c r="O60" s="239"/>
      <c r="P60" s="239"/>
      <c r="Q60" s="239"/>
      <c r="R60" s="239"/>
      <c r="S60" s="98"/>
    </row>
    <row r="61" spans="1:19" hidden="1" x14ac:dyDescent="0.15">
      <c r="A61" s="44"/>
      <c r="B61" s="35"/>
      <c r="C61" s="216"/>
      <c r="D61" s="34"/>
      <c r="E61" s="45"/>
      <c r="F61" s="45"/>
      <c r="G61" s="49"/>
      <c r="H61" s="49"/>
      <c r="I61" s="117"/>
      <c r="J61" s="117"/>
      <c r="K61" s="239"/>
      <c r="L61" s="246"/>
      <c r="M61" s="239"/>
      <c r="N61" s="239"/>
      <c r="O61" s="239"/>
      <c r="P61" s="239"/>
      <c r="Q61" s="239"/>
      <c r="R61" s="239"/>
      <c r="S61" s="98"/>
    </row>
    <row r="62" spans="1:19" hidden="1" x14ac:dyDescent="0.15">
      <c r="A62" s="44"/>
      <c r="B62" s="35"/>
      <c r="C62" s="216"/>
      <c r="D62" s="34"/>
      <c r="E62" s="45"/>
      <c r="F62" s="45"/>
      <c r="G62" s="49"/>
      <c r="H62" s="49"/>
      <c r="I62" s="117"/>
      <c r="J62" s="117"/>
      <c r="K62" s="239"/>
      <c r="L62" s="246"/>
      <c r="M62" s="239"/>
      <c r="N62" s="239"/>
      <c r="O62" s="239"/>
      <c r="P62" s="239"/>
      <c r="Q62" s="239"/>
      <c r="R62" s="239"/>
      <c r="S62" s="98"/>
    </row>
    <row r="63" spans="1:19" hidden="1" x14ac:dyDescent="0.15">
      <c r="A63" s="44"/>
      <c r="B63" s="35"/>
      <c r="C63" s="216"/>
      <c r="D63" s="34"/>
      <c r="E63" s="45"/>
      <c r="F63" s="45"/>
      <c r="G63" s="49"/>
      <c r="H63" s="49"/>
      <c r="I63" s="117"/>
      <c r="J63" s="117"/>
      <c r="K63" s="239"/>
      <c r="L63" s="246"/>
      <c r="M63" s="239"/>
      <c r="N63" s="239"/>
      <c r="O63" s="239"/>
      <c r="P63" s="239"/>
      <c r="Q63" s="239"/>
      <c r="R63" s="239"/>
      <c r="S63" s="98"/>
    </row>
    <row r="64" spans="1:19" hidden="1" x14ac:dyDescent="0.15">
      <c r="A64" s="44"/>
      <c r="B64" s="35"/>
      <c r="C64" s="216"/>
      <c r="D64" s="34"/>
      <c r="E64" s="45"/>
      <c r="F64" s="45"/>
      <c r="G64" s="49"/>
      <c r="H64" s="49"/>
      <c r="I64" s="117"/>
      <c r="J64" s="117"/>
      <c r="K64" s="239"/>
      <c r="L64" s="246"/>
      <c r="M64" s="239"/>
      <c r="N64" s="239"/>
      <c r="O64" s="239"/>
      <c r="P64" s="239"/>
      <c r="Q64" s="239"/>
      <c r="R64" s="239"/>
      <c r="S64" s="98"/>
    </row>
    <row r="65" spans="1:19" ht="14.25" hidden="1" thickBot="1" x14ac:dyDescent="0.2">
      <c r="A65" s="50"/>
      <c r="B65" s="40"/>
      <c r="C65" s="219"/>
      <c r="D65" s="36"/>
      <c r="E65" s="51"/>
      <c r="F65" s="51"/>
      <c r="G65" s="52"/>
      <c r="H65" s="52"/>
      <c r="I65" s="119"/>
      <c r="J65" s="119"/>
      <c r="K65" s="241"/>
      <c r="L65" s="248"/>
      <c r="M65" s="241"/>
      <c r="N65" s="241"/>
      <c r="O65" s="241"/>
      <c r="P65" s="241"/>
      <c r="Q65" s="241"/>
      <c r="R65" s="241"/>
      <c r="S65" s="102"/>
    </row>
    <row r="66" spans="1:19" ht="14.25" thickTop="1" x14ac:dyDescent="0.15">
      <c r="A66" s="550" t="s">
        <v>5</v>
      </c>
      <c r="B66" s="551"/>
      <c r="C66" s="37" t="s">
        <v>1</v>
      </c>
      <c r="D66" s="53" t="s">
        <v>744</v>
      </c>
      <c r="E66" s="554"/>
      <c r="F66" s="554"/>
      <c r="G66" s="562"/>
      <c r="H66" s="562"/>
      <c r="I66" s="576"/>
      <c r="J66" s="576"/>
      <c r="K66" s="569"/>
      <c r="L66" s="579"/>
      <c r="M66" s="499"/>
      <c r="N66" s="499"/>
      <c r="O66" s="499"/>
      <c r="P66" s="499"/>
      <c r="Q66" s="499"/>
      <c r="R66" s="499"/>
      <c r="S66" s="577"/>
    </row>
    <row r="67" spans="1:19" ht="14.25" thickBot="1" x14ac:dyDescent="0.2">
      <c r="A67" s="552"/>
      <c r="B67" s="553"/>
      <c r="C67" s="38" t="s">
        <v>741</v>
      </c>
      <c r="D67" s="54">
        <f>SUM(D9:D10)</f>
        <v>389</v>
      </c>
      <c r="E67" s="555"/>
      <c r="F67" s="555"/>
      <c r="G67" s="563"/>
      <c r="H67" s="563"/>
      <c r="I67" s="500"/>
      <c r="J67" s="500"/>
      <c r="K67" s="570"/>
      <c r="L67" s="580"/>
      <c r="M67" s="500"/>
      <c r="N67" s="500"/>
      <c r="O67" s="500"/>
      <c r="P67" s="500"/>
      <c r="Q67" s="500"/>
      <c r="R67" s="500"/>
      <c r="S67" s="578"/>
    </row>
    <row r="68" spans="1:19" ht="19.899999999999999" customHeight="1" x14ac:dyDescent="0.15">
      <c r="A68" s="18"/>
      <c r="K68" s="549"/>
      <c r="L68" s="234"/>
      <c r="M68" s="234"/>
      <c r="N68" s="234"/>
      <c r="O68" s="234"/>
      <c r="P68" s="234"/>
      <c r="Q68" s="234"/>
      <c r="R68" s="234"/>
    </row>
    <row r="69" spans="1:19" ht="20.100000000000001" customHeight="1" x14ac:dyDescent="0.15">
      <c r="A69" s="19"/>
      <c r="K69" s="549"/>
      <c r="L69" s="234"/>
      <c r="M69" s="234"/>
      <c r="N69" s="234"/>
      <c r="O69" s="234"/>
      <c r="P69" s="234"/>
      <c r="Q69" s="234"/>
      <c r="R69" s="234"/>
    </row>
    <row r="70" spans="1:19" ht="20.100000000000001" customHeight="1" x14ac:dyDescent="0.15">
      <c r="A70" s="20"/>
      <c r="B70" s="8"/>
      <c r="C70" s="9"/>
      <c r="D70" s="9"/>
      <c r="E70" s="9"/>
      <c r="F70" s="9"/>
      <c r="G70" s="8"/>
      <c r="H70" s="8"/>
      <c r="I70" s="8"/>
      <c r="J70" s="8"/>
      <c r="K70" s="549"/>
      <c r="L70" s="234"/>
      <c r="M70" s="234"/>
      <c r="N70" s="234"/>
      <c r="O70" s="234"/>
      <c r="P70" s="234"/>
      <c r="Q70" s="234"/>
      <c r="R70" s="234"/>
    </row>
    <row r="71" spans="1:19" ht="20.100000000000001" customHeight="1" x14ac:dyDescent="0.15">
      <c r="A71" s="19"/>
      <c r="K71" s="549"/>
      <c r="L71" s="234"/>
      <c r="M71" s="234"/>
      <c r="N71" s="234"/>
      <c r="O71" s="234"/>
      <c r="P71" s="234"/>
      <c r="Q71" s="234"/>
      <c r="R71" s="234"/>
    </row>
    <row r="72" spans="1:19" x14ac:dyDescent="0.15">
      <c r="K72" s="549"/>
      <c r="L72" s="234"/>
      <c r="M72" s="234"/>
      <c r="N72" s="234"/>
      <c r="O72" s="234"/>
      <c r="P72" s="234"/>
      <c r="Q72" s="234"/>
      <c r="R72" s="234"/>
    </row>
    <row r="73" spans="1:19" x14ac:dyDescent="0.15">
      <c r="K73" s="549"/>
      <c r="L73" s="234"/>
      <c r="M73" s="234"/>
      <c r="N73" s="234"/>
      <c r="O73" s="234"/>
      <c r="P73" s="234"/>
      <c r="Q73" s="234"/>
      <c r="R73" s="234"/>
    </row>
    <row r="74" spans="1:19" x14ac:dyDescent="0.15">
      <c r="K74" s="549"/>
      <c r="L74" s="234"/>
      <c r="M74" s="234"/>
      <c r="N74" s="234"/>
      <c r="O74" s="234"/>
      <c r="P74" s="234"/>
      <c r="Q74" s="234"/>
      <c r="R74" s="234"/>
    </row>
    <row r="75" spans="1:19" x14ac:dyDescent="0.15">
      <c r="K75" s="549"/>
      <c r="L75" s="234"/>
      <c r="M75" s="234"/>
      <c r="N75" s="234"/>
      <c r="O75" s="234"/>
      <c r="P75" s="234"/>
      <c r="Q75" s="234"/>
      <c r="R75" s="234"/>
    </row>
    <row r="76" spans="1:19" x14ac:dyDescent="0.15">
      <c r="K76" s="549"/>
      <c r="L76" s="234"/>
      <c r="M76" s="234"/>
      <c r="N76" s="234"/>
      <c r="O76" s="234"/>
      <c r="P76" s="234"/>
      <c r="Q76" s="234"/>
      <c r="R76" s="234"/>
    </row>
  </sheetData>
  <customSheetViews>
    <customSheetView guid="{197FB5DA-17A1-48FF-B0D1-220D0AD75607}" scale="80" showPageBreaks="1" view="pageBreakPreview">
      <selection activeCell="E74" sqref="E74"/>
    </customSheetView>
    <customSheetView guid="{8039812E-5240-491E-8A39-D725B19CFC9D}" scale="80" showPageBreaks="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customSheetView>
    <customSheetView guid="{F102E4CC-DC9E-4596-BFF0-EEF2B1B71242}"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2"/>
      <headerFooter alignWithMargins="0">
        <oddHeader>&amp;L&amp;18様式３</oddHeader>
        <oddFooter>&amp;C&amp;P/&amp;N</oddFooter>
      </headerFooter>
    </customSheetView>
    <customSheetView guid="{06A79179-57C8-4CD3-B3BE-4D6358605C7E}" scale="80" showPageBreaks="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3"/>
      <headerFooter alignWithMargins="0">
        <oddHeader>&amp;L&amp;18様式３</oddHeader>
        <oddFooter>&amp;C&amp;P/&amp;N</oddFooter>
      </headerFooter>
    </customSheetView>
    <customSheetView guid="{483953CF-81A7-47CA-AEF7-14A7D5D91411}"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4"/>
      <headerFooter alignWithMargins="0">
        <oddHeader>&amp;L&amp;18様式３</oddHeader>
        <oddFooter>&amp;C&amp;P/&amp;N</oddFooter>
      </headerFooter>
    </customSheetView>
    <customSheetView guid="{260821A3-665E-4647-8220-FF29BF969459}"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5"/>
      <headerFooter alignWithMargins="0">
        <oddHeader>&amp;L&amp;18様式３</oddHeader>
        <oddFooter>&amp;C&amp;P/&amp;N</oddFooter>
      </headerFooter>
    </customSheetView>
    <customSheetView guid="{CEE84E24-81AD-4E94-97CD-29987433E103}" scale="80" showPageBreaks="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6"/>
      <headerFooter alignWithMargins="0">
        <oddHeader>&amp;L&amp;18様式３</oddHeader>
        <oddFooter>&amp;C&amp;P/&amp;N</oddFooter>
      </headerFooter>
    </customSheetView>
    <customSheetView guid="{AB83477A-2E3A-4E57-BA8B-A71DEDA542E8}" scale="80" showPageBreaks="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7"/>
      <headerFooter alignWithMargins="0">
        <oddHeader>&amp;L&amp;18様式３</oddHeader>
        <oddFooter>&amp;C&amp;P/&amp;N</oddFooter>
      </headerFooter>
    </customSheetView>
    <customSheetView guid="{25A5E024-B32E-4CED-B8C7-1470CFB1E5C6}" scale="80" showPageBreaks="1" printArea="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8"/>
      <headerFooter alignWithMargins="0">
        <oddHeader>&amp;L&amp;18様式３</oddHeader>
        <oddFooter>&amp;C&amp;P/&amp;N</oddFooter>
      </headerFooter>
    </customSheetView>
    <customSheetView guid="{ED958F9F-B2C4-4278-B287-0DC6871D6F23}"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9"/>
      <headerFooter alignWithMargins="0">
        <oddHeader>&amp;L&amp;18様式３</oddHeader>
        <oddFooter>&amp;C&amp;P/&amp;N</oddFooter>
      </headerFooter>
    </customSheetView>
    <customSheetView guid="{48AAC975-B085-4EE1-8155-3D15953C533F}"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10"/>
      <headerFooter alignWithMargins="0">
        <oddHeader>&amp;L&amp;18様式３</oddHeader>
        <oddFooter>&amp;C&amp;P/&amp;N</oddFooter>
      </headerFooter>
    </customSheetView>
    <customSheetView guid="{CBBC1970-999F-4228-9EE1-B48F723D3C0A}"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11"/>
      <headerFooter alignWithMargins="0">
        <oddHeader>&amp;L&amp;18様式３</oddHeader>
        <oddFooter>&amp;C&amp;P/&amp;N</oddFooter>
      </headerFooter>
    </customSheetView>
    <customSheetView guid="{1B6D1EFB-570C-4D81-A3CD-A55A6267E0B2}"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12"/>
      <headerFooter alignWithMargins="0">
        <oddHeader>&amp;L&amp;18様式３</oddHeader>
        <oddFooter>&amp;C&amp;P/&amp;N</oddFooter>
      </headerFooter>
    </customSheetView>
    <customSheetView guid="{61CE11F6-CC69-4ACD-983C-2D59734444E5}" scale="80" showPageBreaks="1" printArea="1" view="pageBreakPreview">
      <selection activeCell="D9" sqref="D9"/>
      <pageMargins left="0.39370078740157483" right="0.39370078740157483" top="0.78740157480314965" bottom="0.59055118110236227" header="0.51181102362204722" footer="0.39370078740157483"/>
      <pageSetup paperSize="8" scale="68" orientation="landscape" cellComments="asDisplayed" horizontalDpi="300" verticalDpi="300" r:id="rId13"/>
      <headerFooter alignWithMargins="0">
        <oddHeader>&amp;L&amp;18様式３</oddHeader>
        <oddFooter>&amp;C&amp;P/&amp;N</oddFooter>
      </headerFooter>
    </customSheetView>
    <customSheetView guid="{1955CC4F-2CA2-4CC4-B3C8-7B48196E85EB}" scale="80" showPageBreaks="1" printArea="1" view="pageBreakPreview">
      <selection activeCell="C21" sqref="C21"/>
      <pageMargins left="0.39370078740157483" right="0.39370078740157483" top="0.78740157480314965" bottom="0.59055118110236227" header="0.51181102362204722" footer="0.39370078740157483"/>
      <pageSetup paperSize="8" scale="68" orientation="landscape" cellComments="asDisplayed" horizontalDpi="300" verticalDpi="300" r:id="rId14"/>
      <headerFooter alignWithMargins="0">
        <oddHeader>&amp;L&amp;18様式３</oddHeader>
        <oddFooter>&amp;C&amp;P/&amp;N</oddFooter>
      </headerFooter>
    </customSheetView>
    <customSheetView guid="{FD5A3173-87D3-40FC-B5C4-AB8327293D8F}" scale="80" showPageBreaks="1" printArea="1" view="pageBreakPreview">
      <selection activeCell="C45" sqref="C45"/>
      <pageMargins left="0.39370078740157483" right="0.39370078740157483" top="0.78740157480314965" bottom="0.59055118110236227" header="0.51181102362204722" footer="0.39370078740157483"/>
      <pageSetup paperSize="8" scale="68" orientation="landscape" cellComments="asDisplayed" horizontalDpi="300" verticalDpi="300" r:id="rId15"/>
      <headerFooter alignWithMargins="0">
        <oddHeader>&amp;L&amp;18様式３</oddHeader>
        <oddFooter>&amp;C&amp;P/&amp;N</oddFooter>
      </headerFooter>
    </customSheetView>
  </customSheetViews>
  <mergeCells count="31">
    <mergeCell ref="S66:S67"/>
    <mergeCell ref="L66:L67"/>
    <mergeCell ref="L5:S7"/>
    <mergeCell ref="O66:O67"/>
    <mergeCell ref="P66:P67"/>
    <mergeCell ref="Q66:Q67"/>
    <mergeCell ref="R66:R67"/>
    <mergeCell ref="N66:N67"/>
    <mergeCell ref="M66:M67"/>
    <mergeCell ref="H5:H7"/>
    <mergeCell ref="K5:K7"/>
    <mergeCell ref="J5:J7"/>
    <mergeCell ref="I66:I67"/>
    <mergeCell ref="J66:J67"/>
    <mergeCell ref="I5:I7"/>
    <mergeCell ref="G5:G7"/>
    <mergeCell ref="K74:K76"/>
    <mergeCell ref="K68:K70"/>
    <mergeCell ref="K71:K73"/>
    <mergeCell ref="A66:B67"/>
    <mergeCell ref="E66:E67"/>
    <mergeCell ref="A5:A7"/>
    <mergeCell ref="B5:B7"/>
    <mergeCell ref="G66:G67"/>
    <mergeCell ref="F5:F7"/>
    <mergeCell ref="F66:F67"/>
    <mergeCell ref="C5:C7"/>
    <mergeCell ref="E5:E7"/>
    <mergeCell ref="D5:D7"/>
    <mergeCell ref="K66:K67"/>
    <mergeCell ref="H66:H67"/>
  </mergeCells>
  <phoneticPr fontId="2"/>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6"/>
  <headerFooter alignWithMargins="0">
    <oddHeader>&amp;L&amp;18様式３</oddHeader>
    <oddFooter>&amp;C&amp;P/&amp;N</oddFooter>
  </headerFooter>
  <colBreaks count="1" manualBreakCount="1">
    <brk id="19" max="66" man="1"/>
  </colBreaks>
  <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L9:S16 L18:S65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6"/>
  <sheetViews>
    <sheetView view="pageBreakPreview" topLeftCell="H1" zoomScale="40" zoomScaleNormal="100" zoomScaleSheetLayoutView="40" zoomScalePageLayoutView="70" workbookViewId="0">
      <selection activeCell="N46" sqref="N46"/>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31" style="2" customWidth="1"/>
    <col min="8" max="8" width="107.87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55" t="s">
        <v>417</v>
      </c>
      <c r="B2" s="55"/>
    </row>
    <row r="3" spans="1:15" ht="42" x14ac:dyDescent="0.4">
      <c r="A3" s="590" t="s">
        <v>398</v>
      </c>
      <c r="B3" s="590"/>
      <c r="C3" s="590"/>
      <c r="D3" s="590"/>
      <c r="E3" s="590"/>
      <c r="F3" s="590"/>
      <c r="G3" s="590"/>
      <c r="H3" s="590"/>
      <c r="I3" s="590"/>
      <c r="J3" s="590"/>
      <c r="K3" s="590"/>
      <c r="L3" s="590"/>
      <c r="M3" s="590"/>
      <c r="N3" s="590"/>
      <c r="O3" s="590"/>
    </row>
    <row r="4" spans="1:15" ht="40.15" customHeight="1" thickBot="1" x14ac:dyDescent="0.2">
      <c r="A4" s="261"/>
      <c r="B4" s="13"/>
      <c r="C4" s="3"/>
      <c r="D4" s="3"/>
      <c r="E4" s="3"/>
      <c r="F4" s="1"/>
      <c r="G4" s="1"/>
      <c r="H4" s="1"/>
      <c r="I4" s="1"/>
      <c r="J4" s="1"/>
      <c r="K4" s="1"/>
      <c r="L4" s="1"/>
      <c r="M4" s="1"/>
      <c r="N4" s="614" t="s">
        <v>43</v>
      </c>
      <c r="O4" s="615"/>
    </row>
    <row r="5" spans="1:15" ht="30" customHeight="1" x14ac:dyDescent="0.15">
      <c r="A5" s="591" t="s">
        <v>25</v>
      </c>
      <c r="B5" s="616" t="s">
        <v>28</v>
      </c>
      <c r="C5" s="617"/>
      <c r="D5" s="594" t="s">
        <v>399</v>
      </c>
      <c r="E5" s="597" t="s">
        <v>400</v>
      </c>
      <c r="F5" s="598"/>
      <c r="G5" s="601" t="s">
        <v>52</v>
      </c>
      <c r="H5" s="598"/>
      <c r="I5" s="76" t="s">
        <v>384</v>
      </c>
      <c r="J5" s="76" t="s">
        <v>385</v>
      </c>
      <c r="K5" s="599" t="s">
        <v>10</v>
      </c>
      <c r="L5" s="601" t="s">
        <v>60</v>
      </c>
      <c r="M5" s="602"/>
      <c r="N5" s="603"/>
      <c r="O5" s="625" t="s">
        <v>30</v>
      </c>
    </row>
    <row r="6" spans="1:15" ht="30" customHeight="1" x14ac:dyDescent="0.15">
      <c r="A6" s="592"/>
      <c r="B6" s="618"/>
      <c r="C6" s="619"/>
      <c r="D6" s="595"/>
      <c r="E6" s="600" t="s">
        <v>27</v>
      </c>
      <c r="F6" s="612" t="s">
        <v>17</v>
      </c>
      <c r="G6" s="628" t="s">
        <v>19</v>
      </c>
      <c r="H6" s="628" t="s">
        <v>89</v>
      </c>
      <c r="I6" s="77" t="s">
        <v>8</v>
      </c>
      <c r="J6" s="77" t="s">
        <v>9</v>
      </c>
      <c r="K6" s="600"/>
      <c r="L6" s="612" t="s">
        <v>32</v>
      </c>
      <c r="M6" s="629" t="s">
        <v>31</v>
      </c>
      <c r="N6" s="630"/>
      <c r="O6" s="626"/>
    </row>
    <row r="7" spans="1:15" ht="30" customHeight="1" thickBot="1" x14ac:dyDescent="0.2">
      <c r="A7" s="593"/>
      <c r="B7" s="620"/>
      <c r="C7" s="621"/>
      <c r="D7" s="596"/>
      <c r="E7" s="611"/>
      <c r="F7" s="613"/>
      <c r="G7" s="613"/>
      <c r="H7" s="613"/>
      <c r="I7" s="78" t="s">
        <v>12</v>
      </c>
      <c r="J7" s="78" t="s">
        <v>13</v>
      </c>
      <c r="K7" s="79" t="s">
        <v>14</v>
      </c>
      <c r="L7" s="613"/>
      <c r="M7" s="631"/>
      <c r="N7" s="632"/>
      <c r="O7" s="627"/>
    </row>
    <row r="8" spans="1:15" ht="354" customHeight="1" x14ac:dyDescent="0.15">
      <c r="A8" s="56">
        <v>12</v>
      </c>
      <c r="B8" s="622" t="s">
        <v>619</v>
      </c>
      <c r="C8" s="623"/>
      <c r="D8" s="57">
        <v>1041</v>
      </c>
      <c r="E8" s="58">
        <v>987</v>
      </c>
      <c r="F8" s="59">
        <v>697</v>
      </c>
      <c r="G8" s="88" t="s">
        <v>88</v>
      </c>
      <c r="H8" s="376" t="s">
        <v>686</v>
      </c>
      <c r="I8" s="57">
        <v>1076</v>
      </c>
      <c r="J8" s="59">
        <v>1132</v>
      </c>
      <c r="K8" s="58">
        <v>56</v>
      </c>
      <c r="L8" s="59">
        <v>258</v>
      </c>
      <c r="M8" s="60" t="s">
        <v>625</v>
      </c>
      <c r="N8" s="61" t="s">
        <v>645</v>
      </c>
      <c r="O8" s="71" t="s">
        <v>642</v>
      </c>
    </row>
    <row r="9" spans="1:15" ht="384.75" customHeight="1" thickBot="1" x14ac:dyDescent="0.2">
      <c r="A9" s="62">
        <v>33</v>
      </c>
      <c r="B9" s="622" t="s">
        <v>620</v>
      </c>
      <c r="C9" s="623"/>
      <c r="D9" s="63">
        <v>359</v>
      </c>
      <c r="E9" s="64">
        <v>359</v>
      </c>
      <c r="F9" s="65">
        <v>268</v>
      </c>
      <c r="G9" s="66" t="s">
        <v>88</v>
      </c>
      <c r="H9" s="375" t="s">
        <v>622</v>
      </c>
      <c r="I9" s="381">
        <v>350</v>
      </c>
      <c r="J9" s="381">
        <v>350</v>
      </c>
      <c r="K9" s="382">
        <v>0</v>
      </c>
      <c r="L9" s="386" t="s">
        <v>712</v>
      </c>
      <c r="M9" s="383" t="s">
        <v>625</v>
      </c>
      <c r="N9" s="384" t="s">
        <v>721</v>
      </c>
      <c r="O9" s="72"/>
    </row>
    <row r="10" spans="1:15" ht="43.15" hidden="1" customHeight="1" x14ac:dyDescent="0.15">
      <c r="A10" s="62"/>
      <c r="B10" s="622"/>
      <c r="C10" s="624"/>
      <c r="D10" s="63"/>
      <c r="E10" s="64"/>
      <c r="F10" s="65"/>
      <c r="G10" s="66"/>
      <c r="H10" s="66"/>
      <c r="I10" s="63"/>
      <c r="J10" s="65"/>
      <c r="K10" s="64"/>
      <c r="L10" s="65"/>
      <c r="M10" s="67"/>
      <c r="N10" s="68"/>
      <c r="O10" s="72"/>
    </row>
    <row r="11" spans="1:15" ht="43.15" hidden="1" customHeight="1" x14ac:dyDescent="0.15">
      <c r="A11" s="62"/>
      <c r="B11" s="607"/>
      <c r="C11" s="608"/>
      <c r="D11" s="63"/>
      <c r="E11" s="64"/>
      <c r="F11" s="65"/>
      <c r="G11" s="66"/>
      <c r="H11" s="66"/>
      <c r="I11" s="63"/>
      <c r="J11" s="65"/>
      <c r="K11" s="64"/>
      <c r="L11" s="65"/>
      <c r="M11" s="67"/>
      <c r="N11" s="68"/>
      <c r="O11" s="72"/>
    </row>
    <row r="12" spans="1:15" ht="43.15" hidden="1" customHeight="1" x14ac:dyDescent="0.15">
      <c r="A12" s="62"/>
      <c r="B12" s="607"/>
      <c r="C12" s="608"/>
      <c r="D12" s="63"/>
      <c r="E12" s="64"/>
      <c r="F12" s="65"/>
      <c r="G12" s="66"/>
      <c r="H12" s="66"/>
      <c r="I12" s="63"/>
      <c r="J12" s="65"/>
      <c r="K12" s="64"/>
      <c r="L12" s="65"/>
      <c r="M12" s="67"/>
      <c r="N12" s="68"/>
      <c r="O12" s="72"/>
    </row>
    <row r="13" spans="1:15" ht="43.15" hidden="1" customHeight="1" x14ac:dyDescent="0.15">
      <c r="A13" s="62"/>
      <c r="B13" s="607"/>
      <c r="C13" s="608"/>
      <c r="D13" s="63"/>
      <c r="E13" s="64"/>
      <c r="F13" s="65"/>
      <c r="G13" s="66"/>
      <c r="H13" s="66"/>
      <c r="I13" s="63"/>
      <c r="J13" s="65"/>
      <c r="K13" s="64"/>
      <c r="L13" s="65"/>
      <c r="M13" s="67"/>
      <c r="N13" s="68"/>
      <c r="O13" s="72"/>
    </row>
    <row r="14" spans="1:15" ht="43.15" hidden="1" customHeight="1" x14ac:dyDescent="0.15">
      <c r="A14" s="62"/>
      <c r="B14" s="607"/>
      <c r="C14" s="608"/>
      <c r="D14" s="63"/>
      <c r="E14" s="64"/>
      <c r="F14" s="65"/>
      <c r="G14" s="66"/>
      <c r="H14" s="66"/>
      <c r="I14" s="63"/>
      <c r="J14" s="65"/>
      <c r="K14" s="64"/>
      <c r="L14" s="65"/>
      <c r="M14" s="67"/>
      <c r="N14" s="68"/>
      <c r="O14" s="72"/>
    </row>
    <row r="15" spans="1:15" ht="43.15" hidden="1" customHeight="1" x14ac:dyDescent="0.15">
      <c r="A15" s="62"/>
      <c r="B15" s="607"/>
      <c r="C15" s="608"/>
      <c r="D15" s="63"/>
      <c r="E15" s="64"/>
      <c r="F15" s="65"/>
      <c r="G15" s="66"/>
      <c r="H15" s="66"/>
      <c r="I15" s="63"/>
      <c r="J15" s="65"/>
      <c r="K15" s="64"/>
      <c r="L15" s="65"/>
      <c r="M15" s="67"/>
      <c r="N15" s="68"/>
      <c r="O15" s="72"/>
    </row>
    <row r="16" spans="1:15" ht="43.15" hidden="1" customHeight="1" x14ac:dyDescent="0.15">
      <c r="A16" s="62"/>
      <c r="B16" s="607"/>
      <c r="C16" s="608"/>
      <c r="D16" s="63"/>
      <c r="E16" s="64"/>
      <c r="F16" s="65"/>
      <c r="G16" s="66"/>
      <c r="H16" s="66"/>
      <c r="I16" s="63"/>
      <c r="J16" s="65"/>
      <c r="K16" s="64"/>
      <c r="L16" s="65"/>
      <c r="M16" s="67"/>
      <c r="N16" s="68"/>
      <c r="O16" s="72"/>
    </row>
    <row r="17" spans="1:22" ht="43.15" hidden="1" customHeight="1" x14ac:dyDescent="0.15">
      <c r="A17" s="62"/>
      <c r="B17" s="607"/>
      <c r="C17" s="608"/>
      <c r="D17" s="63"/>
      <c r="E17" s="64"/>
      <c r="F17" s="65"/>
      <c r="G17" s="66"/>
      <c r="H17" s="66"/>
      <c r="I17" s="63"/>
      <c r="J17" s="65"/>
      <c r="K17" s="64"/>
      <c r="L17" s="65"/>
      <c r="M17" s="67"/>
      <c r="N17" s="68"/>
      <c r="O17" s="72"/>
    </row>
    <row r="18" spans="1:22" ht="43.15" hidden="1" customHeight="1" x14ac:dyDescent="0.15">
      <c r="A18" s="62"/>
      <c r="B18" s="607"/>
      <c r="C18" s="608"/>
      <c r="D18" s="63"/>
      <c r="E18" s="64"/>
      <c r="F18" s="65"/>
      <c r="G18" s="66"/>
      <c r="H18" s="66"/>
      <c r="I18" s="63"/>
      <c r="J18" s="65"/>
      <c r="K18" s="64"/>
      <c r="L18" s="65"/>
      <c r="M18" s="67"/>
      <c r="N18" s="68"/>
      <c r="O18" s="72"/>
    </row>
    <row r="19" spans="1:22" ht="43.15" hidden="1" customHeight="1" x14ac:dyDescent="0.15">
      <c r="A19" s="62"/>
      <c r="B19" s="607"/>
      <c r="C19" s="608"/>
      <c r="D19" s="63"/>
      <c r="E19" s="64"/>
      <c r="F19" s="65"/>
      <c r="G19" s="66"/>
      <c r="H19" s="66"/>
      <c r="I19" s="63"/>
      <c r="J19" s="65"/>
      <c r="K19" s="64"/>
      <c r="L19" s="65"/>
      <c r="M19" s="67"/>
      <c r="N19" s="68"/>
      <c r="O19" s="72"/>
    </row>
    <row r="20" spans="1:22" ht="43.15" hidden="1" customHeight="1" x14ac:dyDescent="0.15">
      <c r="A20" s="62"/>
      <c r="B20" s="607"/>
      <c r="C20" s="608"/>
      <c r="D20" s="63"/>
      <c r="E20" s="64"/>
      <c r="F20" s="65"/>
      <c r="G20" s="66"/>
      <c r="H20" s="66"/>
      <c r="I20" s="63"/>
      <c r="J20" s="65"/>
      <c r="K20" s="64"/>
      <c r="L20" s="65"/>
      <c r="M20" s="67"/>
      <c r="N20" s="68"/>
      <c r="O20" s="72"/>
    </row>
    <row r="21" spans="1:22" ht="43.15" hidden="1" customHeight="1" x14ac:dyDescent="0.15">
      <c r="A21" s="62"/>
      <c r="B21" s="607"/>
      <c r="C21" s="608"/>
      <c r="D21" s="63"/>
      <c r="E21" s="64"/>
      <c r="F21" s="65"/>
      <c r="G21" s="66"/>
      <c r="H21" s="66"/>
      <c r="I21" s="63"/>
      <c r="J21" s="65"/>
      <c r="K21" s="64"/>
      <c r="L21" s="65"/>
      <c r="M21" s="67"/>
      <c r="N21" s="68"/>
      <c r="O21" s="72"/>
    </row>
    <row r="22" spans="1:22" ht="43.15" hidden="1" customHeight="1" thickBot="1" x14ac:dyDescent="0.2">
      <c r="A22" s="62"/>
      <c r="B22" s="609"/>
      <c r="C22" s="610"/>
      <c r="D22" s="63"/>
      <c r="E22" s="64"/>
      <c r="F22" s="65"/>
      <c r="G22" s="66"/>
      <c r="H22" s="66"/>
      <c r="I22" s="63"/>
      <c r="J22" s="65"/>
      <c r="K22" s="64"/>
      <c r="L22" s="65"/>
      <c r="M22" s="67"/>
      <c r="N22" s="68"/>
      <c r="O22" s="72"/>
    </row>
    <row r="23" spans="1:22" ht="43.15" customHeight="1" thickTop="1" thickBot="1" x14ac:dyDescent="0.2">
      <c r="A23" s="604" t="s">
        <v>44</v>
      </c>
      <c r="B23" s="605"/>
      <c r="C23" s="606"/>
      <c r="D23" s="69">
        <f>SUM(D8:D9)</f>
        <v>1400</v>
      </c>
      <c r="E23" s="69">
        <f t="shared" ref="E23:F23" si="0">SUM(E8:E9)</f>
        <v>1346</v>
      </c>
      <c r="F23" s="69">
        <f t="shared" si="0"/>
        <v>965</v>
      </c>
      <c r="G23" s="81"/>
      <c r="H23" s="80"/>
      <c r="I23" s="69">
        <f>SUM(I8:I9)</f>
        <v>1426</v>
      </c>
      <c r="J23" s="69">
        <f t="shared" ref="J23:L23" si="1">SUM(J8:J9)</f>
        <v>1482</v>
      </c>
      <c r="K23" s="69">
        <f t="shared" si="1"/>
        <v>56</v>
      </c>
      <c r="L23" s="69">
        <f t="shared" si="1"/>
        <v>258</v>
      </c>
      <c r="M23" s="70"/>
      <c r="N23" s="70"/>
      <c r="O23" s="73"/>
    </row>
    <row r="24" spans="1:22" s="201" customFormat="1" ht="19.899999999999999" customHeight="1" x14ac:dyDescent="0.15">
      <c r="A24" s="220" t="s">
        <v>68</v>
      </c>
      <c r="B24" s="221"/>
      <c r="C24" s="221"/>
      <c r="D24" s="222"/>
      <c r="E24" s="222"/>
      <c r="F24" s="222"/>
      <c r="G24" s="222"/>
      <c r="H24" s="223"/>
      <c r="I24" s="222"/>
      <c r="J24" s="222"/>
      <c r="K24" s="222"/>
      <c r="L24" s="224"/>
      <c r="M24" s="225"/>
      <c r="N24" s="225"/>
      <c r="O24" s="226"/>
    </row>
    <row r="25" spans="1:22" s="201" customFormat="1" ht="20.100000000000001" customHeight="1" x14ac:dyDescent="0.15">
      <c r="A25" s="199" t="s">
        <v>64</v>
      </c>
    </row>
    <row r="26" spans="1:22" s="201" customFormat="1" ht="19.5" customHeight="1" x14ac:dyDescent="0.15">
      <c r="A26" s="227" t="s">
        <v>76</v>
      </c>
    </row>
    <row r="27" spans="1:22" ht="18" customHeight="1" x14ac:dyDescent="0.15">
      <c r="A27" s="43" t="s">
        <v>387</v>
      </c>
      <c r="B27" s="200"/>
      <c r="C27" s="41"/>
      <c r="D27" s="41"/>
    </row>
    <row r="28" spans="1:22" ht="18" customHeight="1" x14ac:dyDescent="0.15">
      <c r="A28" s="20" t="s">
        <v>388</v>
      </c>
      <c r="B28" s="200"/>
      <c r="C28" s="41"/>
      <c r="D28" s="41"/>
    </row>
    <row r="29" spans="1:22" ht="18" customHeight="1" x14ac:dyDescent="0.15">
      <c r="A29" s="19" t="s">
        <v>389</v>
      </c>
      <c r="B29" s="199"/>
      <c r="C29" s="19"/>
      <c r="D29" s="19"/>
      <c r="E29" s="9"/>
      <c r="F29" s="9"/>
      <c r="G29" s="9"/>
      <c r="H29" s="9"/>
      <c r="I29" s="9"/>
      <c r="J29" s="9"/>
      <c r="K29" s="9"/>
      <c r="L29" s="9"/>
      <c r="M29" s="9"/>
      <c r="N29" s="9"/>
      <c r="O29" s="9"/>
      <c r="P29" s="9"/>
      <c r="Q29" s="9"/>
      <c r="R29" s="9"/>
      <c r="S29" s="8"/>
      <c r="T29" s="8"/>
      <c r="U29" s="8"/>
      <c r="V29" s="8"/>
    </row>
    <row r="30" spans="1:22" ht="18" customHeight="1" x14ac:dyDescent="0.15">
      <c r="A30" s="19" t="s">
        <v>401</v>
      </c>
      <c r="B30" s="199"/>
      <c r="C30" s="19"/>
      <c r="D30" s="19"/>
      <c r="E30" s="9"/>
      <c r="F30" s="9"/>
      <c r="G30" s="9"/>
      <c r="H30" s="9"/>
      <c r="I30" s="9"/>
      <c r="J30" s="9"/>
      <c r="K30" s="9"/>
      <c r="L30" s="9"/>
      <c r="M30" s="9"/>
      <c r="N30" s="9"/>
      <c r="O30" s="9"/>
      <c r="P30" s="9"/>
      <c r="Q30" s="9"/>
      <c r="R30" s="9"/>
      <c r="S30" s="8"/>
      <c r="T30" s="8"/>
      <c r="U30" s="8"/>
      <c r="V30" s="8"/>
    </row>
    <row r="31" spans="1:22" ht="18" customHeight="1" x14ac:dyDescent="0.15">
      <c r="A31" s="19" t="s">
        <v>391</v>
      </c>
      <c r="B31" s="199"/>
      <c r="C31" s="19"/>
      <c r="D31" s="19"/>
    </row>
    <row r="32" spans="1:22" ht="18" customHeight="1" x14ac:dyDescent="0.15">
      <c r="A32" s="19" t="s">
        <v>392</v>
      </c>
      <c r="B32" s="201"/>
    </row>
    <row r="33" s="201" customFormat="1" x14ac:dyDescent="0.15"/>
    <row r="34" s="201" customFormat="1" x14ac:dyDescent="0.15"/>
    <row r="35" s="201" customFormat="1" x14ac:dyDescent="0.15"/>
    <row r="36" s="201" customFormat="1" x14ac:dyDescent="0.15"/>
    <row r="37" s="201" customFormat="1" x14ac:dyDescent="0.15"/>
    <row r="38" s="201" customFormat="1" x14ac:dyDescent="0.15"/>
    <row r="39" s="201" customFormat="1" x14ac:dyDescent="0.15"/>
    <row r="40" s="201" customFormat="1" x14ac:dyDescent="0.15"/>
    <row r="41" s="201" customFormat="1" x14ac:dyDescent="0.15"/>
    <row r="42" s="201" customFormat="1" x14ac:dyDescent="0.15"/>
    <row r="43" s="201" customFormat="1" x14ac:dyDescent="0.15"/>
    <row r="44" s="201" customFormat="1" x14ac:dyDescent="0.15"/>
    <row r="45" s="201" customFormat="1" x14ac:dyDescent="0.15"/>
    <row r="56" spans="5:5" x14ac:dyDescent="0.15">
      <c r="E56" s="24"/>
    </row>
  </sheetData>
  <customSheetViews>
    <customSheetView guid="{197FB5DA-17A1-48FF-B0D1-220D0AD75607}" scale="60" showPageBreaks="1" view="pageBreakPreview" topLeftCell="A9">
      <selection activeCell="I26" sqref="I26"/>
    </customSheetView>
    <customSheetView guid="{8039812E-5240-491E-8A39-D725B19CFC9D}" scale="60" showPageBreaks="1" view="pageBreakPreview" topLeftCell="A7">
      <selection activeCell="J9" sqref="J9"/>
      <pageMargins left="0.39370078740157483" right="0.39370078740157483" top="0.78740157480314965" bottom="0.59055118110236227" header="0.51181102362204722" footer="0.39370078740157483"/>
      <pageSetup paperSize="8" scale="44" orientation="landscape" cellComments="asDisplayed" r:id="rId1"/>
      <headerFooter alignWithMargins="0">
        <oddHeader xml:space="preserve">&amp;L&amp;24様式４&amp;18
</oddHeader>
        <oddFooter>&amp;C&amp;P/&amp;N</oddFooter>
      </headerFooter>
    </customSheetView>
    <customSheetView guid="{F102E4CC-DC9E-4596-BFF0-EEF2B1B71242}" scale="60" showPageBreaks="1" printArea="1" view="pageBreakPreview">
      <selection activeCell="K8" sqref="K8"/>
      <pageMargins left="0.39370078740157483" right="0.39370078740157483" top="0.78740157480314965" bottom="0.59055118110236227" header="0.51181102362204722" footer="0.39370078740157483"/>
      <pageSetup paperSize="8" scale="44" orientation="landscape" cellComments="asDisplayed" r:id="rId2"/>
      <headerFooter alignWithMargins="0">
        <oddHeader xml:space="preserve">&amp;L&amp;24様式４&amp;18
</oddHeader>
        <oddFooter>&amp;C&amp;P/&amp;N</oddFooter>
      </headerFooter>
    </customSheetView>
    <customSheetView guid="{06A79179-57C8-4CD3-B3BE-4D6358605C7E}" scale="60" showPageBreaks="1" view="pageBreakPreview" topLeftCell="A7">
      <selection activeCell="J9" sqref="J9"/>
      <pageMargins left="0.39370078740157483" right="0.39370078740157483" top="0.78740157480314965" bottom="0.59055118110236227" header="0.51181102362204722" footer="0.39370078740157483"/>
      <pageSetup paperSize="8" scale="44" orientation="landscape" cellComments="asDisplayed" r:id="rId3"/>
      <headerFooter alignWithMargins="0">
        <oddHeader xml:space="preserve">&amp;L&amp;24様式４&amp;18
</oddHeader>
        <oddFooter>&amp;C&amp;P/&amp;N</oddFooter>
      </headerFooter>
    </customSheetView>
    <customSheetView guid="{483953CF-81A7-47CA-AEF7-14A7D5D91411}"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4"/>
      <headerFooter alignWithMargins="0">
        <oddHeader xml:space="preserve">&amp;L&amp;24様式４&amp;18
</oddHeader>
        <oddFooter>&amp;C&amp;P/&amp;N</oddFooter>
      </headerFooter>
    </customSheetView>
    <customSheetView guid="{260821A3-665E-4647-8220-FF29BF969459}"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5"/>
      <headerFooter alignWithMargins="0">
        <oddHeader xml:space="preserve">&amp;L&amp;24様式４&amp;18
</oddHeader>
        <oddFooter>&amp;C&amp;P/&amp;N</oddFooter>
      </headerFooter>
    </customSheetView>
    <customSheetView guid="{CEE84E24-81AD-4E94-97CD-29987433E103}" scale="60" showPageBreaks="1" view="pageBreakPreview" topLeftCell="A7">
      <selection activeCell="J9" sqref="J9"/>
      <pageMargins left="0.39370078740157483" right="0.39370078740157483" top="0.78740157480314965" bottom="0.59055118110236227" header="0.51181102362204722" footer="0.39370078740157483"/>
      <pageSetup paperSize="8" scale="44" orientation="landscape" cellComments="asDisplayed" r:id="rId6"/>
      <headerFooter alignWithMargins="0">
        <oddHeader xml:space="preserve">&amp;L&amp;24様式４&amp;18
</oddHeader>
        <oddFooter>&amp;C&amp;P/&amp;N</oddFooter>
      </headerFooter>
    </customSheetView>
    <customSheetView guid="{AB83477A-2E3A-4E57-BA8B-A71DEDA542E8}" scale="60" showPageBreaks="1" view="pageBreakPreview" topLeftCell="A4">
      <selection activeCell="J9" sqref="J9"/>
      <pageMargins left="0.39370078740157483" right="0.39370078740157483" top="0.78740157480314965" bottom="0.59055118110236227" header="0.51181102362204722" footer="0.39370078740157483"/>
      <pageSetup paperSize="8" scale="44" orientation="landscape" cellComments="asDisplayed" r:id="rId7"/>
      <headerFooter alignWithMargins="0">
        <oddHeader xml:space="preserve">&amp;L&amp;24様式４&amp;18
</oddHeader>
        <oddFooter>&amp;C&amp;P/&amp;N</oddFooter>
      </headerFooter>
    </customSheetView>
    <customSheetView guid="{25A5E024-B32E-4CED-B8C7-1470CFB1E5C6}" scale="60" showPageBreaks="1" printArea="1" view="pageBreakPreview" topLeftCell="A4">
      <selection activeCell="J9" sqref="J9"/>
      <pageMargins left="0.39370078740157483" right="0.39370078740157483" top="0.78740157480314965" bottom="0.59055118110236227" header="0.51181102362204722" footer="0.39370078740157483"/>
      <pageSetup paperSize="8" scale="44" orientation="landscape" cellComments="asDisplayed" r:id="rId8"/>
      <headerFooter alignWithMargins="0">
        <oddHeader xml:space="preserve">&amp;L&amp;24様式４&amp;18
</oddHeader>
        <oddFooter>&amp;C&amp;P/&amp;N</oddFooter>
      </headerFooter>
    </customSheetView>
    <customSheetView guid="{ED958F9F-B2C4-4278-B287-0DC6871D6F23}" scale="60" showPageBreaks="1" printArea="1" view="pageBreakPreview">
      <selection activeCell="K8" sqref="K8"/>
      <pageMargins left="0.39370078740157483" right="0.39370078740157483" top="0.78740157480314965" bottom="0.59055118110236227" header="0.51181102362204722" footer="0.39370078740157483"/>
      <pageSetup paperSize="8" scale="44" orientation="landscape" cellComments="asDisplayed" r:id="rId9"/>
      <headerFooter alignWithMargins="0">
        <oddHeader xml:space="preserve">&amp;L&amp;24様式４&amp;18
</oddHeader>
        <oddFooter>&amp;C&amp;P/&amp;N</oddFooter>
      </headerFooter>
    </customSheetView>
    <customSheetView guid="{48AAC975-B085-4EE1-8155-3D15953C533F}"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10"/>
      <headerFooter alignWithMargins="0">
        <oddHeader xml:space="preserve">&amp;L&amp;24様式４&amp;18
</oddHeader>
        <oddFooter>&amp;C&amp;P/&amp;N</oddFooter>
      </headerFooter>
    </customSheetView>
    <customSheetView guid="{CBBC1970-999F-4228-9EE1-B48F723D3C0A}"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11"/>
      <headerFooter alignWithMargins="0">
        <oddHeader xml:space="preserve">&amp;L&amp;24様式４&amp;18
</oddHeader>
        <oddFooter>&amp;C&amp;P/&amp;N</oddFooter>
      </headerFooter>
    </customSheetView>
    <customSheetView guid="{1B6D1EFB-570C-4D81-A3CD-A55A6267E0B2}"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12"/>
      <headerFooter alignWithMargins="0">
        <oddHeader xml:space="preserve">&amp;L&amp;24様式４&amp;18
</oddHeader>
        <oddFooter>&amp;C&amp;P/&amp;N</oddFooter>
      </headerFooter>
    </customSheetView>
    <customSheetView guid="{61CE11F6-CC69-4ACD-983C-2D59734444E5}"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13"/>
      <headerFooter alignWithMargins="0">
        <oddHeader xml:space="preserve">&amp;L&amp;24様式４&amp;18
</oddHeader>
        <oddFooter>&amp;C&amp;P/&amp;N</oddFooter>
      </headerFooter>
    </customSheetView>
    <customSheetView guid="{1955CC4F-2CA2-4CC4-B3C8-7B48196E85EB}" scale="60" showPageBreaks="1" printArea="1" view="pageBreakPreview" topLeftCell="A4">
      <selection activeCell="J9" sqref="J9"/>
      <pageMargins left="0.39370078740157483" right="0.39370078740157483" top="0.78740157480314965" bottom="0.59055118110236227" header="0.51181102362204722" footer="0.39370078740157483"/>
      <pageSetup paperSize="8" scale="44" orientation="landscape" cellComments="asDisplayed" r:id="rId14"/>
      <headerFooter alignWithMargins="0">
        <oddHeader xml:space="preserve">&amp;L&amp;24様式４&amp;18
</oddHeader>
        <oddFooter>&amp;C&amp;P/&amp;N</oddFooter>
      </headerFooter>
    </customSheetView>
    <customSheetView guid="{FD5A3173-87D3-40FC-B5C4-AB8327293D8F}" scale="60" showPageBreaks="1" printArea="1" view="pageBreakPreview">
      <selection activeCell="H8" sqref="H8"/>
      <pageMargins left="0.39370078740157483" right="0.39370078740157483" top="0.78740157480314965" bottom="0.59055118110236227" header="0.51181102362204722" footer="0.39370078740157483"/>
      <pageSetup paperSize="8" scale="44" orientation="landscape" cellComments="asDisplayed" r:id="rId15"/>
      <headerFooter alignWithMargins="0">
        <oddHeader xml:space="preserve">&amp;L&amp;24様式４&amp;18
</oddHeader>
        <oddFooter>&amp;C&amp;P/&amp;N</oddFooter>
      </headerFooter>
    </customSheetView>
  </customSheetViews>
  <mergeCells count="32">
    <mergeCell ref="B12:C12"/>
    <mergeCell ref="E6:E7"/>
    <mergeCell ref="F6:F7"/>
    <mergeCell ref="N4:O4"/>
    <mergeCell ref="B5:C7"/>
    <mergeCell ref="B8:C8"/>
    <mergeCell ref="B9:C9"/>
    <mergeCell ref="B10:C10"/>
    <mergeCell ref="O5:O7"/>
    <mergeCell ref="G5:H5"/>
    <mergeCell ref="H6:H7"/>
    <mergeCell ref="G6:G7"/>
    <mergeCell ref="L6:L7"/>
    <mergeCell ref="M6:N7"/>
    <mergeCell ref="B11:C11"/>
    <mergeCell ref="A23:C23"/>
    <mergeCell ref="B13:C13"/>
    <mergeCell ref="B14:C14"/>
    <mergeCell ref="B15:C15"/>
    <mergeCell ref="B16:C16"/>
    <mergeCell ref="B17:C17"/>
    <mergeCell ref="B22:C22"/>
    <mergeCell ref="B21:C21"/>
    <mergeCell ref="B20:C20"/>
    <mergeCell ref="B19:C19"/>
    <mergeCell ref="B18:C18"/>
    <mergeCell ref="A3:O3"/>
    <mergeCell ref="A5:A7"/>
    <mergeCell ref="D5:D7"/>
    <mergeCell ref="E5:F5"/>
    <mergeCell ref="K5:K6"/>
    <mergeCell ref="L5:N5"/>
  </mergeCells>
  <phoneticPr fontId="2"/>
  <dataValidations count="1">
    <dataValidation type="list" allowBlank="1" showInputMessage="1" showErrorMessage="1" sqref="M8:M46">
      <formula1>"廃止,縮減, 執行等改善,年度内に改善を検討,予定通り終了,現状通り"</formula1>
    </dataValidation>
  </dataValidations>
  <pageMargins left="0.39370078740157483" right="0.39370078740157483" top="0.78740157480314965" bottom="0.59055118110236227" header="0.51181102362204722" footer="0.39370078740157483"/>
  <pageSetup paperSize="8" scale="44" orientation="landscape" cellComments="asDisplayed" r:id="rId16"/>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view="pageBreakPreview" topLeftCell="I1" zoomScale="80" zoomScaleNormal="70" zoomScaleSheetLayoutView="80" zoomScalePageLayoutView="70" workbookViewId="0">
      <selection activeCell="W32" sqref="W32"/>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640" t="s">
        <v>402</v>
      </c>
      <c r="B3" s="640"/>
      <c r="C3" s="640"/>
      <c r="D3" s="640"/>
      <c r="E3" s="640"/>
      <c r="F3" s="640"/>
      <c r="G3" s="640"/>
      <c r="H3" s="640"/>
      <c r="I3" s="640"/>
      <c r="J3" s="640"/>
      <c r="K3" s="640"/>
      <c r="L3" s="640"/>
      <c r="M3" s="640"/>
      <c r="N3" s="640"/>
      <c r="O3" s="640"/>
      <c r="P3" s="640"/>
      <c r="Q3" s="640"/>
      <c r="R3" s="640"/>
      <c r="S3" s="640"/>
      <c r="T3" s="640"/>
      <c r="U3" s="640"/>
      <c r="V3" s="640"/>
      <c r="W3" s="640"/>
      <c r="X3" s="640"/>
      <c r="Y3" s="640"/>
    </row>
    <row r="4" spans="1:25" ht="17.25" x14ac:dyDescent="0.2">
      <c r="A4" s="42"/>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259"/>
      <c r="B5" s="2"/>
      <c r="C5" s="2"/>
      <c r="D5" s="2"/>
      <c r="E5" s="2"/>
      <c r="F5" s="2"/>
      <c r="G5" s="2"/>
      <c r="H5" s="2"/>
      <c r="I5" s="2"/>
      <c r="J5" s="2"/>
      <c r="K5" s="2"/>
      <c r="L5" s="2"/>
      <c r="M5" s="2"/>
      <c r="N5" s="2"/>
      <c r="O5" s="2"/>
      <c r="P5" s="2"/>
      <c r="Q5" s="2"/>
      <c r="R5" s="2"/>
      <c r="S5" s="2"/>
      <c r="T5" s="2"/>
      <c r="U5" s="2"/>
      <c r="V5" s="2"/>
      <c r="W5" s="2"/>
      <c r="X5" s="2"/>
      <c r="Y5" s="32" t="s">
        <v>42</v>
      </c>
    </row>
    <row r="6" spans="1:25" ht="30" customHeight="1" thickTop="1" thickBot="1" x14ac:dyDescent="0.2">
      <c r="A6" s="641" t="s">
        <v>41</v>
      </c>
      <c r="B6" s="644" t="s">
        <v>40</v>
      </c>
      <c r="C6" s="645"/>
      <c r="D6" s="645"/>
      <c r="E6" s="645"/>
      <c r="F6" s="645"/>
      <c r="G6" s="646"/>
      <c r="H6" s="647" t="s">
        <v>39</v>
      </c>
      <c r="I6" s="648"/>
      <c r="J6" s="648"/>
      <c r="K6" s="648"/>
      <c r="L6" s="648"/>
      <c r="M6" s="648"/>
      <c r="N6" s="648"/>
      <c r="O6" s="648"/>
      <c r="P6" s="649"/>
      <c r="Q6" s="647" t="s">
        <v>38</v>
      </c>
      <c r="R6" s="648"/>
      <c r="S6" s="648"/>
      <c r="T6" s="648"/>
      <c r="U6" s="648"/>
      <c r="V6" s="648"/>
      <c r="W6" s="648"/>
      <c r="X6" s="648"/>
      <c r="Y6" s="649"/>
    </row>
    <row r="7" spans="1:25" ht="30" customHeight="1" x14ac:dyDescent="0.15">
      <c r="A7" s="642"/>
      <c r="B7" s="650" t="s">
        <v>403</v>
      </c>
      <c r="C7" s="633" t="s">
        <v>51</v>
      </c>
      <c r="D7" s="634"/>
      <c r="E7" s="659" t="s">
        <v>36</v>
      </c>
      <c r="F7" s="634"/>
      <c r="G7" s="656" t="s">
        <v>46</v>
      </c>
      <c r="H7" s="650" t="s">
        <v>404</v>
      </c>
      <c r="I7" s="633" t="s">
        <v>37</v>
      </c>
      <c r="J7" s="634"/>
      <c r="K7" s="633" t="s">
        <v>36</v>
      </c>
      <c r="L7" s="634"/>
      <c r="M7" s="633" t="s">
        <v>80</v>
      </c>
      <c r="N7" s="634"/>
      <c r="O7" s="653" t="s">
        <v>47</v>
      </c>
      <c r="P7" s="656" t="s">
        <v>405</v>
      </c>
      <c r="Q7" s="650" t="s">
        <v>404</v>
      </c>
      <c r="R7" s="633" t="s">
        <v>37</v>
      </c>
      <c r="S7" s="634"/>
      <c r="T7" s="633" t="s">
        <v>36</v>
      </c>
      <c r="U7" s="634"/>
      <c r="V7" s="633" t="s">
        <v>81</v>
      </c>
      <c r="W7" s="634"/>
      <c r="X7" s="653" t="s">
        <v>50</v>
      </c>
      <c r="Y7" s="656" t="s">
        <v>405</v>
      </c>
    </row>
    <row r="8" spans="1:25" ht="30" customHeight="1" thickBot="1" x14ac:dyDescent="0.2">
      <c r="A8" s="642"/>
      <c r="B8" s="651"/>
      <c r="C8" s="635"/>
      <c r="D8" s="636"/>
      <c r="E8" s="660"/>
      <c r="F8" s="661"/>
      <c r="G8" s="662"/>
      <c r="H8" s="651"/>
      <c r="I8" s="635"/>
      <c r="J8" s="636"/>
      <c r="K8" s="635"/>
      <c r="L8" s="636"/>
      <c r="M8" s="635"/>
      <c r="N8" s="636"/>
      <c r="O8" s="690"/>
      <c r="P8" s="657"/>
      <c r="Q8" s="651"/>
      <c r="R8" s="635"/>
      <c r="S8" s="636"/>
      <c r="T8" s="635"/>
      <c r="U8" s="636"/>
      <c r="V8" s="635"/>
      <c r="W8" s="636"/>
      <c r="X8" s="654"/>
      <c r="Y8" s="657"/>
    </row>
    <row r="9" spans="1:25" ht="30" customHeight="1" thickBot="1" x14ac:dyDescent="0.2">
      <c r="A9" s="643"/>
      <c r="B9" s="652"/>
      <c r="C9" s="194" t="s">
        <v>35</v>
      </c>
      <c r="D9" s="195" t="s">
        <v>34</v>
      </c>
      <c r="E9" s="196" t="s">
        <v>33</v>
      </c>
      <c r="F9" s="197" t="s">
        <v>32</v>
      </c>
      <c r="G9" s="663"/>
      <c r="H9" s="652"/>
      <c r="I9" s="194" t="s">
        <v>33</v>
      </c>
      <c r="J9" s="198" t="s">
        <v>32</v>
      </c>
      <c r="K9" s="194" t="s">
        <v>33</v>
      </c>
      <c r="L9" s="198" t="s">
        <v>32</v>
      </c>
      <c r="M9" s="194" t="s">
        <v>33</v>
      </c>
      <c r="N9" s="198" t="s">
        <v>32</v>
      </c>
      <c r="O9" s="691"/>
      <c r="P9" s="658"/>
      <c r="Q9" s="652"/>
      <c r="R9" s="194" t="s">
        <v>33</v>
      </c>
      <c r="S9" s="198" t="s">
        <v>32</v>
      </c>
      <c r="T9" s="194" t="s">
        <v>33</v>
      </c>
      <c r="U9" s="198" t="s">
        <v>32</v>
      </c>
      <c r="V9" s="194" t="s">
        <v>33</v>
      </c>
      <c r="W9" s="198" t="s">
        <v>32</v>
      </c>
      <c r="X9" s="655"/>
      <c r="Y9" s="658"/>
    </row>
    <row r="10" spans="1:25" ht="15" customHeight="1" thickTop="1" x14ac:dyDescent="0.15">
      <c r="A10" s="698" t="s">
        <v>417</v>
      </c>
      <c r="B10" s="701">
        <v>50</v>
      </c>
      <c r="C10" s="681" t="s">
        <v>627</v>
      </c>
      <c r="D10" s="675" t="s">
        <v>751</v>
      </c>
      <c r="E10" s="681">
        <v>6</v>
      </c>
      <c r="F10" s="692">
        <f>SUM(L10,U10)</f>
        <v>-226</v>
      </c>
      <c r="G10" s="687">
        <v>28</v>
      </c>
      <c r="H10" s="684">
        <v>8</v>
      </c>
      <c r="I10" s="674" t="s">
        <v>751</v>
      </c>
      <c r="J10" s="675" t="s">
        <v>752</v>
      </c>
      <c r="K10" s="695">
        <v>1</v>
      </c>
      <c r="L10" s="678">
        <v>-1</v>
      </c>
      <c r="M10" s="637">
        <v>1</v>
      </c>
      <c r="N10" s="665">
        <f>'[1]（様式１）反映状況調'!O15</f>
        <v>-1</v>
      </c>
      <c r="O10" s="668">
        <v>5</v>
      </c>
      <c r="P10" s="671">
        <v>6853</v>
      </c>
      <c r="Q10" s="684">
        <v>43</v>
      </c>
      <c r="R10" s="668" t="s">
        <v>753</v>
      </c>
      <c r="S10" s="675" t="s">
        <v>753</v>
      </c>
      <c r="T10" s="695">
        <v>5</v>
      </c>
      <c r="U10" s="678">
        <v>-225</v>
      </c>
      <c r="V10" s="637">
        <v>5</v>
      </c>
      <c r="W10" s="665">
        <v>-225</v>
      </c>
      <c r="X10" s="668">
        <v>24</v>
      </c>
      <c r="Y10" s="671">
        <v>34289</v>
      </c>
    </row>
    <row r="11" spans="1:25" x14ac:dyDescent="0.15">
      <c r="A11" s="699"/>
      <c r="B11" s="702"/>
      <c r="C11" s="682"/>
      <c r="D11" s="676"/>
      <c r="E11" s="682"/>
      <c r="F11" s="693"/>
      <c r="G11" s="688"/>
      <c r="H11" s="685"/>
      <c r="I11" s="669"/>
      <c r="J11" s="676"/>
      <c r="K11" s="696"/>
      <c r="L11" s="679"/>
      <c r="M11" s="638"/>
      <c r="N11" s="666"/>
      <c r="O11" s="669"/>
      <c r="P11" s="672"/>
      <c r="Q11" s="685"/>
      <c r="R11" s="669"/>
      <c r="S11" s="676"/>
      <c r="T11" s="696"/>
      <c r="U11" s="679"/>
      <c r="V11" s="638"/>
      <c r="W11" s="666"/>
      <c r="X11" s="669"/>
      <c r="Y11" s="672"/>
    </row>
    <row r="12" spans="1:25" ht="14.25" thickBot="1" x14ac:dyDescent="0.2">
      <c r="A12" s="700"/>
      <c r="B12" s="703"/>
      <c r="C12" s="683"/>
      <c r="D12" s="677"/>
      <c r="E12" s="683"/>
      <c r="F12" s="694"/>
      <c r="G12" s="689"/>
      <c r="H12" s="686"/>
      <c r="I12" s="670"/>
      <c r="J12" s="677"/>
      <c r="K12" s="697"/>
      <c r="L12" s="680"/>
      <c r="M12" s="639"/>
      <c r="N12" s="667"/>
      <c r="O12" s="670"/>
      <c r="P12" s="673"/>
      <c r="Q12" s="686"/>
      <c r="R12" s="670"/>
      <c r="S12" s="677"/>
      <c r="T12" s="697"/>
      <c r="U12" s="680"/>
      <c r="V12" s="639"/>
      <c r="W12" s="667"/>
      <c r="X12" s="670"/>
      <c r="Y12" s="673"/>
    </row>
    <row r="13" spans="1:25" ht="20.100000000000001" customHeight="1" thickTop="1" x14ac:dyDescent="0.15">
      <c r="A13" s="2" t="s">
        <v>69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406</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0" t="s">
        <v>83</v>
      </c>
      <c r="B15" s="2"/>
      <c r="C15" s="2"/>
      <c r="D15" s="2"/>
      <c r="E15" s="2"/>
      <c r="F15" s="2"/>
      <c r="G15" s="2"/>
      <c r="H15" s="2"/>
      <c r="I15" s="2"/>
      <c r="J15" s="2"/>
      <c r="K15" s="2"/>
      <c r="L15" s="2"/>
      <c r="M15" s="2"/>
      <c r="N15" s="2"/>
      <c r="O15" s="2"/>
      <c r="P15" s="2"/>
      <c r="Q15" s="2"/>
      <c r="R15" s="2"/>
      <c r="S15" s="2"/>
      <c r="T15" s="2"/>
      <c r="U15" s="2"/>
      <c r="V15" s="2"/>
      <c r="W15" s="2"/>
      <c r="X15" s="2"/>
      <c r="Y15" s="2"/>
    </row>
    <row r="16" spans="1:25" s="201" customFormat="1" ht="18" customHeight="1" x14ac:dyDescent="0.15">
      <c r="A16" s="228" t="s">
        <v>387</v>
      </c>
      <c r="B16" s="200"/>
      <c r="C16" s="200"/>
      <c r="D16" s="200"/>
    </row>
    <row r="17" spans="1:25" s="201" customFormat="1" ht="18" customHeight="1" x14ac:dyDescent="0.15">
      <c r="A17" s="227" t="s">
        <v>388</v>
      </c>
      <c r="B17" s="200"/>
      <c r="C17" s="200"/>
      <c r="D17" s="200"/>
    </row>
    <row r="18" spans="1:25" s="201" customFormat="1" ht="18" customHeight="1" x14ac:dyDescent="0.15">
      <c r="A18" s="199" t="s">
        <v>407</v>
      </c>
      <c r="B18" s="199"/>
      <c r="C18" s="199"/>
      <c r="D18" s="199"/>
      <c r="E18" s="229"/>
      <c r="F18" s="229"/>
      <c r="G18" s="229"/>
      <c r="H18" s="229"/>
      <c r="I18" s="229"/>
      <c r="J18" s="229"/>
      <c r="K18" s="229"/>
      <c r="L18" s="229"/>
      <c r="M18" s="229"/>
      <c r="N18" s="229"/>
      <c r="O18" s="229"/>
      <c r="P18" s="229"/>
      <c r="Q18" s="229"/>
      <c r="R18" s="229"/>
      <c r="S18" s="230"/>
      <c r="T18" s="230"/>
      <c r="U18" s="230"/>
      <c r="V18" s="230"/>
    </row>
    <row r="19" spans="1:25" ht="17.25" customHeight="1" x14ac:dyDescent="0.15">
      <c r="A19" s="19" t="s">
        <v>86</v>
      </c>
      <c r="B19" s="199"/>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664" t="s">
        <v>84</v>
      </c>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row>
    <row r="21" spans="1:25" ht="20.100000000000001" customHeight="1" x14ac:dyDescent="0.15">
      <c r="A21" s="10" t="s">
        <v>82</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0.100000000000001" customHeight="1" x14ac:dyDescent="0.15">
      <c r="A22" s="664" t="s">
        <v>408</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customSheetViews>
    <customSheetView guid="{197FB5DA-17A1-48FF-B0D1-220D0AD75607}" scale="80" showPageBreaks="1" view="pageBreakPreview">
      <selection activeCell="F13" sqref="F13"/>
    </customSheetView>
    <customSheetView guid="{8039812E-5240-491E-8A39-D725B19CFC9D}" scale="80" showPageBreaks="1" view="pageBreakPreview">
      <selection activeCell="D29" sqref="D29"/>
      <pageMargins left="0.39370078740157483" right="0.39370078740157483" top="0.43307086614173229" bottom="0.23622047244094491" header="0.31496062992125984" footer="0.15748031496062992"/>
      <pageSetup paperSize="8" scale="55" orientation="landscape" r:id="rId1"/>
      <headerFooter>
        <oddHeader>&amp;L&amp;18様式５</oddHeader>
      </headerFooter>
    </customSheetView>
    <customSheetView guid="{F102E4CC-DC9E-4596-BFF0-EEF2B1B71242}"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2"/>
      <headerFooter>
        <oddHeader>&amp;L&amp;18様式５</oddHeader>
      </headerFooter>
    </customSheetView>
    <customSheetView guid="{06A79179-57C8-4CD3-B3BE-4D6358605C7E}" scale="80" showPageBreaks="1" view="pageBreakPreview">
      <selection activeCell="D29" sqref="D29"/>
      <pageMargins left="0.39370078740157483" right="0.39370078740157483" top="0.43307086614173229" bottom="0.23622047244094491" header="0.31496062992125984" footer="0.15748031496062992"/>
      <pageSetup paperSize="8" scale="55" orientation="landscape" r:id="rId3"/>
      <headerFooter>
        <oddHeader>&amp;L&amp;18様式５</oddHeader>
      </headerFooter>
    </customSheetView>
    <customSheetView guid="{483953CF-81A7-47CA-AEF7-14A7D5D91411}"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4"/>
      <headerFooter>
        <oddHeader>&amp;L&amp;18様式５</oddHeader>
      </headerFooter>
    </customSheetView>
    <customSheetView guid="{260821A3-665E-4647-8220-FF29BF969459}"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5"/>
      <headerFooter>
        <oddHeader>&amp;L&amp;18様式５</oddHeader>
      </headerFooter>
    </customSheetView>
    <customSheetView guid="{CEE84E24-81AD-4E94-97CD-29987433E103}" scale="80" showPageBreaks="1" view="pageBreakPreview">
      <selection activeCell="D29" sqref="D29"/>
      <pageMargins left="0.39370078740157483" right="0.39370078740157483" top="0.43307086614173229" bottom="0.23622047244094491" header="0.31496062992125984" footer="0.15748031496062992"/>
      <pageSetup paperSize="8" scale="55" orientation="landscape" r:id="rId6"/>
      <headerFooter>
        <oddHeader>&amp;L&amp;18様式５</oddHeader>
      </headerFooter>
    </customSheetView>
    <customSheetView guid="{AB83477A-2E3A-4E57-BA8B-A71DEDA542E8}"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7"/>
      <headerFooter>
        <oddHeader>&amp;L&amp;18様式５</oddHeader>
      </headerFooter>
    </customSheetView>
    <customSheetView guid="{25A5E024-B32E-4CED-B8C7-1470CFB1E5C6}"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8"/>
      <headerFooter>
        <oddHeader>&amp;L&amp;18様式５</oddHeader>
      </headerFooter>
    </customSheetView>
    <customSheetView guid="{ED958F9F-B2C4-4278-B287-0DC6871D6F23}"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9"/>
      <headerFooter>
        <oddHeader>&amp;L&amp;18様式５</oddHeader>
      </headerFooter>
    </customSheetView>
    <customSheetView guid="{48AAC975-B085-4EE1-8155-3D15953C533F}"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0"/>
      <headerFooter>
        <oddHeader>&amp;L&amp;18様式５</oddHeader>
      </headerFooter>
    </customSheetView>
    <customSheetView guid="{CBBC1970-999F-4228-9EE1-B48F723D3C0A}"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1"/>
      <headerFooter>
        <oddHeader>&amp;L&amp;18様式５</oddHeader>
      </headerFooter>
    </customSheetView>
    <customSheetView guid="{1B6D1EFB-570C-4D81-A3CD-A55A6267E0B2}"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2"/>
      <headerFooter>
        <oddHeader>&amp;L&amp;18様式５</oddHeader>
      </headerFooter>
    </customSheetView>
    <customSheetView guid="{61CE11F6-CC69-4ACD-983C-2D59734444E5}"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3"/>
      <headerFooter>
        <oddHeader>&amp;L&amp;18様式５</oddHeader>
      </headerFooter>
    </customSheetView>
    <customSheetView guid="{1955CC4F-2CA2-4CC4-B3C8-7B48196E85EB}"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4"/>
      <headerFooter>
        <oddHeader>&amp;L&amp;18様式５</oddHeader>
      </headerFooter>
    </customSheetView>
    <customSheetView guid="{FD5A3173-87D3-40FC-B5C4-AB8327293D8F}" scale="80" showPageBreaks="1" view="pageBreakPreview">
      <selection activeCell="U26" sqref="U26"/>
      <pageMargins left="0.39370078740157483" right="0.39370078740157483" top="0.43307086614173229" bottom="0.23622047244094491" header="0.31496062992125984" footer="0.15748031496062992"/>
      <pageSetup paperSize="8" scale="55" orientation="landscape" r:id="rId15"/>
      <headerFooter>
        <oddHeader>&amp;L&amp;18様式５</oddHeader>
      </headerFooter>
    </customSheetView>
  </customSheetViews>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2"/>
  <pageMargins left="0.39370078740157483" right="0.39370078740157483" top="0.43307086614173229" bottom="0.23622047244094491" header="0.31496062992125984" footer="0.15748031496062992"/>
  <pageSetup paperSize="8" scale="73" orientation="landscape" r:id="rId16"/>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2:M24"/>
  <sheetViews>
    <sheetView view="pageBreakPreview" topLeftCell="A6" zoomScale="85" zoomScaleNormal="60" zoomScaleSheetLayoutView="85" zoomScalePageLayoutView="85" workbookViewId="0">
      <selection activeCell="G20" sqref="G20"/>
    </sheetView>
  </sheetViews>
  <sheetFormatPr defaultColWidth="9" defaultRowHeight="13.5" x14ac:dyDescent="0.15"/>
  <cols>
    <col min="1" max="1" width="6.625" style="10" customWidth="1"/>
    <col min="2" max="2" width="15.375" style="207" customWidth="1"/>
    <col min="3" max="3" width="40.125" style="207" customWidth="1"/>
    <col min="4" max="4" width="31.625" style="207" customWidth="1"/>
    <col min="5" max="6" width="15" style="10" bestFit="1" customWidth="1"/>
    <col min="7" max="7" width="15" style="10" customWidth="1"/>
    <col min="8" max="8" width="15" style="10" bestFit="1" customWidth="1"/>
    <col min="9" max="9" width="55.75" style="10" customWidth="1"/>
    <col min="10" max="10" width="10.75" style="10" customWidth="1"/>
    <col min="11" max="11" width="17.75" style="10" customWidth="1"/>
    <col min="12" max="12" width="10.75" style="10" customWidth="1"/>
    <col min="13" max="13" width="28.875" style="10" customWidth="1"/>
    <col min="14" max="16384" width="9" style="10"/>
  </cols>
  <sheetData>
    <row r="2" spans="1:13" ht="17.25" x14ac:dyDescent="0.15">
      <c r="A2" s="17" t="s">
        <v>417</v>
      </c>
      <c r="J2" s="14"/>
      <c r="K2" s="14"/>
      <c r="L2" s="14"/>
      <c r="M2" s="14"/>
    </row>
    <row r="3" spans="1:13" ht="18.75" x14ac:dyDescent="0.15">
      <c r="A3" s="715" t="s">
        <v>409</v>
      </c>
      <c r="B3" s="715"/>
      <c r="C3" s="715"/>
      <c r="D3" s="715"/>
      <c r="E3" s="715"/>
      <c r="F3" s="715"/>
      <c r="G3" s="715"/>
      <c r="H3" s="715"/>
      <c r="I3" s="715"/>
      <c r="J3" s="715"/>
      <c r="K3" s="715"/>
      <c r="L3" s="715"/>
      <c r="M3" s="715"/>
    </row>
    <row r="4" spans="1:13" ht="22.5" customHeight="1" thickBot="1" x14ac:dyDescent="0.2">
      <c r="A4" s="14"/>
      <c r="I4" s="11"/>
      <c r="J4" s="14"/>
      <c r="K4" s="14"/>
      <c r="L4" s="14"/>
      <c r="M4" s="11" t="s">
        <v>11</v>
      </c>
    </row>
    <row r="5" spans="1:13" ht="13.9" customHeight="1" x14ac:dyDescent="0.15">
      <c r="A5" s="556" t="s">
        <v>25</v>
      </c>
      <c r="B5" s="559" t="s">
        <v>2</v>
      </c>
      <c r="C5" s="559" t="s">
        <v>3</v>
      </c>
      <c r="D5" s="559" t="s">
        <v>28</v>
      </c>
      <c r="E5" s="566" t="s">
        <v>410</v>
      </c>
      <c r="F5" s="716" t="s">
        <v>411</v>
      </c>
      <c r="G5" s="717"/>
      <c r="H5" s="566" t="s">
        <v>412</v>
      </c>
      <c r="I5" s="546" t="s">
        <v>4</v>
      </c>
      <c r="J5" s="720" t="s">
        <v>24</v>
      </c>
      <c r="K5" s="720" t="s">
        <v>20</v>
      </c>
      <c r="L5" s="735" t="s">
        <v>15</v>
      </c>
      <c r="M5" s="736"/>
    </row>
    <row r="6" spans="1:13" ht="13.9" customHeight="1" x14ac:dyDescent="0.15">
      <c r="A6" s="557"/>
      <c r="B6" s="560"/>
      <c r="C6" s="560"/>
      <c r="D6" s="560"/>
      <c r="E6" s="567"/>
      <c r="F6" s="567" t="s">
        <v>26</v>
      </c>
      <c r="G6" s="567" t="s">
        <v>17</v>
      </c>
      <c r="H6" s="567"/>
      <c r="I6" s="718"/>
      <c r="J6" s="721"/>
      <c r="K6" s="733"/>
      <c r="L6" s="725" t="s">
        <v>18</v>
      </c>
      <c r="M6" s="723" t="s">
        <v>16</v>
      </c>
    </row>
    <row r="7" spans="1:13" ht="14.25" thickBot="1" x14ac:dyDescent="0.2">
      <c r="A7" s="727"/>
      <c r="B7" s="714"/>
      <c r="C7" s="714"/>
      <c r="D7" s="714"/>
      <c r="E7" s="568"/>
      <c r="F7" s="568"/>
      <c r="G7" s="568"/>
      <c r="H7" s="728"/>
      <c r="I7" s="719"/>
      <c r="J7" s="722"/>
      <c r="K7" s="734"/>
      <c r="L7" s="726"/>
      <c r="M7" s="724"/>
    </row>
    <row r="8" spans="1:13" s="314" customFormat="1" ht="40.5" x14ac:dyDescent="0.15">
      <c r="A8" s="305">
        <v>1</v>
      </c>
      <c r="B8" s="306" t="s">
        <v>507</v>
      </c>
      <c r="C8" s="307" t="s">
        <v>508</v>
      </c>
      <c r="D8" s="307" t="s">
        <v>509</v>
      </c>
      <c r="E8" s="308">
        <v>4433</v>
      </c>
      <c r="F8" s="308">
        <v>4401</v>
      </c>
      <c r="G8" s="308">
        <v>4176</v>
      </c>
      <c r="H8" s="308">
        <v>4621</v>
      </c>
      <c r="I8" s="309" t="s">
        <v>524</v>
      </c>
      <c r="J8" s="310"/>
      <c r="K8" s="311" t="s">
        <v>527</v>
      </c>
      <c r="L8" s="312"/>
      <c r="M8" s="313"/>
    </row>
    <row r="9" spans="1:13" s="314" customFormat="1" ht="27" x14ac:dyDescent="0.15">
      <c r="A9" s="315">
        <v>2</v>
      </c>
      <c r="B9" s="316" t="s">
        <v>510</v>
      </c>
      <c r="C9" s="317" t="s">
        <v>511</v>
      </c>
      <c r="D9" s="317" t="s">
        <v>512</v>
      </c>
      <c r="E9" s="318">
        <v>20</v>
      </c>
      <c r="F9" s="319">
        <v>20</v>
      </c>
      <c r="G9" s="318">
        <v>6</v>
      </c>
      <c r="H9" s="320">
        <v>20</v>
      </c>
      <c r="I9" s="321" t="s">
        <v>525</v>
      </c>
      <c r="J9" s="322"/>
      <c r="K9" s="323" t="s">
        <v>527</v>
      </c>
      <c r="L9" s="324"/>
      <c r="M9" s="325"/>
    </row>
    <row r="10" spans="1:13" s="314" customFormat="1" ht="27" x14ac:dyDescent="0.15">
      <c r="A10" s="315">
        <v>3</v>
      </c>
      <c r="B10" s="316" t="s">
        <v>510</v>
      </c>
      <c r="C10" s="317" t="s">
        <v>513</v>
      </c>
      <c r="D10" s="317" t="s">
        <v>512</v>
      </c>
      <c r="E10" s="320">
        <v>4944</v>
      </c>
      <c r="F10" s="326">
        <v>4865</v>
      </c>
      <c r="G10" s="320">
        <v>4588</v>
      </c>
      <c r="H10" s="320">
        <v>4843</v>
      </c>
      <c r="I10" s="321" t="s">
        <v>524</v>
      </c>
      <c r="J10" s="327"/>
      <c r="K10" s="323" t="s">
        <v>527</v>
      </c>
      <c r="L10" s="328"/>
      <c r="M10" s="325"/>
    </row>
    <row r="11" spans="1:13" s="314" customFormat="1" ht="94.5" x14ac:dyDescent="0.15">
      <c r="A11" s="315">
        <v>4</v>
      </c>
      <c r="B11" s="316" t="s">
        <v>510</v>
      </c>
      <c r="C11" s="317" t="s">
        <v>514</v>
      </c>
      <c r="D11" s="317" t="s">
        <v>515</v>
      </c>
      <c r="E11" s="320">
        <v>37498</v>
      </c>
      <c r="F11" s="326">
        <v>37498</v>
      </c>
      <c r="G11" s="320">
        <v>37498</v>
      </c>
      <c r="H11" s="320">
        <v>33902</v>
      </c>
      <c r="I11" s="321" t="s">
        <v>524</v>
      </c>
      <c r="J11" s="327"/>
      <c r="K11" s="323" t="s">
        <v>527</v>
      </c>
      <c r="L11" s="328"/>
      <c r="M11" s="325"/>
    </row>
    <row r="12" spans="1:13" s="314" customFormat="1" ht="54" x14ac:dyDescent="0.15">
      <c r="A12" s="315">
        <v>5</v>
      </c>
      <c r="B12" s="316" t="s">
        <v>516</v>
      </c>
      <c r="C12" s="317" t="s">
        <v>517</v>
      </c>
      <c r="D12" s="317" t="s">
        <v>509</v>
      </c>
      <c r="E12" s="320">
        <v>11802</v>
      </c>
      <c r="F12" s="326">
        <v>11625</v>
      </c>
      <c r="G12" s="320">
        <v>10873</v>
      </c>
      <c r="H12" s="320">
        <v>11857</v>
      </c>
      <c r="I12" s="321" t="s">
        <v>524</v>
      </c>
      <c r="J12" s="327"/>
      <c r="K12" s="323" t="s">
        <v>527</v>
      </c>
      <c r="L12" s="328"/>
      <c r="M12" s="325"/>
    </row>
    <row r="13" spans="1:13" s="314" customFormat="1" ht="27" x14ac:dyDescent="0.15">
      <c r="A13" s="315">
        <v>6</v>
      </c>
      <c r="B13" s="316" t="s">
        <v>510</v>
      </c>
      <c r="C13" s="316" t="s">
        <v>518</v>
      </c>
      <c r="D13" s="317" t="s">
        <v>512</v>
      </c>
      <c r="E13" s="320">
        <v>18</v>
      </c>
      <c r="F13" s="326">
        <v>18</v>
      </c>
      <c r="G13" s="320">
        <v>17</v>
      </c>
      <c r="H13" s="320">
        <v>18</v>
      </c>
      <c r="I13" s="321" t="s">
        <v>526</v>
      </c>
      <c r="J13" s="327"/>
      <c r="K13" s="323" t="s">
        <v>527</v>
      </c>
      <c r="L13" s="328"/>
      <c r="M13" s="325"/>
    </row>
    <row r="14" spans="1:13" ht="40.5" x14ac:dyDescent="0.15">
      <c r="A14" s="4">
        <v>7</v>
      </c>
      <c r="B14" s="212" t="s">
        <v>510</v>
      </c>
      <c r="C14" s="212" t="s">
        <v>519</v>
      </c>
      <c r="D14" s="208" t="s">
        <v>512</v>
      </c>
      <c r="E14" s="320">
        <v>1373</v>
      </c>
      <c r="F14" s="320">
        <v>1373</v>
      </c>
      <c r="G14" s="320">
        <v>866</v>
      </c>
      <c r="H14" s="320">
        <v>1340</v>
      </c>
      <c r="I14" s="5" t="s">
        <v>526</v>
      </c>
      <c r="J14" s="25"/>
      <c r="K14" s="21" t="s">
        <v>527</v>
      </c>
      <c r="L14" s="27"/>
      <c r="M14" s="29"/>
    </row>
    <row r="15" spans="1:13" ht="40.5" x14ac:dyDescent="0.15">
      <c r="A15" s="4">
        <v>8</v>
      </c>
      <c r="B15" s="212" t="s">
        <v>510</v>
      </c>
      <c r="C15" s="212" t="s">
        <v>520</v>
      </c>
      <c r="D15" s="208" t="s">
        <v>521</v>
      </c>
      <c r="E15" s="320">
        <v>0.26700000000000002</v>
      </c>
      <c r="F15" s="320">
        <v>0.26700000000000002</v>
      </c>
      <c r="G15" s="320">
        <v>0.06</v>
      </c>
      <c r="H15" s="320">
        <v>267</v>
      </c>
      <c r="I15" s="5" t="s">
        <v>526</v>
      </c>
      <c r="J15" s="25"/>
      <c r="K15" s="21" t="s">
        <v>527</v>
      </c>
      <c r="L15" s="27"/>
      <c r="M15" s="29"/>
    </row>
    <row r="16" spans="1:13" ht="27" x14ac:dyDescent="0.15">
      <c r="A16" s="4">
        <v>9</v>
      </c>
      <c r="B16" s="212" t="s">
        <v>510</v>
      </c>
      <c r="C16" s="212" t="s">
        <v>522</v>
      </c>
      <c r="D16" s="208" t="s">
        <v>523</v>
      </c>
      <c r="E16" s="320">
        <v>100</v>
      </c>
      <c r="F16" s="320">
        <v>100</v>
      </c>
      <c r="G16" s="393" t="s">
        <v>745</v>
      </c>
      <c r="H16" s="320">
        <v>100</v>
      </c>
      <c r="I16" s="5" t="s">
        <v>524</v>
      </c>
      <c r="J16" s="25"/>
      <c r="K16" s="21" t="s">
        <v>527</v>
      </c>
      <c r="L16" s="27"/>
      <c r="M16" s="29"/>
    </row>
    <row r="17" spans="1:13" ht="14.25" thickBot="1" x14ac:dyDescent="0.2">
      <c r="A17" s="6"/>
      <c r="B17" s="213"/>
      <c r="C17" s="213"/>
      <c r="D17" s="209"/>
      <c r="E17" s="231"/>
      <c r="F17" s="232"/>
      <c r="G17" s="232"/>
      <c r="H17" s="231"/>
      <c r="I17" s="31"/>
      <c r="J17" s="26"/>
      <c r="K17" s="22"/>
      <c r="L17" s="28"/>
      <c r="M17" s="30"/>
    </row>
    <row r="18" spans="1:13" ht="14.25" thickTop="1" x14ac:dyDescent="0.15">
      <c r="A18" s="704" t="s">
        <v>21</v>
      </c>
      <c r="B18" s="705"/>
      <c r="C18" s="706"/>
      <c r="D18" s="334" t="s">
        <v>1</v>
      </c>
      <c r="E18" s="336">
        <f>SUM(E8:E11)</f>
        <v>46895</v>
      </c>
      <c r="F18" s="336">
        <f>SUM(F8:F11)</f>
        <v>46784</v>
      </c>
      <c r="G18" s="336">
        <f>SUM(G8:G11)</f>
        <v>46268</v>
      </c>
      <c r="H18" s="336">
        <f>SUM(H8:H11)</f>
        <v>43386</v>
      </c>
      <c r="I18" s="712"/>
      <c r="J18" s="710"/>
      <c r="K18" s="729"/>
      <c r="L18" s="737"/>
      <c r="M18" s="731"/>
    </row>
    <row r="19" spans="1:13" ht="14.25" thickBot="1" x14ac:dyDescent="0.2">
      <c r="A19" s="707"/>
      <c r="B19" s="708"/>
      <c r="C19" s="709"/>
      <c r="D19" s="335" t="s">
        <v>564</v>
      </c>
      <c r="E19" s="337">
        <f>SUM(E12:E16)</f>
        <v>13293.267</v>
      </c>
      <c r="F19" s="337">
        <f>SUM(F12:F16)</f>
        <v>13116.267</v>
      </c>
      <c r="G19" s="337">
        <f>SUM(G12:G16)</f>
        <v>11756.06</v>
      </c>
      <c r="H19" s="337">
        <f>SUM(H12:H16)</f>
        <v>13582</v>
      </c>
      <c r="I19" s="713"/>
      <c r="J19" s="711"/>
      <c r="K19" s="730"/>
      <c r="L19" s="738"/>
      <c r="M19" s="732"/>
    </row>
    <row r="20" spans="1:13" ht="19.899999999999999" customHeight="1" x14ac:dyDescent="0.15">
      <c r="A20" s="113" t="s">
        <v>380</v>
      </c>
      <c r="B20" s="113"/>
      <c r="C20" s="113"/>
      <c r="D20" s="210"/>
      <c r="E20" s="115"/>
      <c r="F20" s="116"/>
      <c r="G20" s="116"/>
      <c r="H20" s="115"/>
      <c r="I20" s="100"/>
      <c r="J20" s="114"/>
      <c r="K20" s="114"/>
      <c r="L20" s="114"/>
      <c r="M20" s="114"/>
    </row>
    <row r="21" spans="1:13" ht="20.100000000000001" customHeight="1" x14ac:dyDescent="0.15">
      <c r="A21" s="18" t="s">
        <v>379</v>
      </c>
      <c r="B21" s="211"/>
      <c r="C21" s="211"/>
      <c r="E21" s="9"/>
      <c r="F21" s="9"/>
      <c r="G21" s="9"/>
      <c r="H21" s="9"/>
      <c r="I21" s="8"/>
      <c r="J21" s="16"/>
      <c r="K21" s="16"/>
      <c r="L21" s="16"/>
      <c r="M21" s="16"/>
    </row>
    <row r="22" spans="1:13" ht="20.100000000000001" customHeight="1" x14ac:dyDescent="0.15">
      <c r="A22" s="19" t="s">
        <v>73</v>
      </c>
      <c r="J22" s="2"/>
      <c r="K22" s="2"/>
      <c r="L22" s="2"/>
      <c r="M22" s="2"/>
    </row>
    <row r="23" spans="1:13" ht="20.100000000000001" customHeight="1" x14ac:dyDescent="0.15">
      <c r="A23" s="20" t="s">
        <v>65</v>
      </c>
      <c r="J23" s="7"/>
      <c r="K23" s="7"/>
      <c r="L23" s="7"/>
      <c r="M23" s="7"/>
    </row>
    <row r="24" spans="1:13" ht="20.100000000000001" customHeight="1" x14ac:dyDescent="0.15">
      <c r="A24" s="19"/>
      <c r="J24" s="2"/>
      <c r="K24" s="2"/>
      <c r="L24" s="2"/>
      <c r="M24" s="2"/>
    </row>
  </sheetData>
  <customSheetViews>
    <customSheetView guid="{197FB5DA-17A1-48FF-B0D1-220D0AD75607}" scale="85" showPageBreaks="1" view="pageBreakPreview" topLeftCell="A7">
      <selection activeCell="I22" sqref="I22"/>
    </customSheetView>
    <customSheetView guid="{8039812E-5240-491E-8A39-D725B19CFC9D}" scale="85" showPageBreaks="1" view="pageBreakPreview">
      <selection activeCell="F16" sqref="F16:G16"/>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ustomSheetView>
    <customSheetView guid="{F102E4CC-DC9E-4596-BFF0-EEF2B1B71242}"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2"/>
      <headerFooter alignWithMargins="0">
        <oddHeader xml:space="preserve">&amp;L&amp;18　　　　　様式６&amp;R&amp;"ＭＳ Ｐゴシック,太字"&amp;12 </oddHeader>
        <oddFooter>&amp;C&amp;P/&amp;N</oddFooter>
      </headerFooter>
    </customSheetView>
    <customSheetView guid="{06A79179-57C8-4CD3-B3BE-4D6358605C7E}" scale="85" showPageBreaks="1" view="pageBreakPreview">
      <selection activeCell="F16" sqref="F16:G16"/>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3"/>
      <headerFooter alignWithMargins="0">
        <oddHeader xml:space="preserve">&amp;L&amp;18　　　　　様式６&amp;R&amp;"ＭＳ Ｐゴシック,太字"&amp;12 </oddHeader>
        <oddFooter>&amp;C&amp;P/&amp;N</oddFooter>
      </headerFooter>
    </customSheetView>
    <customSheetView guid="{483953CF-81A7-47CA-AEF7-14A7D5D91411}"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4"/>
      <headerFooter alignWithMargins="0">
        <oddHeader xml:space="preserve">&amp;L&amp;18　　　　　様式６&amp;R&amp;"ＭＳ Ｐゴシック,太字"&amp;12 </oddHeader>
        <oddFooter>&amp;C&amp;P/&amp;N</oddFooter>
      </headerFooter>
    </customSheetView>
    <customSheetView guid="{260821A3-665E-4647-8220-FF29BF969459}"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5"/>
      <headerFooter alignWithMargins="0">
        <oddHeader xml:space="preserve">&amp;L&amp;18　　　　　様式６&amp;R&amp;"ＭＳ Ｐゴシック,太字"&amp;12 </oddHeader>
        <oddFooter>&amp;C&amp;P/&amp;N</oddFooter>
      </headerFooter>
    </customSheetView>
    <customSheetView guid="{CEE84E24-81AD-4E94-97CD-29987433E103}" scale="85" showPageBreaks="1" view="pageBreakPreview">
      <selection activeCell="F16" sqref="F16:G16"/>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6"/>
      <headerFooter alignWithMargins="0">
        <oddHeader xml:space="preserve">&amp;L&amp;18　　　　　様式６&amp;R&amp;"ＭＳ Ｐゴシック,太字"&amp;12 </oddHeader>
        <oddFooter>&amp;C&amp;P/&amp;N</oddFooter>
      </headerFooter>
    </customSheetView>
    <customSheetView guid="{AB83477A-2E3A-4E57-BA8B-A71DEDA542E8}" scale="85" showPageBreaks="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7"/>
      <headerFooter alignWithMargins="0">
        <oddHeader xml:space="preserve">&amp;L&amp;18　　　　　様式６&amp;R&amp;"ＭＳ Ｐゴシック,太字"&amp;12 </oddHeader>
        <oddFooter>&amp;C&amp;P/&amp;N</oddFooter>
      </headerFooter>
    </customSheetView>
    <customSheetView guid="{25A5E024-B32E-4CED-B8C7-1470CFB1E5C6}"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8"/>
      <headerFooter alignWithMargins="0">
        <oddHeader xml:space="preserve">&amp;L&amp;18　　　　　様式６&amp;R&amp;"ＭＳ Ｐゴシック,太字"&amp;12 </oddHeader>
        <oddFooter>&amp;C&amp;P/&amp;N</oddFooter>
      </headerFooter>
    </customSheetView>
    <customSheetView guid="{ED958F9F-B2C4-4278-B287-0DC6871D6F23}"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9"/>
      <headerFooter alignWithMargins="0">
        <oddHeader xml:space="preserve">&amp;L&amp;18　　　　　様式６&amp;R&amp;"ＭＳ Ｐゴシック,太字"&amp;12 </oddHeader>
        <oddFooter>&amp;C&amp;P/&amp;N</oddFooter>
      </headerFooter>
    </customSheetView>
    <customSheetView guid="{48AAC975-B085-4EE1-8155-3D15953C533F}"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0"/>
      <headerFooter alignWithMargins="0">
        <oddHeader xml:space="preserve">&amp;L&amp;18　　　　　様式６&amp;R&amp;"ＭＳ Ｐゴシック,太字"&amp;12 </oddHeader>
        <oddFooter>&amp;C&amp;P/&amp;N</oddFooter>
      </headerFooter>
    </customSheetView>
    <customSheetView guid="{CBBC1970-999F-4228-9EE1-B48F723D3C0A}"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1"/>
      <headerFooter alignWithMargins="0">
        <oddHeader xml:space="preserve">&amp;L&amp;18　　　　　様式６&amp;R&amp;"ＭＳ Ｐゴシック,太字"&amp;12 </oddHeader>
        <oddFooter>&amp;C&amp;P/&amp;N</oddFooter>
      </headerFooter>
    </customSheetView>
    <customSheetView guid="{1B6D1EFB-570C-4D81-A3CD-A55A6267E0B2}"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2"/>
      <headerFooter alignWithMargins="0">
        <oddHeader xml:space="preserve">&amp;L&amp;18　　　　　様式６&amp;R&amp;"ＭＳ Ｐゴシック,太字"&amp;12 </oddHeader>
        <oddFooter>&amp;C&amp;P/&amp;N</oddFooter>
      </headerFooter>
    </customSheetView>
    <customSheetView guid="{61CE11F6-CC69-4ACD-983C-2D59734444E5}"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3"/>
      <headerFooter alignWithMargins="0">
        <oddHeader xml:space="preserve">&amp;L&amp;18　　　　　様式６&amp;R&amp;"ＭＳ Ｐゴシック,太字"&amp;12 </oddHeader>
        <oddFooter>&amp;C&amp;P/&amp;N</oddFooter>
      </headerFooter>
    </customSheetView>
    <customSheetView guid="{1955CC4F-2CA2-4CC4-B3C8-7B48196E85EB}"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4"/>
      <headerFooter alignWithMargins="0">
        <oddHeader xml:space="preserve">&amp;L&amp;18　　　　　様式６&amp;R&amp;"ＭＳ Ｐゴシック,太字"&amp;12 </oddHeader>
        <oddFooter>&amp;C&amp;P/&amp;N</oddFooter>
      </headerFooter>
    </customSheetView>
    <customSheetView guid="{FD5A3173-87D3-40FC-B5C4-AB8327293D8F}" scale="85" showPageBreaks="1" printArea="1" view="pageBreakPreview">
      <selection activeCell="F12" sqref="F12"/>
      <colBreaks count="1" manualBreakCount="1">
        <brk id="13" max="1048575" man="1"/>
      </colBreaks>
      <pageMargins left="0.39370078740157483" right="0.39370078740157483" top="0.78740157480314965" bottom="0.59055118110236227" header="0.51181102362204722" footer="0.39370078740157483"/>
      <pageSetup paperSize="8" scale="65" orientation="landscape" cellComments="asDisplayed" horizontalDpi="300" verticalDpi="300" r:id="rId15"/>
      <headerFooter alignWithMargins="0">
        <oddHeader xml:space="preserve">&amp;L&amp;18　　　　　様式６&amp;R&amp;"ＭＳ Ｐゴシック,太字"&amp;12 </oddHeader>
        <oddFooter>&amp;C&amp;P/&amp;N</oddFooter>
      </headerFooter>
    </customSheetView>
  </customSheetViews>
  <mergeCells count="22">
    <mergeCell ref="K18:K19"/>
    <mergeCell ref="M18:M19"/>
    <mergeCell ref="K5:K7"/>
    <mergeCell ref="L5:M5"/>
    <mergeCell ref="L18:L19"/>
    <mergeCell ref="A3:M3"/>
    <mergeCell ref="F5:G5"/>
    <mergeCell ref="I5:I7"/>
    <mergeCell ref="J5:J7"/>
    <mergeCell ref="D5:D7"/>
    <mergeCell ref="M6:M7"/>
    <mergeCell ref="L6:L7"/>
    <mergeCell ref="A5:A7"/>
    <mergeCell ref="G6:G7"/>
    <mergeCell ref="H5:H7"/>
    <mergeCell ref="B5:B7"/>
    <mergeCell ref="E5:E7"/>
    <mergeCell ref="A18:C19"/>
    <mergeCell ref="F6:F7"/>
    <mergeCell ref="J18:J19"/>
    <mergeCell ref="I18:I19"/>
    <mergeCell ref="C5:C7"/>
  </mergeCells>
  <phoneticPr fontId="2"/>
  <printOptions horizontalCentered="1"/>
  <pageMargins left="0.19685039370078741" right="0.19685039370078741" top="0.78740157480314965" bottom="0.59055118110236227" header="0.51181102362204722" footer="0.39370078740157483"/>
  <pageSetup paperSize="8" scale="65" orientation="landscape" cellComments="asDisplayed" horizontalDpi="300" verticalDpi="300" r:id="rId16"/>
  <headerFooter alignWithMargins="0">
    <oddHeader xml:space="preserve">&amp;L&amp;18　　　　　様式６&amp;R&amp;"ＭＳ Ｐゴシック,太字"&amp;12 </oddHeader>
    <oddFooter>&amp;C&amp;P/&amp;N</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A260" sqref="A260"/>
    </sheetView>
  </sheetViews>
  <sheetFormatPr defaultColWidth="9" defaultRowHeight="13.5" x14ac:dyDescent="0.15"/>
  <cols>
    <col min="1" max="1" width="13.625" style="243" customWidth="1"/>
    <col min="2" max="2" width="11.25" style="242" bestFit="1" customWidth="1"/>
    <col min="3" max="16384" width="9" style="242"/>
  </cols>
  <sheetData>
    <row r="1" spans="1:1" x14ac:dyDescent="0.15">
      <c r="A1" s="243" t="s">
        <v>376</v>
      </c>
    </row>
    <row r="2" spans="1:1" x14ac:dyDescent="0.15">
      <c r="A2" s="244" t="s">
        <v>96</v>
      </c>
    </row>
    <row r="3" spans="1:1" x14ac:dyDescent="0.15">
      <c r="A3" s="244" t="s">
        <v>99</v>
      </c>
    </row>
    <row r="4" spans="1:1" x14ac:dyDescent="0.15">
      <c r="A4" s="244" t="s">
        <v>102</v>
      </c>
    </row>
    <row r="5" spans="1:1" x14ac:dyDescent="0.15">
      <c r="A5" s="244" t="s">
        <v>105</v>
      </c>
    </row>
    <row r="6" spans="1:1" x14ac:dyDescent="0.15">
      <c r="A6" s="244" t="s">
        <v>108</v>
      </c>
    </row>
    <row r="7" spans="1:1" x14ac:dyDescent="0.15">
      <c r="A7" s="244" t="s">
        <v>111</v>
      </c>
    </row>
    <row r="8" spans="1:1" x14ac:dyDescent="0.15">
      <c r="A8" s="244" t="s">
        <v>114</v>
      </c>
    </row>
    <row r="9" spans="1:1" x14ac:dyDescent="0.15">
      <c r="A9" s="244" t="s">
        <v>117</v>
      </c>
    </row>
    <row r="10" spans="1:1" x14ac:dyDescent="0.15">
      <c r="A10" s="244" t="s">
        <v>120</v>
      </c>
    </row>
    <row r="11" spans="1:1" x14ac:dyDescent="0.15">
      <c r="A11" s="244" t="s">
        <v>123</v>
      </c>
    </row>
    <row r="12" spans="1:1" x14ac:dyDescent="0.15">
      <c r="A12" s="244" t="s">
        <v>126</v>
      </c>
    </row>
    <row r="13" spans="1:1" x14ac:dyDescent="0.15">
      <c r="A13" s="244" t="s">
        <v>129</v>
      </c>
    </row>
    <row r="14" spans="1:1" x14ac:dyDescent="0.15">
      <c r="A14" s="244" t="s">
        <v>132</v>
      </c>
    </row>
    <row r="15" spans="1:1" x14ac:dyDescent="0.15">
      <c r="A15" s="244" t="s">
        <v>135</v>
      </c>
    </row>
    <row r="16" spans="1:1" x14ac:dyDescent="0.15">
      <c r="A16" s="244" t="s">
        <v>138</v>
      </c>
    </row>
    <row r="17" spans="1:1" x14ac:dyDescent="0.15">
      <c r="A17" s="244" t="s">
        <v>141</v>
      </c>
    </row>
    <row r="18" spans="1:1" x14ac:dyDescent="0.15">
      <c r="A18" s="244" t="s">
        <v>144</v>
      </c>
    </row>
    <row r="19" spans="1:1" x14ac:dyDescent="0.15">
      <c r="A19" s="244" t="s">
        <v>147</v>
      </c>
    </row>
    <row r="20" spans="1:1" x14ac:dyDescent="0.15">
      <c r="A20" s="244" t="s">
        <v>150</v>
      </c>
    </row>
    <row r="21" spans="1:1" x14ac:dyDescent="0.15">
      <c r="A21" s="244" t="s">
        <v>153</v>
      </c>
    </row>
    <row r="22" spans="1:1" x14ac:dyDescent="0.15">
      <c r="A22" s="244" t="s">
        <v>156</v>
      </c>
    </row>
    <row r="23" spans="1:1" x14ac:dyDescent="0.15">
      <c r="A23" s="244" t="s">
        <v>159</v>
      </c>
    </row>
    <row r="24" spans="1:1" x14ac:dyDescent="0.15">
      <c r="A24" s="244" t="s">
        <v>162</v>
      </c>
    </row>
    <row r="25" spans="1:1" x14ac:dyDescent="0.15">
      <c r="A25" s="244" t="s">
        <v>165</v>
      </c>
    </row>
    <row r="26" spans="1:1" x14ac:dyDescent="0.15">
      <c r="A26" s="244" t="s">
        <v>168</v>
      </c>
    </row>
    <row r="27" spans="1:1" x14ac:dyDescent="0.15">
      <c r="A27" s="244" t="s">
        <v>171</v>
      </c>
    </row>
    <row r="28" spans="1:1" x14ac:dyDescent="0.15">
      <c r="A28" s="244" t="s">
        <v>174</v>
      </c>
    </row>
    <row r="29" spans="1:1" x14ac:dyDescent="0.15">
      <c r="A29" s="244" t="s">
        <v>177</v>
      </c>
    </row>
    <row r="30" spans="1:1" x14ac:dyDescent="0.15">
      <c r="A30" s="244" t="s">
        <v>180</v>
      </c>
    </row>
    <row r="31" spans="1:1" x14ac:dyDescent="0.15">
      <c r="A31" s="244" t="s">
        <v>183</v>
      </c>
    </row>
    <row r="32" spans="1:1" x14ac:dyDescent="0.15">
      <c r="A32" s="244" t="s">
        <v>186</v>
      </c>
    </row>
    <row r="33" spans="1:1" x14ac:dyDescent="0.15">
      <c r="A33" s="244" t="s">
        <v>189</v>
      </c>
    </row>
    <row r="34" spans="1:1" x14ac:dyDescent="0.15">
      <c r="A34" s="244" t="s">
        <v>192</v>
      </c>
    </row>
    <row r="35" spans="1:1" x14ac:dyDescent="0.15">
      <c r="A35" s="244" t="s">
        <v>195</v>
      </c>
    </row>
    <row r="36" spans="1:1" x14ac:dyDescent="0.15">
      <c r="A36" s="244" t="s">
        <v>198</v>
      </c>
    </row>
    <row r="37" spans="1:1" x14ac:dyDescent="0.15">
      <c r="A37" s="244" t="s">
        <v>201</v>
      </c>
    </row>
    <row r="38" spans="1:1" x14ac:dyDescent="0.15">
      <c r="A38" s="244" t="s">
        <v>204</v>
      </c>
    </row>
    <row r="39" spans="1:1" x14ac:dyDescent="0.15">
      <c r="A39" s="244" t="s">
        <v>207</v>
      </c>
    </row>
    <row r="40" spans="1:1" x14ac:dyDescent="0.15">
      <c r="A40" s="244" t="s">
        <v>210</v>
      </c>
    </row>
    <row r="41" spans="1:1" x14ac:dyDescent="0.15">
      <c r="A41" s="244" t="s">
        <v>212</v>
      </c>
    </row>
    <row r="42" spans="1:1" x14ac:dyDescent="0.15">
      <c r="A42" s="244" t="s">
        <v>215</v>
      </c>
    </row>
    <row r="43" spans="1:1" x14ac:dyDescent="0.15">
      <c r="A43" s="244" t="s">
        <v>97</v>
      </c>
    </row>
    <row r="44" spans="1:1" x14ac:dyDescent="0.15">
      <c r="A44" s="244" t="s">
        <v>100</v>
      </c>
    </row>
    <row r="45" spans="1:1" x14ac:dyDescent="0.15">
      <c r="A45" s="244" t="s">
        <v>103</v>
      </c>
    </row>
    <row r="46" spans="1:1" x14ac:dyDescent="0.15">
      <c r="A46" s="244" t="s">
        <v>106</v>
      </c>
    </row>
    <row r="47" spans="1:1" x14ac:dyDescent="0.15">
      <c r="A47" s="244" t="s">
        <v>109</v>
      </c>
    </row>
    <row r="48" spans="1:1" x14ac:dyDescent="0.15">
      <c r="A48" s="244" t="s">
        <v>112</v>
      </c>
    </row>
    <row r="49" spans="1:1" x14ac:dyDescent="0.15">
      <c r="A49" s="244" t="s">
        <v>115</v>
      </c>
    </row>
    <row r="50" spans="1:1" x14ac:dyDescent="0.15">
      <c r="A50" s="244" t="s">
        <v>118</v>
      </c>
    </row>
    <row r="51" spans="1:1" x14ac:dyDescent="0.15">
      <c r="A51" s="244" t="s">
        <v>121</v>
      </c>
    </row>
    <row r="52" spans="1:1" x14ac:dyDescent="0.15">
      <c r="A52" s="244" t="s">
        <v>124</v>
      </c>
    </row>
    <row r="53" spans="1:1" x14ac:dyDescent="0.15">
      <c r="A53" s="244" t="s">
        <v>127</v>
      </c>
    </row>
    <row r="54" spans="1:1" x14ac:dyDescent="0.15">
      <c r="A54" s="244" t="s">
        <v>130</v>
      </c>
    </row>
    <row r="55" spans="1:1" x14ac:dyDescent="0.15">
      <c r="A55" s="244" t="s">
        <v>133</v>
      </c>
    </row>
    <row r="56" spans="1:1" x14ac:dyDescent="0.15">
      <c r="A56" s="244" t="s">
        <v>136</v>
      </c>
    </row>
    <row r="57" spans="1:1" x14ac:dyDescent="0.15">
      <c r="A57" s="244" t="s">
        <v>139</v>
      </c>
    </row>
    <row r="58" spans="1:1" x14ac:dyDescent="0.15">
      <c r="A58" s="244" t="s">
        <v>142</v>
      </c>
    </row>
    <row r="59" spans="1:1" x14ac:dyDescent="0.15">
      <c r="A59" s="244" t="s">
        <v>145</v>
      </c>
    </row>
    <row r="60" spans="1:1" x14ac:dyDescent="0.15">
      <c r="A60" s="244" t="s">
        <v>148</v>
      </c>
    </row>
    <row r="61" spans="1:1" x14ac:dyDescent="0.15">
      <c r="A61" s="244" t="s">
        <v>151</v>
      </c>
    </row>
    <row r="62" spans="1:1" x14ac:dyDescent="0.15">
      <c r="A62" s="244" t="s">
        <v>154</v>
      </c>
    </row>
    <row r="63" spans="1:1" x14ac:dyDescent="0.15">
      <c r="A63" s="244" t="s">
        <v>157</v>
      </c>
    </row>
    <row r="64" spans="1:1" x14ac:dyDescent="0.15">
      <c r="A64" s="244" t="s">
        <v>160</v>
      </c>
    </row>
    <row r="65" spans="1:1" x14ac:dyDescent="0.15">
      <c r="A65" s="244" t="s">
        <v>163</v>
      </c>
    </row>
    <row r="66" spans="1:1" x14ac:dyDescent="0.15">
      <c r="A66" s="244" t="s">
        <v>166</v>
      </c>
    </row>
    <row r="67" spans="1:1" x14ac:dyDescent="0.15">
      <c r="A67" s="244" t="s">
        <v>169</v>
      </c>
    </row>
    <row r="68" spans="1:1" x14ac:dyDescent="0.15">
      <c r="A68" s="244" t="s">
        <v>172</v>
      </c>
    </row>
    <row r="69" spans="1:1" x14ac:dyDescent="0.15">
      <c r="A69" s="244" t="s">
        <v>175</v>
      </c>
    </row>
    <row r="70" spans="1:1" x14ac:dyDescent="0.15">
      <c r="A70" s="244" t="s">
        <v>178</v>
      </c>
    </row>
    <row r="71" spans="1:1" x14ac:dyDescent="0.15">
      <c r="A71" s="244" t="s">
        <v>181</v>
      </c>
    </row>
    <row r="72" spans="1:1" x14ac:dyDescent="0.15">
      <c r="A72" s="244" t="s">
        <v>184</v>
      </c>
    </row>
    <row r="73" spans="1:1" x14ac:dyDescent="0.15">
      <c r="A73" s="244" t="s">
        <v>187</v>
      </c>
    </row>
    <row r="74" spans="1:1" x14ac:dyDescent="0.15">
      <c r="A74" s="244" t="s">
        <v>190</v>
      </c>
    </row>
    <row r="75" spans="1:1" x14ac:dyDescent="0.15">
      <c r="A75" s="244" t="s">
        <v>193</v>
      </c>
    </row>
    <row r="76" spans="1:1" x14ac:dyDescent="0.15">
      <c r="A76" s="244" t="s">
        <v>196</v>
      </c>
    </row>
    <row r="77" spans="1:1" x14ac:dyDescent="0.15">
      <c r="A77" s="244" t="s">
        <v>199</v>
      </c>
    </row>
    <row r="78" spans="1:1" x14ac:dyDescent="0.15">
      <c r="A78" s="244" t="s">
        <v>202</v>
      </c>
    </row>
    <row r="79" spans="1:1" x14ac:dyDescent="0.15">
      <c r="A79" s="244" t="s">
        <v>205</v>
      </c>
    </row>
    <row r="80" spans="1:1" x14ac:dyDescent="0.15">
      <c r="A80" s="244" t="s">
        <v>208</v>
      </c>
    </row>
    <row r="81" spans="1:1" x14ac:dyDescent="0.15">
      <c r="A81" s="244" t="s">
        <v>208</v>
      </c>
    </row>
    <row r="82" spans="1:1" x14ac:dyDescent="0.15">
      <c r="A82" s="244" t="s">
        <v>213</v>
      </c>
    </row>
    <row r="83" spans="1:1" x14ac:dyDescent="0.15">
      <c r="A83" s="244" t="s">
        <v>216</v>
      </c>
    </row>
    <row r="84" spans="1:1" x14ac:dyDescent="0.15">
      <c r="A84" s="244" t="s">
        <v>218</v>
      </c>
    </row>
    <row r="85" spans="1:1" x14ac:dyDescent="0.15">
      <c r="A85" s="244" t="s">
        <v>220</v>
      </c>
    </row>
    <row r="86" spans="1:1" x14ac:dyDescent="0.15">
      <c r="A86" s="244" t="s">
        <v>222</v>
      </c>
    </row>
    <row r="87" spans="1:1" x14ac:dyDescent="0.15">
      <c r="A87" s="244" t="s">
        <v>224</v>
      </c>
    </row>
    <row r="88" spans="1:1" x14ac:dyDescent="0.15">
      <c r="A88" s="244" t="s">
        <v>225</v>
      </c>
    </row>
    <row r="89" spans="1:1" x14ac:dyDescent="0.15">
      <c r="A89" s="244" t="s">
        <v>226</v>
      </c>
    </row>
    <row r="90" spans="1:1" x14ac:dyDescent="0.15">
      <c r="A90" s="244" t="s">
        <v>98</v>
      </c>
    </row>
    <row r="91" spans="1:1" x14ac:dyDescent="0.15">
      <c r="A91" s="244" t="s">
        <v>101</v>
      </c>
    </row>
    <row r="92" spans="1:1" x14ac:dyDescent="0.15">
      <c r="A92" s="244" t="s">
        <v>104</v>
      </c>
    </row>
    <row r="93" spans="1:1" x14ac:dyDescent="0.15">
      <c r="A93" s="244" t="s">
        <v>107</v>
      </c>
    </row>
    <row r="94" spans="1:1" x14ac:dyDescent="0.15">
      <c r="A94" s="244" t="s">
        <v>110</v>
      </c>
    </row>
    <row r="95" spans="1:1" x14ac:dyDescent="0.15">
      <c r="A95" s="244" t="s">
        <v>113</v>
      </c>
    </row>
    <row r="96" spans="1:1" x14ac:dyDescent="0.15">
      <c r="A96" s="244" t="s">
        <v>116</v>
      </c>
    </row>
    <row r="97" spans="1:1" x14ac:dyDescent="0.15">
      <c r="A97" s="244" t="s">
        <v>119</v>
      </c>
    </row>
    <row r="98" spans="1:1" x14ac:dyDescent="0.15">
      <c r="A98" s="244" t="s">
        <v>122</v>
      </c>
    </row>
    <row r="99" spans="1:1" x14ac:dyDescent="0.15">
      <c r="A99" s="244" t="s">
        <v>125</v>
      </c>
    </row>
    <row r="100" spans="1:1" x14ac:dyDescent="0.15">
      <c r="A100" s="244" t="s">
        <v>128</v>
      </c>
    </row>
    <row r="101" spans="1:1" x14ac:dyDescent="0.15">
      <c r="A101" s="244" t="s">
        <v>131</v>
      </c>
    </row>
    <row r="102" spans="1:1" x14ac:dyDescent="0.15">
      <c r="A102" s="244" t="s">
        <v>134</v>
      </c>
    </row>
    <row r="103" spans="1:1" x14ac:dyDescent="0.15">
      <c r="A103" s="244" t="s">
        <v>137</v>
      </c>
    </row>
    <row r="104" spans="1:1" x14ac:dyDescent="0.15">
      <c r="A104" s="244" t="s">
        <v>140</v>
      </c>
    </row>
    <row r="105" spans="1:1" x14ac:dyDescent="0.15">
      <c r="A105" s="244" t="s">
        <v>143</v>
      </c>
    </row>
    <row r="106" spans="1:1" x14ac:dyDescent="0.15">
      <c r="A106" s="244" t="s">
        <v>146</v>
      </c>
    </row>
    <row r="107" spans="1:1" x14ac:dyDescent="0.15">
      <c r="A107" s="244" t="s">
        <v>149</v>
      </c>
    </row>
    <row r="108" spans="1:1" x14ac:dyDescent="0.15">
      <c r="A108" s="244" t="s">
        <v>152</v>
      </c>
    </row>
    <row r="109" spans="1:1" x14ac:dyDescent="0.15">
      <c r="A109" s="244" t="s">
        <v>155</v>
      </c>
    </row>
    <row r="110" spans="1:1" x14ac:dyDescent="0.15">
      <c r="A110" s="244" t="s">
        <v>158</v>
      </c>
    </row>
    <row r="111" spans="1:1" x14ac:dyDescent="0.15">
      <c r="A111" s="244" t="s">
        <v>161</v>
      </c>
    </row>
    <row r="112" spans="1:1" x14ac:dyDescent="0.15">
      <c r="A112" s="244" t="s">
        <v>164</v>
      </c>
    </row>
    <row r="113" spans="1:1" x14ac:dyDescent="0.15">
      <c r="A113" s="244" t="s">
        <v>167</v>
      </c>
    </row>
    <row r="114" spans="1:1" x14ac:dyDescent="0.15">
      <c r="A114" s="244" t="s">
        <v>170</v>
      </c>
    </row>
    <row r="115" spans="1:1" x14ac:dyDescent="0.15">
      <c r="A115" s="244" t="s">
        <v>173</v>
      </c>
    </row>
    <row r="116" spans="1:1" x14ac:dyDescent="0.15">
      <c r="A116" s="244" t="s">
        <v>176</v>
      </c>
    </row>
    <row r="117" spans="1:1" x14ac:dyDescent="0.15">
      <c r="A117" s="244" t="s">
        <v>179</v>
      </c>
    </row>
    <row r="118" spans="1:1" x14ac:dyDescent="0.15">
      <c r="A118" s="244" t="s">
        <v>182</v>
      </c>
    </row>
    <row r="119" spans="1:1" x14ac:dyDescent="0.15">
      <c r="A119" s="244" t="s">
        <v>185</v>
      </c>
    </row>
    <row r="120" spans="1:1" x14ac:dyDescent="0.15">
      <c r="A120" s="244" t="s">
        <v>188</v>
      </c>
    </row>
    <row r="121" spans="1:1" x14ac:dyDescent="0.15">
      <c r="A121" s="244" t="s">
        <v>191</v>
      </c>
    </row>
    <row r="122" spans="1:1" x14ac:dyDescent="0.15">
      <c r="A122" s="244" t="s">
        <v>194</v>
      </c>
    </row>
    <row r="123" spans="1:1" x14ac:dyDescent="0.15">
      <c r="A123" s="244" t="s">
        <v>197</v>
      </c>
    </row>
    <row r="124" spans="1:1" x14ac:dyDescent="0.15">
      <c r="A124" s="244" t="s">
        <v>200</v>
      </c>
    </row>
    <row r="125" spans="1:1" x14ac:dyDescent="0.15">
      <c r="A125" s="244" t="s">
        <v>203</v>
      </c>
    </row>
    <row r="126" spans="1:1" x14ac:dyDescent="0.15">
      <c r="A126" s="244" t="s">
        <v>206</v>
      </c>
    </row>
    <row r="127" spans="1:1" x14ac:dyDescent="0.15">
      <c r="A127" s="244" t="s">
        <v>209</v>
      </c>
    </row>
    <row r="128" spans="1:1" x14ac:dyDescent="0.15">
      <c r="A128" s="244" t="s">
        <v>211</v>
      </c>
    </row>
    <row r="129" spans="1:1" x14ac:dyDescent="0.15">
      <c r="A129" s="244" t="s">
        <v>214</v>
      </c>
    </row>
    <row r="130" spans="1:1" x14ac:dyDescent="0.15">
      <c r="A130" s="244" t="s">
        <v>217</v>
      </c>
    </row>
    <row r="131" spans="1:1" x14ac:dyDescent="0.15">
      <c r="A131" s="244" t="s">
        <v>219</v>
      </c>
    </row>
    <row r="132" spans="1:1" x14ac:dyDescent="0.15">
      <c r="A132" s="244" t="s">
        <v>221</v>
      </c>
    </row>
    <row r="133" spans="1:1" x14ac:dyDescent="0.15">
      <c r="A133" s="244" t="s">
        <v>223</v>
      </c>
    </row>
    <row r="134" spans="1:1" x14ac:dyDescent="0.15">
      <c r="A134" s="244" t="s">
        <v>227</v>
      </c>
    </row>
    <row r="135" spans="1:1" x14ac:dyDescent="0.15">
      <c r="A135" s="244" t="s">
        <v>230</v>
      </c>
    </row>
    <row r="136" spans="1:1" x14ac:dyDescent="0.15">
      <c r="A136" s="244" t="s">
        <v>233</v>
      </c>
    </row>
    <row r="137" spans="1:1" x14ac:dyDescent="0.15">
      <c r="A137" s="244" t="s">
        <v>236</v>
      </c>
    </row>
    <row r="138" spans="1:1" x14ac:dyDescent="0.15">
      <c r="A138" s="244" t="s">
        <v>239</v>
      </c>
    </row>
    <row r="139" spans="1:1" x14ac:dyDescent="0.15">
      <c r="A139" s="244" t="s">
        <v>242</v>
      </c>
    </row>
    <row r="140" spans="1:1" x14ac:dyDescent="0.15">
      <c r="A140" s="244" t="s">
        <v>245</v>
      </c>
    </row>
    <row r="141" spans="1:1" x14ac:dyDescent="0.15">
      <c r="A141" s="244" t="s">
        <v>248</v>
      </c>
    </row>
    <row r="142" spans="1:1" x14ac:dyDescent="0.15">
      <c r="A142" s="244" t="s">
        <v>251</v>
      </c>
    </row>
    <row r="143" spans="1:1" x14ac:dyDescent="0.15">
      <c r="A143" s="244" t="s">
        <v>254</v>
      </c>
    </row>
    <row r="144" spans="1:1" x14ac:dyDescent="0.15">
      <c r="A144" s="244" t="s">
        <v>257</v>
      </c>
    </row>
    <row r="145" spans="1:1" x14ac:dyDescent="0.15">
      <c r="A145" s="244" t="s">
        <v>260</v>
      </c>
    </row>
    <row r="146" spans="1:1" x14ac:dyDescent="0.15">
      <c r="A146" s="244" t="s">
        <v>263</v>
      </c>
    </row>
    <row r="147" spans="1:1" x14ac:dyDescent="0.15">
      <c r="A147" s="244" t="s">
        <v>266</v>
      </c>
    </row>
    <row r="148" spans="1:1" x14ac:dyDescent="0.15">
      <c r="A148" s="244" t="s">
        <v>269</v>
      </c>
    </row>
    <row r="149" spans="1:1" x14ac:dyDescent="0.15">
      <c r="A149" s="244" t="s">
        <v>272</v>
      </c>
    </row>
    <row r="150" spans="1:1" x14ac:dyDescent="0.15">
      <c r="A150" s="244" t="s">
        <v>275</v>
      </c>
    </row>
    <row r="151" spans="1:1" x14ac:dyDescent="0.15">
      <c r="A151" s="244" t="s">
        <v>278</v>
      </c>
    </row>
    <row r="152" spans="1:1" x14ac:dyDescent="0.15">
      <c r="A152" s="244" t="s">
        <v>281</v>
      </c>
    </row>
    <row r="153" spans="1:1" x14ac:dyDescent="0.15">
      <c r="A153" s="244" t="s">
        <v>284</v>
      </c>
    </row>
    <row r="154" spans="1:1" x14ac:dyDescent="0.15">
      <c r="A154" s="244" t="s">
        <v>287</v>
      </c>
    </row>
    <row r="155" spans="1:1" x14ac:dyDescent="0.15">
      <c r="A155" s="244" t="s">
        <v>290</v>
      </c>
    </row>
    <row r="156" spans="1:1" x14ac:dyDescent="0.15">
      <c r="A156" s="244" t="s">
        <v>293</v>
      </c>
    </row>
    <row r="157" spans="1:1" x14ac:dyDescent="0.15">
      <c r="A157" s="244" t="s">
        <v>296</v>
      </c>
    </row>
    <row r="158" spans="1:1" x14ac:dyDescent="0.15">
      <c r="A158" s="244" t="s">
        <v>299</v>
      </c>
    </row>
    <row r="159" spans="1:1" x14ac:dyDescent="0.15">
      <c r="A159" s="244" t="s">
        <v>302</v>
      </c>
    </row>
    <row r="160" spans="1:1" x14ac:dyDescent="0.15">
      <c r="A160" s="244" t="s">
        <v>305</v>
      </c>
    </row>
    <row r="161" spans="1:1" x14ac:dyDescent="0.15">
      <c r="A161" s="244" t="s">
        <v>308</v>
      </c>
    </row>
    <row r="162" spans="1:1" x14ac:dyDescent="0.15">
      <c r="A162" s="244" t="s">
        <v>311</v>
      </c>
    </row>
    <row r="163" spans="1:1" x14ac:dyDescent="0.15">
      <c r="A163" s="244" t="s">
        <v>314</v>
      </c>
    </row>
    <row r="164" spans="1:1" x14ac:dyDescent="0.15">
      <c r="A164" s="244" t="s">
        <v>317</v>
      </c>
    </row>
    <row r="165" spans="1:1" x14ac:dyDescent="0.15">
      <c r="A165" s="244" t="s">
        <v>320</v>
      </c>
    </row>
    <row r="166" spans="1:1" x14ac:dyDescent="0.15">
      <c r="A166" s="244" t="s">
        <v>323</v>
      </c>
    </row>
    <row r="167" spans="1:1" x14ac:dyDescent="0.15">
      <c r="A167" s="244" t="s">
        <v>326</v>
      </c>
    </row>
    <row r="168" spans="1:1" x14ac:dyDescent="0.15">
      <c r="A168" s="244" t="s">
        <v>329</v>
      </c>
    </row>
    <row r="169" spans="1:1" x14ac:dyDescent="0.15">
      <c r="A169" s="244" t="s">
        <v>332</v>
      </c>
    </row>
    <row r="170" spans="1:1" x14ac:dyDescent="0.15">
      <c r="A170" s="244" t="s">
        <v>335</v>
      </c>
    </row>
    <row r="171" spans="1:1" x14ac:dyDescent="0.15">
      <c r="A171" s="244" t="s">
        <v>338</v>
      </c>
    </row>
    <row r="172" spans="1:1" x14ac:dyDescent="0.15">
      <c r="A172" s="244" t="s">
        <v>341</v>
      </c>
    </row>
    <row r="173" spans="1:1" x14ac:dyDescent="0.15">
      <c r="A173" s="244" t="s">
        <v>344</v>
      </c>
    </row>
    <row r="174" spans="1:1" x14ac:dyDescent="0.15">
      <c r="A174" s="244" t="s">
        <v>347</v>
      </c>
    </row>
    <row r="175" spans="1:1" x14ac:dyDescent="0.15">
      <c r="A175" s="244" t="s">
        <v>350</v>
      </c>
    </row>
    <row r="176" spans="1:1" x14ac:dyDescent="0.15">
      <c r="A176" s="244" t="s">
        <v>353</v>
      </c>
    </row>
    <row r="177" spans="1:1" x14ac:dyDescent="0.15">
      <c r="A177" s="244" t="s">
        <v>356</v>
      </c>
    </row>
    <row r="178" spans="1:1" x14ac:dyDescent="0.15">
      <c r="A178" s="244" t="s">
        <v>359</v>
      </c>
    </row>
    <row r="179" spans="1:1" x14ac:dyDescent="0.15">
      <c r="A179" s="244" t="s">
        <v>228</v>
      </c>
    </row>
    <row r="180" spans="1:1" x14ac:dyDescent="0.15">
      <c r="A180" s="244" t="s">
        <v>231</v>
      </c>
    </row>
    <row r="181" spans="1:1" x14ac:dyDescent="0.15">
      <c r="A181" s="244" t="s">
        <v>234</v>
      </c>
    </row>
    <row r="182" spans="1:1" x14ac:dyDescent="0.15">
      <c r="A182" s="244" t="s">
        <v>237</v>
      </c>
    </row>
    <row r="183" spans="1:1" x14ac:dyDescent="0.15">
      <c r="A183" s="244" t="s">
        <v>240</v>
      </c>
    </row>
    <row r="184" spans="1:1" x14ac:dyDescent="0.15">
      <c r="A184" s="244" t="s">
        <v>243</v>
      </c>
    </row>
    <row r="185" spans="1:1" x14ac:dyDescent="0.15">
      <c r="A185" s="244" t="s">
        <v>246</v>
      </c>
    </row>
    <row r="186" spans="1:1" x14ac:dyDescent="0.15">
      <c r="A186" s="244" t="s">
        <v>249</v>
      </c>
    </row>
    <row r="187" spans="1:1" x14ac:dyDescent="0.15">
      <c r="A187" s="244" t="s">
        <v>252</v>
      </c>
    </row>
    <row r="188" spans="1:1" x14ac:dyDescent="0.15">
      <c r="A188" s="244" t="s">
        <v>255</v>
      </c>
    </row>
    <row r="189" spans="1:1" x14ac:dyDescent="0.15">
      <c r="A189" s="244" t="s">
        <v>258</v>
      </c>
    </row>
    <row r="190" spans="1:1" x14ac:dyDescent="0.15">
      <c r="A190" s="244" t="s">
        <v>261</v>
      </c>
    </row>
    <row r="191" spans="1:1" x14ac:dyDescent="0.15">
      <c r="A191" s="244" t="s">
        <v>264</v>
      </c>
    </row>
    <row r="192" spans="1:1" x14ac:dyDescent="0.15">
      <c r="A192" s="244" t="s">
        <v>267</v>
      </c>
    </row>
    <row r="193" spans="1:1" x14ac:dyDescent="0.15">
      <c r="A193" s="244" t="s">
        <v>270</v>
      </c>
    </row>
    <row r="194" spans="1:1" x14ac:dyDescent="0.15">
      <c r="A194" s="244" t="s">
        <v>273</v>
      </c>
    </row>
    <row r="195" spans="1:1" x14ac:dyDescent="0.15">
      <c r="A195" s="244" t="s">
        <v>276</v>
      </c>
    </row>
    <row r="196" spans="1:1" x14ac:dyDescent="0.15">
      <c r="A196" s="244" t="s">
        <v>279</v>
      </c>
    </row>
    <row r="197" spans="1:1" x14ac:dyDescent="0.15">
      <c r="A197" s="244" t="s">
        <v>282</v>
      </c>
    </row>
    <row r="198" spans="1:1" x14ac:dyDescent="0.15">
      <c r="A198" s="244" t="s">
        <v>285</v>
      </c>
    </row>
    <row r="199" spans="1:1" x14ac:dyDescent="0.15">
      <c r="A199" s="244" t="s">
        <v>288</v>
      </c>
    </row>
    <row r="200" spans="1:1" x14ac:dyDescent="0.15">
      <c r="A200" s="244" t="s">
        <v>291</v>
      </c>
    </row>
    <row r="201" spans="1:1" x14ac:dyDescent="0.15">
      <c r="A201" s="244" t="s">
        <v>294</v>
      </c>
    </row>
    <row r="202" spans="1:1" x14ac:dyDescent="0.15">
      <c r="A202" s="244" t="s">
        <v>297</v>
      </c>
    </row>
    <row r="203" spans="1:1" x14ac:dyDescent="0.15">
      <c r="A203" s="244" t="s">
        <v>300</v>
      </c>
    </row>
    <row r="204" spans="1:1" x14ac:dyDescent="0.15">
      <c r="A204" s="244" t="s">
        <v>303</v>
      </c>
    </row>
    <row r="205" spans="1:1" x14ac:dyDescent="0.15">
      <c r="A205" s="244" t="s">
        <v>306</v>
      </c>
    </row>
    <row r="206" spans="1:1" x14ac:dyDescent="0.15">
      <c r="A206" s="244" t="s">
        <v>309</v>
      </c>
    </row>
    <row r="207" spans="1:1" x14ac:dyDescent="0.15">
      <c r="A207" s="244" t="s">
        <v>312</v>
      </c>
    </row>
    <row r="208" spans="1:1" x14ac:dyDescent="0.15">
      <c r="A208" s="244" t="s">
        <v>315</v>
      </c>
    </row>
    <row r="209" spans="1:1" x14ac:dyDescent="0.15">
      <c r="A209" s="244" t="s">
        <v>318</v>
      </c>
    </row>
    <row r="210" spans="1:1" x14ac:dyDescent="0.15">
      <c r="A210" s="244" t="s">
        <v>321</v>
      </c>
    </row>
    <row r="211" spans="1:1" x14ac:dyDescent="0.15">
      <c r="A211" s="244" t="s">
        <v>324</v>
      </c>
    </row>
    <row r="212" spans="1:1" x14ac:dyDescent="0.15">
      <c r="A212" s="244" t="s">
        <v>327</v>
      </c>
    </row>
    <row r="213" spans="1:1" x14ac:dyDescent="0.15">
      <c r="A213" s="244" t="s">
        <v>330</v>
      </c>
    </row>
    <row r="214" spans="1:1" x14ac:dyDescent="0.15">
      <c r="A214" s="244" t="s">
        <v>333</v>
      </c>
    </row>
    <row r="215" spans="1:1" x14ac:dyDescent="0.15">
      <c r="A215" s="244" t="s">
        <v>336</v>
      </c>
    </row>
    <row r="216" spans="1:1" x14ac:dyDescent="0.15">
      <c r="A216" s="244" t="s">
        <v>339</v>
      </c>
    </row>
    <row r="217" spans="1:1" x14ac:dyDescent="0.15">
      <c r="A217" s="244" t="s">
        <v>342</v>
      </c>
    </row>
    <row r="218" spans="1:1" x14ac:dyDescent="0.15">
      <c r="A218" s="244" t="s">
        <v>345</v>
      </c>
    </row>
    <row r="219" spans="1:1" x14ac:dyDescent="0.15">
      <c r="A219" s="244" t="s">
        <v>348</v>
      </c>
    </row>
    <row r="220" spans="1:1" x14ac:dyDescent="0.15">
      <c r="A220" s="244" t="s">
        <v>351</v>
      </c>
    </row>
    <row r="221" spans="1:1" x14ac:dyDescent="0.15">
      <c r="A221" s="244" t="s">
        <v>354</v>
      </c>
    </row>
    <row r="222" spans="1:1" x14ac:dyDescent="0.15">
      <c r="A222" s="244" t="s">
        <v>357</v>
      </c>
    </row>
    <row r="223" spans="1:1" x14ac:dyDescent="0.15">
      <c r="A223" s="244" t="s">
        <v>360</v>
      </c>
    </row>
    <row r="224" spans="1:1" x14ac:dyDescent="0.15">
      <c r="A224" s="244" t="s">
        <v>361</v>
      </c>
    </row>
    <row r="225" spans="1:1" x14ac:dyDescent="0.15">
      <c r="A225" s="244" t="s">
        <v>362</v>
      </c>
    </row>
    <row r="226" spans="1:1" x14ac:dyDescent="0.15">
      <c r="A226" s="244" t="s">
        <v>363</v>
      </c>
    </row>
    <row r="227" spans="1:1" x14ac:dyDescent="0.15">
      <c r="A227" s="244" t="s">
        <v>364</v>
      </c>
    </row>
    <row r="228" spans="1:1" x14ac:dyDescent="0.15">
      <c r="A228" s="244" t="s">
        <v>365</v>
      </c>
    </row>
    <row r="229" spans="1:1" x14ac:dyDescent="0.15">
      <c r="A229" s="244" t="s">
        <v>366</v>
      </c>
    </row>
    <row r="230" spans="1:1" x14ac:dyDescent="0.15">
      <c r="A230" s="244" t="s">
        <v>367</v>
      </c>
    </row>
    <row r="231" spans="1:1" x14ac:dyDescent="0.15">
      <c r="A231" s="244" t="s">
        <v>368</v>
      </c>
    </row>
    <row r="232" spans="1:1" x14ac:dyDescent="0.15">
      <c r="A232" s="244" t="s">
        <v>369</v>
      </c>
    </row>
    <row r="233" spans="1:1" x14ac:dyDescent="0.15">
      <c r="A233" s="244" t="s">
        <v>370</v>
      </c>
    </row>
    <row r="234" spans="1:1" x14ac:dyDescent="0.15">
      <c r="A234" s="244" t="s">
        <v>371</v>
      </c>
    </row>
    <row r="235" spans="1:1" x14ac:dyDescent="0.15">
      <c r="A235" s="244" t="s">
        <v>372</v>
      </c>
    </row>
    <row r="236" spans="1:1" x14ac:dyDescent="0.15">
      <c r="A236" s="244" t="s">
        <v>373</v>
      </c>
    </row>
    <row r="237" spans="1:1" x14ac:dyDescent="0.15">
      <c r="A237" s="244" t="s">
        <v>374</v>
      </c>
    </row>
    <row r="238" spans="1:1" x14ac:dyDescent="0.15">
      <c r="A238" s="244" t="s">
        <v>375</v>
      </c>
    </row>
    <row r="239" spans="1:1" x14ac:dyDescent="0.15">
      <c r="A239" s="245" t="s">
        <v>229</v>
      </c>
    </row>
    <row r="240" spans="1:1" x14ac:dyDescent="0.15">
      <c r="A240" s="245" t="s">
        <v>232</v>
      </c>
    </row>
    <row r="241" spans="1:1" x14ac:dyDescent="0.15">
      <c r="A241" s="245" t="s">
        <v>235</v>
      </c>
    </row>
    <row r="242" spans="1:1" x14ac:dyDescent="0.15">
      <c r="A242" s="245" t="s">
        <v>238</v>
      </c>
    </row>
    <row r="243" spans="1:1" x14ac:dyDescent="0.15">
      <c r="A243" s="245" t="s">
        <v>241</v>
      </c>
    </row>
    <row r="244" spans="1:1" x14ac:dyDescent="0.15">
      <c r="A244" s="245" t="s">
        <v>244</v>
      </c>
    </row>
    <row r="245" spans="1:1" x14ac:dyDescent="0.15">
      <c r="A245" s="245" t="s">
        <v>247</v>
      </c>
    </row>
    <row r="246" spans="1:1" x14ac:dyDescent="0.15">
      <c r="A246" s="245" t="s">
        <v>250</v>
      </c>
    </row>
    <row r="247" spans="1:1" x14ac:dyDescent="0.15">
      <c r="A247" s="245" t="s">
        <v>253</v>
      </c>
    </row>
    <row r="248" spans="1:1" x14ac:dyDescent="0.15">
      <c r="A248" s="245" t="s">
        <v>256</v>
      </c>
    </row>
    <row r="249" spans="1:1" x14ac:dyDescent="0.15">
      <c r="A249" s="245" t="s">
        <v>259</v>
      </c>
    </row>
    <row r="250" spans="1:1" x14ac:dyDescent="0.15">
      <c r="A250" s="245" t="s">
        <v>262</v>
      </c>
    </row>
    <row r="251" spans="1:1" x14ac:dyDescent="0.15">
      <c r="A251" s="245" t="s">
        <v>265</v>
      </c>
    </row>
    <row r="252" spans="1:1" x14ac:dyDescent="0.15">
      <c r="A252" s="245" t="s">
        <v>268</v>
      </c>
    </row>
    <row r="253" spans="1:1" x14ac:dyDescent="0.15">
      <c r="A253" s="245" t="s">
        <v>271</v>
      </c>
    </row>
    <row r="254" spans="1:1" x14ac:dyDescent="0.15">
      <c r="A254" s="245" t="s">
        <v>274</v>
      </c>
    </row>
    <row r="255" spans="1:1" x14ac:dyDescent="0.15">
      <c r="A255" s="245" t="s">
        <v>277</v>
      </c>
    </row>
    <row r="256" spans="1:1" x14ac:dyDescent="0.15">
      <c r="A256" s="245" t="s">
        <v>280</v>
      </c>
    </row>
    <row r="257" spans="1:1" x14ac:dyDescent="0.15">
      <c r="A257" s="245" t="s">
        <v>283</v>
      </c>
    </row>
    <row r="258" spans="1:1" x14ac:dyDescent="0.15">
      <c r="A258" s="245" t="s">
        <v>286</v>
      </c>
    </row>
    <row r="259" spans="1:1" x14ac:dyDescent="0.15">
      <c r="A259" s="245" t="s">
        <v>289</v>
      </c>
    </row>
    <row r="260" spans="1:1" x14ac:dyDescent="0.15">
      <c r="A260" s="245" t="s">
        <v>292</v>
      </c>
    </row>
    <row r="261" spans="1:1" x14ac:dyDescent="0.15">
      <c r="A261" s="245" t="s">
        <v>295</v>
      </c>
    </row>
    <row r="262" spans="1:1" x14ac:dyDescent="0.15">
      <c r="A262" s="245" t="s">
        <v>298</v>
      </c>
    </row>
    <row r="263" spans="1:1" x14ac:dyDescent="0.15">
      <c r="A263" s="245" t="s">
        <v>301</v>
      </c>
    </row>
    <row r="264" spans="1:1" x14ac:dyDescent="0.15">
      <c r="A264" s="245" t="s">
        <v>304</v>
      </c>
    </row>
    <row r="265" spans="1:1" x14ac:dyDescent="0.15">
      <c r="A265" s="245" t="s">
        <v>307</v>
      </c>
    </row>
    <row r="266" spans="1:1" x14ac:dyDescent="0.15">
      <c r="A266" s="245" t="s">
        <v>310</v>
      </c>
    </row>
    <row r="267" spans="1:1" x14ac:dyDescent="0.15">
      <c r="A267" s="245" t="s">
        <v>313</v>
      </c>
    </row>
    <row r="268" spans="1:1" x14ac:dyDescent="0.15">
      <c r="A268" s="245" t="s">
        <v>316</v>
      </c>
    </row>
    <row r="269" spans="1:1" x14ac:dyDescent="0.15">
      <c r="A269" s="245" t="s">
        <v>319</v>
      </c>
    </row>
    <row r="270" spans="1:1" x14ac:dyDescent="0.15">
      <c r="A270" s="245" t="s">
        <v>322</v>
      </c>
    </row>
    <row r="271" spans="1:1" x14ac:dyDescent="0.15">
      <c r="A271" s="245" t="s">
        <v>325</v>
      </c>
    </row>
    <row r="272" spans="1:1" x14ac:dyDescent="0.15">
      <c r="A272" s="245" t="s">
        <v>328</v>
      </c>
    </row>
    <row r="273" spans="1:1" x14ac:dyDescent="0.15">
      <c r="A273" s="245" t="s">
        <v>331</v>
      </c>
    </row>
    <row r="274" spans="1:1" x14ac:dyDescent="0.15">
      <c r="A274" s="245" t="s">
        <v>334</v>
      </c>
    </row>
    <row r="275" spans="1:1" x14ac:dyDescent="0.15">
      <c r="A275" s="245" t="s">
        <v>337</v>
      </c>
    </row>
    <row r="276" spans="1:1" x14ac:dyDescent="0.15">
      <c r="A276" s="245" t="s">
        <v>340</v>
      </c>
    </row>
    <row r="277" spans="1:1" x14ac:dyDescent="0.15">
      <c r="A277" s="245" t="s">
        <v>343</v>
      </c>
    </row>
    <row r="278" spans="1:1" x14ac:dyDescent="0.15">
      <c r="A278" s="245" t="s">
        <v>346</v>
      </c>
    </row>
    <row r="279" spans="1:1" x14ac:dyDescent="0.15">
      <c r="A279" s="245" t="s">
        <v>349</v>
      </c>
    </row>
    <row r="280" spans="1:1" x14ac:dyDescent="0.15">
      <c r="A280" s="245" t="s">
        <v>352</v>
      </c>
    </row>
    <row r="281" spans="1:1" x14ac:dyDescent="0.15">
      <c r="A281" s="245" t="s">
        <v>355</v>
      </c>
    </row>
    <row r="282" spans="1:1" x14ac:dyDescent="0.15">
      <c r="A282" s="245" t="s">
        <v>358</v>
      </c>
    </row>
  </sheetData>
  <customSheetViews>
    <customSheetView guid="{197FB5DA-17A1-48FF-B0D1-220D0AD75607}" scale="85">
      <selection activeCell="E16" sqref="E16"/>
    </customSheetView>
    <customSheetView guid="{8039812E-5240-491E-8A39-D725B19CFC9D}"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
    </customSheetView>
    <customSheetView guid="{F102E4CC-DC9E-4596-BFF0-EEF2B1B71242}"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2"/>
    </customSheetView>
    <customSheetView guid="{06A79179-57C8-4CD3-B3BE-4D6358605C7E}"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3"/>
    </customSheetView>
    <customSheetView guid="{483953CF-81A7-47CA-AEF7-14A7D5D91411}"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4"/>
    </customSheetView>
    <customSheetView guid="{260821A3-665E-4647-8220-FF29BF969459}"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5"/>
    </customSheetView>
    <customSheetView guid="{CEE84E24-81AD-4E94-97CD-29987433E103}"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6"/>
    </customSheetView>
    <customSheetView guid="{AB83477A-2E3A-4E57-BA8B-A71DEDA542E8}"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7"/>
    </customSheetView>
    <customSheetView guid="{25A5E024-B32E-4CED-B8C7-1470CFB1E5C6}"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8"/>
    </customSheetView>
    <customSheetView guid="{ED958F9F-B2C4-4278-B287-0DC6871D6F23}"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9"/>
    </customSheetView>
    <customSheetView guid="{48AAC975-B085-4EE1-8155-3D15953C533F}"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0"/>
    </customSheetView>
    <customSheetView guid="{CBBC1970-999F-4228-9EE1-B48F723D3C0A}"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1"/>
    </customSheetView>
    <customSheetView guid="{1B6D1EFB-570C-4D81-A3CD-A55A6267E0B2}"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2"/>
    </customSheetView>
    <customSheetView guid="{61CE11F6-CC69-4ACD-983C-2D59734444E5}"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3"/>
    </customSheetView>
    <customSheetView guid="{1955CC4F-2CA2-4CC4-B3C8-7B48196E85EB}"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4"/>
    </customSheetView>
    <customSheetView guid="{FD5A3173-87D3-40FC-B5C4-AB8327293D8F}"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5"/>
    </customSheetView>
  </customSheetViews>
  <phoneticPr fontId="2"/>
  <pageMargins left="0.51181102362204722" right="0.51181102362204722" top="0.35433070866141736" bottom="0.35433070866141736" header="0.31496062992125984" footer="0.31496062992125984"/>
  <pageSetup paperSize="9" fitToHeight="0" orientation="portrait" r:id="rId16"/>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反映状況調</vt:lpstr>
      <vt:lpstr>02新規事業</vt:lpstr>
      <vt:lpstr>03新規要求事業</vt:lpstr>
      <vt:lpstr>公開プロセス対象事業</vt:lpstr>
      <vt:lpstr>集計表（公表様式）</vt:lpstr>
      <vt:lpstr>対象外リスト</vt:lpstr>
      <vt:lpstr>入力規則</vt:lpstr>
      <vt:lpstr>'02新規事業'!Print_Area</vt:lpstr>
      <vt:lpstr>'03新規要求事業'!Print_Area</vt:lpstr>
      <vt:lpstr>反映状況調!Print_Area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2020-10-13T06:42:11Z</cp:lastPrinted>
  <dcterms:created xsi:type="dcterms:W3CDTF">2012-03-05T01:09:40Z</dcterms:created>
  <dcterms:modified xsi:type="dcterms:W3CDTF">2020-10-21T08:07:40Z</dcterms:modified>
</cp:coreProperties>
</file>