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3040" windowHeight="88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8"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N3"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<sst xmlns="http://schemas.openxmlformats.org/spreadsheetml/2006/main" count="2909" uniqueCount="656">
  <si>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</si>
  <si>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</si>
  <si>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</si>
  <si>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</si>
  <si>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</si>
  <si>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</si>
  <si>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</si>
  <si>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</si>
  <si>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</si>
  <si>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</si>
  <si>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</si>
  <si>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</si>
  <si>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</si>
  <si>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</si>
  <si>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</si>
  <si>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</si>
  <si>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</si>
  <si>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</si>
  <si>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</si>
  <si>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</si>
  <si>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</si>
  <si>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</si>
  <si>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</si>
  <si>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</si>
  <si>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</si>
  <si>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</si>
  <si>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</si>
  <si>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</si>
  <si>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</si>
  <si>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</si>
  <si>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</si>
  <si>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</si>
  <si>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</si>
  <si>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</si>
  <si>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</si>
  <si>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</si>
  <si>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</si>
  <si>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</si>
  <si>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</si>
  <si>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</si>
  <si>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</si>
  <si>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</si>
  <si>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</si>
  <si>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</si>
  <si>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</si>
  <si>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</si>
  <si>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</si>
  <si>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</si>
  <si>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</si>
  <si>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</si>
  <si>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</si>
  <si>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</si>
  <si>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</si>
  <si>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</si>
  <si>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</si>
  <si>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</si>
  <si>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</si>
  <si>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</si>
  <si>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</si>
  <si>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</si>
  <si>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</si>
  <si>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</si>
  <si>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</si>
  <si>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</si>
  <si>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</si>
  <si>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</si>
  <si>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</si>
  <si>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</si>
  <si>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</si>
  <si>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</si>
  <si>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</si>
  <si>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</si>
  <si>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</si>
  <si>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</si>
  <si>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</si>
  <si>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</si>
  <si>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</si>
  <si>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</si>
  <si>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</si>
  <si>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</si>
  <si>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</si>
  <si>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</si>
  <si>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</si>
  <si>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</si>
  <si>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</si>
  <si>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</si>
  <si>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</si>
  <si>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</si>
  <si>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</si>
  <si>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</si>
  <si>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</si>
  <si>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</si>
  <si>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</si>
  <si>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</si>
  <si>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</si>
  <si>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</si>
  <si>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</si>
  <si>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</si>
  <si>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</si>
  <si>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</si>
  <si>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</si>
  <si>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</si>
  <si>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</si>
  <si>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</si>
  <si>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</si>
  <si>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</si>
  <si>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</si>
  <si>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</si>
  <si>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</si>
  <si>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</si>
  <si>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</si>
  <si>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</si>
  <si>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</si>
  <si>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</si>
  <si>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</si>
  <si>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</si>
  <si>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</si>
  <si>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</si>
  <si>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</si>
  <si>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</si>
  <si>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</si>
  <si>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</si>
  <si>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</si>
  <si>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</si>
  <si>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</si>
  <si>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</si>
  <si>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</si>
  <si>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</si>
  <si>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</si>
  <si>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</si>
  <si>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</si>
  <si>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</si>
  <si>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</si>
  <si>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</si>
  <si>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</si>
  <si>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</si>
  <si>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</si>
  <si>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</si>
  <si>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</si>
  <si>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</si>
  <si>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</si>
  <si>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</si>
  <si>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</si>
  <si>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</si>
  <si>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</si>
  <si>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</si>
  <si>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</si>
  <si>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</si>
  <si>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</si>
  <si>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</si>
  <si>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</si>
  <si>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</si>
  <si>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</si>
  <si>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</si>
  <si>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</si>
  <si>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</si>
  <si>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</si>
  <si>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</si>
  <si>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</si>
  <si>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</si>
  <si>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</si>
  <si>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</si>
  <si>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</si>
  <si>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</si>
  <si>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</si>
  <si>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</si>
  <si>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</si>
  <si>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</si>
  <si>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</si>
  <si>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</si>
  <si>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</si>
  <si>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</si>
  <si>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</si>
  <si>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</si>
  <si>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</si>
  <si>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</si>
  <si>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</si>
  <si>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</si>
  <si>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</si>
  <si>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</si>
  <si>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</si>
  <si>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</si>
  <si>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</si>
  <si>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</si>
  <si>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</si>
  <si>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</si>
  <si>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</si>
  <si>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</si>
  <si>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</si>
  <si>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</si>
  <si>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</si>
  <si>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</si>
  <si>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</si>
  <si>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</si>
  <si>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</si>
  <si>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</si>
  <si>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</si>
  <si>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</si>
  <si>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</si>
  <si>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</si>
  <si>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</si>
  <si>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</si>
  <si>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</si>
  <si>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</si>
  <si>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</si>
  <si>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</si>
  <si>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</si>
  <si>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</si>
  <si>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</si>
  <si>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</si>
  <si>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</si>
  <si>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</si>
  <si>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</si>
  <si>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</si>
  <si>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</si>
  <si>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</si>
  <si>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</si>
  <si>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</si>
  <si>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</si>
  <si>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</si>
  <si>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</si>
  <si>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</si>
  <si>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</si>
  <si>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</si>
  <si>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</si>
  <si>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</si>
  <si>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</si>
  <si>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</si>
  <si>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</si>
  <si>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</si>
  <si>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</si>
  <si>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</si>
  <si>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</si>
  <si>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</si>
  <si>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</si>
  <si>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</si>
  <si>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</si>
  <si>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</si>
  <si>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</si>
  <si>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</si>
  <si>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</si>
  <si>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</si>
  <si>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</si>
  <si>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</si>
  <si>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</si>
  <si>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</si>
  <si>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</si>
  <si>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</si>
  <si>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</si>
  <si>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</si>
  <si>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</si>
  <si>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</si>
  <si>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</si>
  <si>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</si>
  <si>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</si>
  <si>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</si>
  <si>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</si>
  <si>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</si>
  <si>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</si>
  <si>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</si>
  <si>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</si>
  <si>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</si>
  <si>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</si>
  <si>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</si>
  <si>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</si>
  <si>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</si>
  <si>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</si>
  <si>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</si>
  <si>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</si>
  <si>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</si>
  <si>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</si>
  <si>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</si>
  <si>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</si>
  <si>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</si>
  <si>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</si>
  <si>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</si>
  <si>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</si>
  <si>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</si>
  <si>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</si>
  <si>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</si>
  <si>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</si>
  <si>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</si>
  <si>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</si>
  <si>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</si>
  <si>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</si>
  <si>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</si>
  <si>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</si>
  <si>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</si>
  <si>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</si>
  <si>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</si>
  <si>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</si>
  <si>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</si>
  <si>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</si>
  <si>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</si>
  <si>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</si>
  <si>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</si>
  <si>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</si>
  <si>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</si>
  <si>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</si>
  <si>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</si>
  <si>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</si>
  <si>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</si>
  <si>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</si>
  <si>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</si>
  <si>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</si>
  <si>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</si>
  <si>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</si>
  <si>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</si>
  <si>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</si>
  <si>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</si>
  <si>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</si>
  <si>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</si>
  <si>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</si>
  <si>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</si>
  <si>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</si>
  <si>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</si>
  <si>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</si>
  <si>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</si>
  <si>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</si>
  <si>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</si>
  <si>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</si>
  <si>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</si>
  <si>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</si>
  <si>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</si>
  <si>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</si>
  <si>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</si>
  <si>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</si>
  <si>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</si>
  <si>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</si>
  <si>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</si>
  <si>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</si>
  <si>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</si>
  <si>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</si>
  <si>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</si>
  <si>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</si>
  <si>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</si>
  <si>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</si>
  <si>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</si>
  <si>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</si>
  <si>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</si>
  <si>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</si>
  <si>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</si>
  <si>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</si>
  <si>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</si>
  <si>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</si>
  <si>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</si>
  <si>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</si>
  <si>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</si>
  <si>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</si>
  <si>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</si>
  <si>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</si>
  <si>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</si>
  <si>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</si>
  <si>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</si>
  <si>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</si>
  <si>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</si>
  <si>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</si>
  <si>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</si>
  <si>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</si>
  <si>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</si>
  <si>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</si>
  <si>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</si>
  <si>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</si>
  <si>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</si>
  <si>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</si>
  <si>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</si>
  <si>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</si>
  <si>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</si>
  <si>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</si>
  <si>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</si>
  <si>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</si>
  <si>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</si>
  <si>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</si>
  <si>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</si>
  <si>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</si>
  <si>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</si>
  <si>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</si>
  <si>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</si>
  <si>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</si>
  <si>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</si>
  <si>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</si>
  <si>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</si>
  <si>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</si>
  <si>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</si>
  <si>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</si>
  <si>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</si>
  <si>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</si>
  <si>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</si>
  <si>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</si>
  <si>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</si>
  <si>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</si>
  <si>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</si>
  <si>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</si>
  <si>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</si>
  <si>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</si>
  <si>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</si>
  <si>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</si>
  <si>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</si>
  <si>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</si>
  <si>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</si>
  <si>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</si>
  <si>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</si>
  <si>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</si>
  <si>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</si>
  <si>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</si>
  <si>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</si>
  <si>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</si>
  <si>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</si>
  <si>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</si>
  <si>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</si>
  <si>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</si>
  <si>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</si>
  <si>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</si>
  <si>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</si>
  <si>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</si>
  <si>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</si>
  <si>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</si>
  <si>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</si>
  <si>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</si>
  <si>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</si>
  <si>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</si>
  <si>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</si>
  <si>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</si>
  <si>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</si>
  <si>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</si>
  <si>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</si>
  <si>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</si>
  <si>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</si>
  <si>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</si>
  <si>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</si>
  <si>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</si>
  <si>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</si>
  <si>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</si>
  <si>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</si>
  <si>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</si>
  <si>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</si>
  <si>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</si>
  <si>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</si>
  <si>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</si>
  <si>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</si>
  <si>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</si>
  <si>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</si>
  <si>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</si>
  <si>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</si>
  <si>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</si>
  <si>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</si>
  <si>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</si>
  <si>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</si>
  <si>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</si>
  <si>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</si>
  <si>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</si>
  <si>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</si>
  <si>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</si>
  <si>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</si>
  <si>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</si>
  <si>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</si>
  <si>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</si>
  <si>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</si>
  <si>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</si>
  <si>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</si>
  <si>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</si>
  <si>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</si>
  <si>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</si>
  <si>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</si>
  <si>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</si>
  <si>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</si>
  <si>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</si>
  <si>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</si>
  <si>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</si>
  <si>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</si>
  <si>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</si>
  <si>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</si>
  <si>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</si>
  <si>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</si>
  <si>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</si>
  <si>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</si>
  <si>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</si>
  <si>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</si>
  <si>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</si>
  <si>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</si>
  <si>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</si>
  <si>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</si>
  <si>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</si>
  <si>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</si>
  <si>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</si>
  <si>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</si>
  <si>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</si>
  <si>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</si>
  <si>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</si>
  <si>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</si>
  <si>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</si>
  <si>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</si>
  <si>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</si>
  <si>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</si>
  <si>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</si>
  <si>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</si>
  <si>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</si>
  <si>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</si>
  <si>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</si>
  <si>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</si>
  <si>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</si>
  <si>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</si>
  <si>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</si>
  <si>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</si>
  <si>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</si>
  <si>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</si>
  <si>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</si>
  <si>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</si>
  <si>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</si>
  <si>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</si>
  <si>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</si>
  <si>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</si>
  <si>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</si>
  <si>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</si>
  <si>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</si>
  <si>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</si>
  <si>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</si>
  <si>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</si>
  <si>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</si>
  <si>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</si>
  <si>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</si>
  <si>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</si>
  <si>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</si>
  <si>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</si>
  <si>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</si>
  <si>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</si>
  <si>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</si>
  <si>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</si>
  <si>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</si>
  <si>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</si>
  <si>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</si>
  <si>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</si>
  <si>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</si>
  <si>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</si>
  <si>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</si>
  <si>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</si>
  <si>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</si>
  <si>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</si>
  <si>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</si>
  <si>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</si>
  <si>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</si>
  <si>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</si>
  <si>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</si>
  <si>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</si>
  <si>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</si>
  <si>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</si>
  <si>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</si>
  <si>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</si>
  <si>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</si>
  <si>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</si>
  <si>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</si>
  <si>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</si>
  <si>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</si>
  <si>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</si>
  <si>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</si>
  <si>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</si>
  <si>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</si>
  <si>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</si>
  <si>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</si>
  <si>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</si>
  <si>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</si>
  <si>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</si>
  <si>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phoneticPr fontId="5"/>
  </si>
  <si>
    <t>原子力規制庁</t>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</si>
  <si>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</si>
  <si>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t>
  </si>
  <si>
    <t>プラントの設計、建設、運転等の各規制段階において安全性に影響を与える人的組織的要因を体系的に考慮するため、設計審査及び監視・検査制度を通じ人的組織的要因に係る規制要件の明確化に資する技術的知見等を蓄積する。</t>
    <rPh sb="24" eb="27">
      <t>アンゼンセイ</t>
    </rPh>
    <rPh sb="28" eb="30">
      <t>エイキョウ</t>
    </rPh>
    <rPh sb="31" eb="32">
      <t>アタ</t>
    </rPh>
    <rPh sb="34" eb="36">
      <t>ジンテキ</t>
    </rPh>
    <rPh sb="59" eb="61">
      <t>カンシ</t>
    </rPh>
    <rPh sb="67" eb="68">
      <t>ツウ</t>
    </rPh>
    <rPh sb="77" eb="78">
      <t>カカワ</t>
    </rPh>
    <rPh sb="91" eb="94">
      <t>ギジュツテキ</t>
    </rPh>
    <rPh sb="98" eb="100">
      <t>チクセキ</t>
    </rPh>
    <phoneticPr fontId="6"/>
  </si>
  <si>
    <t>原子力規制委員会は、IRRSにおいて明らかになった課題”人的組織的要因を体系的に考慮すること”等を踏まえ、人的組織的要因に関するプラントの設計審査及び監視・検査制度における規制要件の明確化を進めている。
本事業では、設計審査に対する規制要件の明確化に関しては、原子炉制御室等の設計の審査において人的組織的要因を考慮するための規則・基準類、審査・検査ガイドの策定に資する知見を整備する。監視・検査制度に関しては、現在進められている監視・検査制度の見直しを踏まえ、新たに求められる検査官能力の向上や品質管理・安全文化に関する審査・検査ガイドの策定に資する知見を蓄積する。　</t>
    <rPh sb="61" eb="62">
      <t>カン</t>
    </rPh>
    <rPh sb="73" eb="74">
      <t>オヨ</t>
    </rPh>
    <rPh sb="75" eb="77">
      <t>カンシ</t>
    </rPh>
    <rPh sb="78" eb="80">
      <t>ケンサ</t>
    </rPh>
    <rPh sb="80" eb="82">
      <t>セイド</t>
    </rPh>
    <rPh sb="205" eb="207">
      <t>ゲンザイ</t>
    </rPh>
    <rPh sb="207" eb="208">
      <t>スス</t>
    </rPh>
    <rPh sb="214" eb="216">
      <t>カンシ</t>
    </rPh>
    <rPh sb="217" eb="219">
      <t>ケンサ</t>
    </rPh>
    <rPh sb="219" eb="221">
      <t>セイド</t>
    </rPh>
    <rPh sb="222" eb="224">
      <t>ミナオ</t>
    </rPh>
    <rPh sb="226" eb="227">
      <t>フ</t>
    </rPh>
    <rPh sb="278" eb="280">
      <t>チクセキ</t>
    </rPh>
    <phoneticPr fontId="6"/>
  </si>
  <si>
    <t>人間工学設計評価に関する技術的根拠の整備</t>
    <rPh sb="0" eb="2">
      <t>ニンゲン</t>
    </rPh>
    <rPh sb="2" eb="4">
      <t>コウガク</t>
    </rPh>
    <rPh sb="4" eb="6">
      <t>セッケイ</t>
    </rPh>
    <rPh sb="6" eb="8">
      <t>ヒョウカ</t>
    </rPh>
    <rPh sb="9" eb="10">
      <t>カン</t>
    </rPh>
    <rPh sb="12" eb="15">
      <t>ギジュツテキ</t>
    </rPh>
    <rPh sb="15" eb="17">
      <t>コンキョ</t>
    </rPh>
    <rPh sb="18" eb="20">
      <t>セイビ</t>
    </rPh>
    <phoneticPr fontId="6"/>
  </si>
  <si>
    <t>技術基盤の整備</t>
    <rPh sb="0" eb="2">
      <t>ギジュツ</t>
    </rPh>
    <rPh sb="2" eb="4">
      <t>キバン</t>
    </rPh>
    <rPh sb="5" eb="7">
      <t>セイビ</t>
    </rPh>
    <phoneticPr fontId="6"/>
  </si>
  <si>
    <t>安全文化等に関する技術的知見の整備</t>
    <rPh sb="0" eb="2">
      <t>アンゼン</t>
    </rPh>
    <rPh sb="2" eb="4">
      <t>ブンカ</t>
    </rPh>
    <rPh sb="4" eb="5">
      <t>トウ</t>
    </rPh>
    <rPh sb="6" eb="7">
      <t>カン</t>
    </rPh>
    <rPh sb="9" eb="12">
      <t>ギジュツテキ</t>
    </rPh>
    <rPh sb="12" eb="14">
      <t>チケン</t>
    </rPh>
    <rPh sb="15" eb="17">
      <t>セイビ</t>
    </rPh>
    <phoneticPr fontId="6"/>
  </si>
  <si>
    <t>-</t>
    <phoneticPr fontId="5"/>
  </si>
  <si>
    <t>人的組織的要因を体系的に考慮するために必要となる、人間工学設計、品質管理・安全文化等に関する専門性の向上や技術基盤の構築・維持のために必要な技術的知見を得る。</t>
    <rPh sb="0" eb="2">
      <t>ジンテキ</t>
    </rPh>
    <rPh sb="2" eb="5">
      <t>ソシキテキ</t>
    </rPh>
    <rPh sb="5" eb="7">
      <t>ヨウイン</t>
    </rPh>
    <rPh sb="8" eb="11">
      <t>タイケイテキ</t>
    </rPh>
    <rPh sb="12" eb="14">
      <t>コウリョ</t>
    </rPh>
    <rPh sb="19" eb="21">
      <t>ヒツヨウ</t>
    </rPh>
    <rPh sb="53" eb="55">
      <t>ギジュツ</t>
    </rPh>
    <rPh sb="55" eb="57">
      <t>キバン</t>
    </rPh>
    <rPh sb="58" eb="60">
      <t>コウチク</t>
    </rPh>
    <rPh sb="61" eb="63">
      <t>イジ</t>
    </rPh>
    <rPh sb="67" eb="69">
      <t>ヒツヨウ</t>
    </rPh>
    <rPh sb="70" eb="73">
      <t>ギジュツテキ</t>
    </rPh>
    <rPh sb="73" eb="75">
      <t>チケン</t>
    </rPh>
    <rPh sb="76" eb="77">
      <t>エ</t>
    </rPh>
    <phoneticPr fontId="6"/>
  </si>
  <si>
    <t>請負調査報告書</t>
    <phoneticPr fontId="5"/>
  </si>
  <si>
    <t>件</t>
    <rPh sb="0" eb="1">
      <t>ケン</t>
    </rPh>
    <phoneticPr fontId="5"/>
  </si>
  <si>
    <t>人間工学設計、品質管理・安全文化等に関する安全研究の成果を、設計審査に対する規制要件の明確化等の規制基準の策定、見直しに用いる。</t>
    <rPh sb="0" eb="2">
      <t>ニンゲン</t>
    </rPh>
    <rPh sb="2" eb="4">
      <t>コウガク</t>
    </rPh>
    <rPh sb="4" eb="6">
      <t>セッケイ</t>
    </rPh>
    <rPh sb="7" eb="9">
      <t>ヒンシツ</t>
    </rPh>
    <rPh sb="9" eb="11">
      <t>カンリ</t>
    </rPh>
    <rPh sb="12" eb="14">
      <t>アンゼン</t>
    </rPh>
    <rPh sb="14" eb="16">
      <t>ブンカ</t>
    </rPh>
    <rPh sb="16" eb="17">
      <t>トウ</t>
    </rPh>
    <rPh sb="18" eb="19">
      <t>カン</t>
    </rPh>
    <rPh sb="21" eb="23">
      <t>アンゼン</t>
    </rPh>
    <rPh sb="23" eb="25">
      <t>ケンキュウ</t>
    </rPh>
    <rPh sb="26" eb="28">
      <t>セイカ</t>
    </rPh>
    <rPh sb="46" eb="47">
      <t>トウ</t>
    </rPh>
    <rPh sb="48" eb="50">
      <t>キセイ</t>
    </rPh>
    <rPh sb="50" eb="52">
      <t>キジュン</t>
    </rPh>
    <rPh sb="53" eb="55">
      <t>サクテイ</t>
    </rPh>
    <rPh sb="56" eb="58">
      <t>ミナオ</t>
    </rPh>
    <rPh sb="60" eb="61">
      <t>モチ</t>
    </rPh>
    <phoneticPr fontId="6"/>
  </si>
  <si>
    <t>人間工学設計、品質管理・安全文化等に関する安全研究の成果を規制基準等の策定、見直しに用いた件数</t>
    <rPh sb="26" eb="28">
      <t>セイカ</t>
    </rPh>
    <rPh sb="29" eb="31">
      <t>キセイ</t>
    </rPh>
    <rPh sb="31" eb="33">
      <t>キジュン</t>
    </rPh>
    <rPh sb="33" eb="34">
      <t>トウ</t>
    </rPh>
    <rPh sb="35" eb="37">
      <t>サクテイ</t>
    </rPh>
    <rPh sb="38" eb="40">
      <t>ミナオ</t>
    </rPh>
    <rPh sb="45" eb="47">
      <t>ケンスウ</t>
    </rPh>
    <phoneticPr fontId="6"/>
  </si>
  <si>
    <t>人間工学設計、品質管理・安全文化等に関する安全研究を通じて蓄積した知見を、原子炉制御室等の設計審査や現在見直しが進められている監視・検査等の個々の審査・検査等に活用する。</t>
    <rPh sb="52" eb="54">
      <t>ミナオ</t>
    </rPh>
    <rPh sb="56" eb="57">
      <t>スス</t>
    </rPh>
    <phoneticPr fontId="6"/>
  </si>
  <si>
    <t>人間工学設計、品質管理・安全文化等に関する安全研究を通じて蓄積した知見を設計審査や監視・検査等の個々の審査等に活用した件数</t>
    <rPh sb="36" eb="38">
      <t>セッケイ</t>
    </rPh>
    <rPh sb="38" eb="40">
      <t>シンサ</t>
    </rPh>
    <rPh sb="41" eb="43">
      <t>カンシ</t>
    </rPh>
    <rPh sb="44" eb="46">
      <t>ケンサ</t>
    </rPh>
    <rPh sb="46" eb="47">
      <t>トウ</t>
    </rPh>
    <phoneticPr fontId="6"/>
  </si>
  <si>
    <t>発電用原子炉施設におけるデジタル安全保護系の共通要因故障対策等に関する検討チーム資料</t>
    <rPh sb="40" eb="42">
      <t>シリョウ</t>
    </rPh>
    <phoneticPr fontId="5"/>
  </si>
  <si>
    <t>人間工学設計、品質管理・安全文化等に係る知見を獲得するための試験、解析及び調査の作業件数
執行額／活動実績（アウトプットの活動実績件数）　</t>
  </si>
  <si>
    <t>規制に活用する観点から安全研究等を通じて蓄積された技術的知見を学会で発表した件数
執行額／活動実績（アウトプットの活動実績件数）　</t>
  </si>
  <si>
    <t>原子力に対する確かな規制を通じて、人と環境を守ること</t>
  </si>
  <si>
    <t>原子力の安全確保に向けた技術・人材の基盤の構築</t>
  </si>
  <si>
    <t>本事業の成果は、プラントの安全に影響を与える人的組織的要因を設計段階から体系的に考慮するための技術的知見であり、施策「原子力の安全確保に向けた技術・人材の基盤の構築」のうち技術基盤の構築に貢献している。また、本事業で得られる知見は原子炉制御室等の審査や新検査制度における横断的領域の監視等に係る規制基準等の策定、見直し等に活用されるため、測定指標「安全研究の成果の反映を含めた規制基準等の策定、見直しを図った件数」や「安全研究を通じて蓄積した知見を個々の審査等に活用した件数」に寄与する予定である。</t>
    <rPh sb="0" eb="1">
      <t>ホン</t>
    </rPh>
    <rPh sb="1" eb="3">
      <t>ジギョウ</t>
    </rPh>
    <rPh sb="4" eb="6">
      <t>セイカ</t>
    </rPh>
    <rPh sb="13" eb="15">
      <t>アンゼン</t>
    </rPh>
    <rPh sb="16" eb="18">
      <t>エイキョウ</t>
    </rPh>
    <rPh sb="19" eb="20">
      <t>アタ</t>
    </rPh>
    <rPh sb="30" eb="32">
      <t>セッケイ</t>
    </rPh>
    <rPh sb="32" eb="34">
      <t>ダンカイ</t>
    </rPh>
    <rPh sb="47" eb="50">
      <t>ギジュツテキ</t>
    </rPh>
    <rPh sb="50" eb="52">
      <t>チケン</t>
    </rPh>
    <rPh sb="56" eb="58">
      <t>シサク</t>
    </rPh>
    <rPh sb="86" eb="88">
      <t>ギジュツ</t>
    </rPh>
    <rPh sb="88" eb="90">
      <t>キバン</t>
    </rPh>
    <rPh sb="91" eb="93">
      <t>コウチク</t>
    </rPh>
    <rPh sb="94" eb="96">
      <t>コウケン</t>
    </rPh>
    <rPh sb="104" eb="105">
      <t>ホン</t>
    </rPh>
    <rPh sb="105" eb="107">
      <t>ジギョウ</t>
    </rPh>
    <rPh sb="108" eb="109">
      <t>エ</t>
    </rPh>
    <rPh sb="112" eb="114">
      <t>チケン</t>
    </rPh>
    <rPh sb="115" eb="118">
      <t>ゲンシロ</t>
    </rPh>
    <rPh sb="118" eb="121">
      <t>セイギョシツ</t>
    </rPh>
    <rPh sb="121" eb="122">
      <t>トウ</t>
    </rPh>
    <rPh sb="123" eb="125">
      <t>シンサ</t>
    </rPh>
    <rPh sb="126" eb="127">
      <t>シン</t>
    </rPh>
    <rPh sb="127" eb="129">
      <t>ケンサ</t>
    </rPh>
    <rPh sb="129" eb="131">
      <t>セイド</t>
    </rPh>
    <rPh sb="135" eb="138">
      <t>オウダンテキ</t>
    </rPh>
    <rPh sb="138" eb="140">
      <t>リョウイキ</t>
    </rPh>
    <rPh sb="141" eb="144">
      <t>カンシトウ</t>
    </rPh>
    <rPh sb="145" eb="146">
      <t>カカワ</t>
    </rPh>
    <rPh sb="147" eb="149">
      <t>キセイ</t>
    </rPh>
    <rPh sb="149" eb="151">
      <t>キジュン</t>
    </rPh>
    <rPh sb="151" eb="152">
      <t>トウ</t>
    </rPh>
    <rPh sb="153" eb="155">
      <t>サクテイ</t>
    </rPh>
    <rPh sb="156" eb="158">
      <t>ミナオ</t>
    </rPh>
    <rPh sb="159" eb="160">
      <t>トウ</t>
    </rPh>
    <rPh sb="161" eb="163">
      <t>カツヨウ</t>
    </rPh>
    <rPh sb="169" eb="171">
      <t>ソクテイ</t>
    </rPh>
    <rPh sb="171" eb="173">
      <t>シヒョウ</t>
    </rPh>
    <rPh sb="174" eb="176">
      <t>アンゼン</t>
    </rPh>
    <rPh sb="176" eb="178">
      <t>ケンキュウ</t>
    </rPh>
    <rPh sb="179" eb="181">
      <t>セイカ</t>
    </rPh>
    <rPh sb="182" eb="184">
      <t>ハンエイ</t>
    </rPh>
    <rPh sb="185" eb="186">
      <t>フク</t>
    </rPh>
    <rPh sb="188" eb="190">
      <t>キセイ</t>
    </rPh>
    <rPh sb="190" eb="192">
      <t>キジュン</t>
    </rPh>
    <rPh sb="192" eb="193">
      <t>トウ</t>
    </rPh>
    <rPh sb="194" eb="196">
      <t>サクテイ</t>
    </rPh>
    <rPh sb="197" eb="199">
      <t>ミナオ</t>
    </rPh>
    <rPh sb="201" eb="202">
      <t>ハカ</t>
    </rPh>
    <rPh sb="204" eb="206">
      <t>ケンスウ</t>
    </rPh>
    <rPh sb="209" eb="211">
      <t>アンゼン</t>
    </rPh>
    <rPh sb="211" eb="213">
      <t>ケンキュウ</t>
    </rPh>
    <rPh sb="214" eb="215">
      <t>ツウ</t>
    </rPh>
    <rPh sb="217" eb="219">
      <t>チクセキ</t>
    </rPh>
    <rPh sb="221" eb="223">
      <t>チケン</t>
    </rPh>
    <rPh sb="224" eb="226">
      <t>ココ</t>
    </rPh>
    <rPh sb="227" eb="229">
      <t>シンサ</t>
    </rPh>
    <rPh sb="229" eb="230">
      <t>トウ</t>
    </rPh>
    <rPh sb="231" eb="233">
      <t>カツヨウ</t>
    </rPh>
    <rPh sb="235" eb="237">
      <t>ケンスウ</t>
    </rPh>
    <rPh sb="239" eb="241">
      <t>キヨ</t>
    </rPh>
    <rPh sb="243" eb="245">
      <t>ヨテイ</t>
    </rPh>
    <phoneticPr fontId="6"/>
  </si>
  <si>
    <t>○</t>
  </si>
  <si>
    <t>-</t>
  </si>
  <si>
    <t>MHI NSエンジニアリング株式会社</t>
  </si>
  <si>
    <t>MHI NSエンジニアリング株式会社</t>
    <phoneticPr fontId="5"/>
  </si>
  <si>
    <t xml:space="preserve">令和元年度　原子炉制御室等の人間工学設計に関する規制動向等の調査（PWR） </t>
    <phoneticPr fontId="5"/>
  </si>
  <si>
    <t>平成31年度海外の原子力プラントの電源の信頼性と深層防護に関する規制活動等の調査</t>
    <phoneticPr fontId="5"/>
  </si>
  <si>
    <t>平成31年度安全保護装置等の共通原因故障対策に関する動向調査</t>
    <phoneticPr fontId="5"/>
  </si>
  <si>
    <t>令和元年度安全保護装置等の電磁的障害の防止に関する基礎調査</t>
    <phoneticPr fontId="5"/>
  </si>
  <si>
    <t>日立ＧＥニュークリア・エナジー株式会社</t>
    <phoneticPr fontId="5"/>
  </si>
  <si>
    <t>株式会社シー・エス・エー・ジャパン</t>
    <phoneticPr fontId="5"/>
  </si>
  <si>
    <t xml:space="preserve">令和元年度 原子炉制御室等の人間工学設計に適用する人間信頼性解析手法に関する調査 </t>
    <phoneticPr fontId="5"/>
  </si>
  <si>
    <t>A. MHI NSエンジニアリング株式会社</t>
    <phoneticPr fontId="5"/>
  </si>
  <si>
    <t>事業費</t>
    <rPh sb="0" eb="3">
      <t>ジギョウヒ</t>
    </rPh>
    <phoneticPr fontId="5"/>
  </si>
  <si>
    <t>原子力規制委員会</t>
  </si>
  <si>
    <t>現在原子力規制委員会が進めている監視・検査制度の見直し及びプラント機器・設備の設計審査に対する規制要件の明確化に資する事業であり、ニーズを的確に反映している。</t>
  </si>
  <si>
    <t>国の規制判断に必要な技術的知見の蓄積を行う事業であり、国が実施すべきものである。</t>
    <rPh sb="16" eb="18">
      <t>チクセキ</t>
    </rPh>
    <phoneticPr fontId="6"/>
  </si>
  <si>
    <t>無</t>
  </si>
  <si>
    <t>有</t>
  </si>
  <si>
    <t>国が必要とし、国が本来実施すべきものについて執行するので負担関係は妥当である。</t>
    <phoneticPr fontId="5"/>
  </si>
  <si>
    <t>必要なアウトプットを明確にした上で実施しており最終的な成果活用を考慮すれば妥当な金額となる見込みである。</t>
    <rPh sb="23" eb="25">
      <t>サイシュウ</t>
    </rPh>
    <rPh sb="25" eb="26">
      <t>テキ</t>
    </rPh>
    <rPh sb="27" eb="29">
      <t>セイカ</t>
    </rPh>
    <rPh sb="29" eb="31">
      <t>カツヨウ</t>
    </rPh>
    <rPh sb="32" eb="34">
      <t>コウリョ</t>
    </rPh>
    <rPh sb="37" eb="39">
      <t>ダトウ</t>
    </rPh>
    <rPh sb="45" eb="47">
      <t>ミコ</t>
    </rPh>
    <phoneticPr fontId="6"/>
  </si>
  <si>
    <t>‐</t>
  </si>
  <si>
    <t>費目・使途に関しては、業務計画に照らして適切であることを確認しているため、真に必要なものに限定されている。</t>
  </si>
  <si>
    <t>最終的には成果目標に見合ったものとなる見込みである。</t>
    <rPh sb="0" eb="2">
      <t>サイシュウ</t>
    </rPh>
    <rPh sb="2" eb="3">
      <t>テキ</t>
    </rPh>
    <rPh sb="5" eb="7">
      <t>セイカ</t>
    </rPh>
    <rPh sb="7" eb="9">
      <t>モクヒョウ</t>
    </rPh>
    <rPh sb="10" eb="12">
      <t>ミア</t>
    </rPh>
    <rPh sb="19" eb="21">
      <t>ミコ</t>
    </rPh>
    <phoneticPr fontId="6"/>
  </si>
  <si>
    <t>本事業は一般競争入札を基本とした効率的な方法で実施している。</t>
    <rPh sb="4" eb="6">
      <t>イッパン</t>
    </rPh>
    <rPh sb="6" eb="8">
      <t>キョウソウ</t>
    </rPh>
    <rPh sb="8" eb="10">
      <t>ニュウサツ</t>
    </rPh>
    <rPh sb="11" eb="13">
      <t>キホン</t>
    </rPh>
    <rPh sb="16" eb="19">
      <t>コウリツテキ</t>
    </rPh>
    <rPh sb="20" eb="22">
      <t>ホウホウ</t>
    </rPh>
    <rPh sb="23" eb="25">
      <t>ジッシ</t>
    </rPh>
    <phoneticPr fontId="6"/>
  </si>
  <si>
    <t>計画通りに進捗している。</t>
    <rPh sb="0" eb="2">
      <t>ケイカク</t>
    </rPh>
    <rPh sb="2" eb="3">
      <t>ドオ</t>
    </rPh>
    <rPh sb="5" eb="7">
      <t>シンチョク</t>
    </rPh>
    <phoneticPr fontId="5"/>
  </si>
  <si>
    <t>新たな規制要件整備に関する検討会等で活用されている。</t>
    <rPh sb="0" eb="1">
      <t>アラ</t>
    </rPh>
    <rPh sb="3" eb="5">
      <t>キセイ</t>
    </rPh>
    <rPh sb="5" eb="7">
      <t>ヨウケン</t>
    </rPh>
    <rPh sb="7" eb="9">
      <t>セイビ</t>
    </rPh>
    <rPh sb="10" eb="11">
      <t>カン</t>
    </rPh>
    <rPh sb="13" eb="15">
      <t>ケントウ</t>
    </rPh>
    <rPh sb="15" eb="16">
      <t>カイ</t>
    </rPh>
    <rPh sb="16" eb="17">
      <t>トウ</t>
    </rPh>
    <rPh sb="18" eb="20">
      <t>カツヨウ</t>
    </rPh>
    <phoneticPr fontId="6"/>
  </si>
  <si>
    <t>該当無し</t>
    <rPh sb="0" eb="2">
      <t>ガイトウ</t>
    </rPh>
    <rPh sb="2" eb="3">
      <t>ナ</t>
    </rPh>
    <phoneticPr fontId="6"/>
  </si>
  <si>
    <t>外部有識者評価対象外</t>
    <rPh sb="0" eb="2">
      <t>ガイブ</t>
    </rPh>
    <rPh sb="2" eb="5">
      <t>ユウシキシャ</t>
    </rPh>
    <rPh sb="5" eb="7">
      <t>ヒョウカ</t>
    </rPh>
    <rPh sb="7" eb="9">
      <t>タイショウ</t>
    </rPh>
    <rPh sb="9" eb="10">
      <t>ガイ</t>
    </rPh>
    <phoneticPr fontId="6"/>
  </si>
  <si>
    <t>目標とする技術知見の取得件数（年度毎の件数及び累積件数。年度毎/累積として右に示す。実績累積数は平成26年度以降の数）
成果実績の累積数
H29：0
H30：3
R01：3
最終年度における目標累積数は12
達成度の計算式は（各年度における累積数）/（最終年度における目標累積数）</t>
    <phoneticPr fontId="5"/>
  </si>
  <si>
    <t>-</t>
    <phoneticPr fontId="5"/>
  </si>
  <si>
    <t>人間工学設計、品質管理・安全文化等に係る知見を獲得するための試験、解析及び調査の作業件数
【内訳】
〇研究テーマ「人間工学設計」　調査件数：3件（令和元年度）、3件（令和2年度活動見込）
〇研究テーマ「品質管理・安全文化」　調査件数：0件（令和元年度）、2件（令和2年度活動見込）
〇研究テーマ「基盤技術の整備」　調査件数：3件（令和元年度）、0件（令和2年度活動見込）</t>
    <rPh sb="73" eb="75">
      <t>レイワ</t>
    </rPh>
    <rPh sb="75" eb="77">
      <t>ガンネン</t>
    </rPh>
    <rPh sb="83" eb="85">
      <t>レイワ</t>
    </rPh>
    <rPh sb="86" eb="88">
      <t>ネンド</t>
    </rPh>
    <phoneticPr fontId="5"/>
  </si>
  <si>
    <t>規制に活用する観点から安全研究等を通じて蓄積された技術的知見を学会で発表した件数
【内訳】
〇研究テーマ「人間工学設計」　学会発表：1件（平成30年度）、1件（平成31年度活動見込み）
〇研究テーマ「品質管理・安全文化」学会発表：0件
〇研究テーマ「基盤技術の整備」学会発表：0件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3">
      <t>ガッカイ</t>
    </rPh>
    <rPh sb="34" eb="36">
      <t>ハッピョウ</t>
    </rPh>
    <rPh sb="38" eb="40">
      <t>ケンスウ</t>
    </rPh>
    <rPh sb="61" eb="63">
      <t>ガッカイ</t>
    </rPh>
    <rPh sb="63" eb="65">
      <t>ハッピョウ</t>
    </rPh>
    <rPh sb="86" eb="88">
      <t>カツドウ</t>
    </rPh>
    <rPh sb="88" eb="90">
      <t>ミコ</t>
    </rPh>
    <phoneticPr fontId="6"/>
  </si>
  <si>
    <t>件</t>
    <rPh sb="0" eb="1">
      <t>ケン</t>
    </rPh>
    <phoneticPr fontId="5"/>
  </si>
  <si>
    <t>126/1</t>
    <phoneticPr fontId="5"/>
  </si>
  <si>
    <t>78/0</t>
    <phoneticPr fontId="5"/>
  </si>
  <si>
    <t>規制に活用する観点から安全研究等を通じて蓄積された技術的知見をNRA技術報告・論文誌等で公表した件数
※規制庁が発表したものに限る
【本事業の実績】
　　H29年度：0件
　　H30年度：1件
　　R01年度：0件</t>
    <phoneticPr fontId="5"/>
  </si>
  <si>
    <t>効率化に関しては、一般競争入札を基本に最適な方法が適用されており十分に考慮されている。一者応札となった案件があるが、調査内容が高度に専門的であり、効率的に実施可能な業者が限られることがその理由と考えられ、請負先が示した実績、実施体制及び実施計画からこれを確認している。また、成果実績については目標値を達成しており、成果目標に見合ったものとなっている。</t>
    <rPh sb="0" eb="3">
      <t>コウリツカ</t>
    </rPh>
    <rPh sb="4" eb="5">
      <t>カン</t>
    </rPh>
    <rPh sb="16" eb="18">
      <t>キホン</t>
    </rPh>
    <rPh sb="19" eb="21">
      <t>サイテキ</t>
    </rPh>
    <rPh sb="22" eb="24">
      <t>ホウホウ</t>
    </rPh>
    <rPh sb="25" eb="27">
      <t>テキヨウ</t>
    </rPh>
    <rPh sb="32" eb="34">
      <t>ジュウブン</t>
    </rPh>
    <rPh sb="35" eb="37">
      <t>コウリョ</t>
    </rPh>
    <rPh sb="51" eb="53">
      <t>アンケン</t>
    </rPh>
    <rPh sb="58" eb="60">
      <t>チョウサ</t>
    </rPh>
    <rPh sb="60" eb="62">
      <t>ナイヨウ</t>
    </rPh>
    <rPh sb="63" eb="65">
      <t>コウド</t>
    </rPh>
    <rPh sb="66" eb="69">
      <t>センモンテキ</t>
    </rPh>
    <rPh sb="73" eb="76">
      <t>コウリツテキ</t>
    </rPh>
    <rPh sb="94" eb="96">
      <t>リユウ</t>
    </rPh>
    <rPh sb="97" eb="98">
      <t>カンガ</t>
    </rPh>
    <rPh sb="102" eb="104">
      <t>ウケオイ</t>
    </rPh>
    <rPh sb="127" eb="129">
      <t>カクニン</t>
    </rPh>
    <phoneticPr fontId="6"/>
  </si>
  <si>
    <t>本事業により蓄積される人的組織的要因等に係る技術的知見は、今後予定されている原子炉制御室等の審査や新検査制度における横断的領域の監視等に係る規制基準等の策定、見直し等に活用される見込みである。</t>
    <rPh sb="0" eb="1">
      <t>ホン</t>
    </rPh>
    <rPh sb="1" eb="3">
      <t>ジギョウ</t>
    </rPh>
    <rPh sb="6" eb="8">
      <t>チクセキ</t>
    </rPh>
    <rPh sb="18" eb="19">
      <t>トウ</t>
    </rPh>
    <rPh sb="89" eb="91">
      <t>ミコ</t>
    </rPh>
    <phoneticPr fontId="6"/>
  </si>
  <si>
    <t>0039</t>
    <phoneticPr fontId="5"/>
  </si>
  <si>
    <t xml:space="preserve">令和元年度　原子炉制御室等の人間工学設計に関する規制動向等の調査（BWR） </t>
    <phoneticPr fontId="5"/>
  </si>
  <si>
    <t>一般競争により支出先を選定しており、競争性を保っている。一般競争入札では、仕様書の内容を新規参入事業者でも理解し易いようにした上で実施している。結果として一者応札となる場合は有りうるが、高度に専門的な知識を要する内容であり、効率的に事業を実施可能な技術を保有する業者が限られるためと評価される。</t>
    <rPh sb="65" eb="67">
      <t>ジッシ</t>
    </rPh>
    <rPh sb="84" eb="86">
      <t>バアイ</t>
    </rPh>
    <rPh sb="87" eb="88">
      <t>ア</t>
    </rPh>
    <rPh sb="93" eb="95">
      <t>コウド</t>
    </rPh>
    <rPh sb="96" eb="99">
      <t>センモンテキ</t>
    </rPh>
    <rPh sb="100" eb="102">
      <t>チシキ</t>
    </rPh>
    <rPh sb="103" eb="104">
      <t>ヨウ</t>
    </rPh>
    <rPh sb="106" eb="108">
      <t>ナイヨウ</t>
    </rPh>
    <rPh sb="112" eb="115">
      <t>コウリツテキ</t>
    </rPh>
    <rPh sb="116" eb="118">
      <t>ジギョウ</t>
    </rPh>
    <rPh sb="119" eb="121">
      <t>ジッシ</t>
    </rPh>
    <rPh sb="121" eb="123">
      <t>カノウ</t>
    </rPh>
    <rPh sb="124" eb="126">
      <t>ギジュツ</t>
    </rPh>
    <rPh sb="127" eb="129">
      <t>ホユウ</t>
    </rPh>
    <rPh sb="131" eb="133">
      <t>ギョウシャ</t>
    </rPh>
    <rPh sb="134" eb="135">
      <t>カギ</t>
    </rPh>
    <rPh sb="141" eb="143">
      <t>ヒョウカ</t>
    </rPh>
    <phoneticPr fontId="6"/>
  </si>
  <si>
    <t>規制基準等の策定、見直しを図った件数
【本事業の実績】
　　H29年度：0件
　　H30年度：2件
　　R01年度：0件</t>
    <rPh sb="33" eb="35">
      <t>ネンド</t>
    </rPh>
    <rPh sb="37" eb="38">
      <t>ケン</t>
    </rPh>
    <rPh sb="44" eb="46">
      <t>ネンド</t>
    </rPh>
    <rPh sb="48" eb="49">
      <t>ケン</t>
    </rPh>
    <phoneticPr fontId="6"/>
  </si>
  <si>
    <t>平成30年7月18日に原子力規制委員会が示した「今後推進すべき安全研究の分野及び実施方針」における平成31年度以降の安全研究の実施方針のうち、「人間工学に基づく人的組織的要因の体系的な分析に係る規制研究」に対する安全研究に関連するものであり、優先度は高い。</t>
    <rPh sb="111" eb="113">
      <t>カンレン</t>
    </rPh>
    <phoneticPr fontId="5"/>
  </si>
  <si>
    <t>126/26</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</si>
  <si>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</si>
  <si>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特別会計に関する法律第85条第6項
特別会計に関する法律施行令第51条第7項第18号</t>
    <phoneticPr fontId="5"/>
  </si>
  <si>
    <t>78/19</t>
    <phoneticPr fontId="5"/>
  </si>
  <si>
    <t>発注内容を精査し、コスト削減に努め効率的な事業の遂行に努めている。</t>
    <phoneticPr fontId="5"/>
  </si>
  <si>
    <t>126/0</t>
    <phoneticPr fontId="5"/>
  </si>
  <si>
    <t>-</t>
    <phoneticPr fontId="5"/>
  </si>
  <si>
    <t>安全研究等を通じて蓄積した知見を個々の審査等に活用した件数
【本事業の実績】
　　H29年度：0件
　　H30年度：0件
　　R01年度：1件</t>
    <rPh sb="4" eb="5">
      <t>トウ</t>
    </rPh>
    <phoneticPr fontId="5"/>
  </si>
  <si>
    <t>79/15</t>
    <phoneticPr fontId="5"/>
  </si>
  <si>
    <t>79/1</t>
    <phoneticPr fontId="5"/>
  </si>
  <si>
    <t>79/1</t>
    <phoneticPr fontId="5"/>
  </si>
  <si>
    <t>規制に活用する観点から安全研究等を通じて蓄積された技術的知見をNRA技術報告並びに査読のある論文誌及び国際会議のプロシーディングスで公表した件数
【内訳】
〇研究テーマ「人間工学設計」　国際会議のプロシーディングス：1件
〇研究テーマ「品質管理・安全文化」　ＮＲＡ技術報告：1件（令和2年度活動見込み）
〇研究テーマ「基盤技術の整備」　ＮＲＡ技術報告：0件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8" eb="39">
      <t>ナラ</t>
    </rPh>
    <rPh sb="41" eb="43">
      <t>サドク</t>
    </rPh>
    <rPh sb="46" eb="49">
      <t>ロンブンシ</t>
    </rPh>
    <rPh sb="49" eb="50">
      <t>オヨ</t>
    </rPh>
    <rPh sb="51" eb="53">
      <t>コクサイ</t>
    </rPh>
    <rPh sb="53" eb="55">
      <t>カイギ</t>
    </rPh>
    <rPh sb="66" eb="68">
      <t>コウヒョウ</t>
    </rPh>
    <rPh sb="70" eb="72">
      <t>ケンスウ</t>
    </rPh>
    <rPh sb="79" eb="81">
      <t>ケンキュウ</t>
    </rPh>
    <rPh sb="85" eb="87">
      <t>ニンゲン</t>
    </rPh>
    <rPh sb="87" eb="89">
      <t>コウガク</t>
    </rPh>
    <rPh sb="89" eb="91">
      <t>セッケイ</t>
    </rPh>
    <rPh sb="109" eb="110">
      <t>ケン</t>
    </rPh>
    <rPh sb="118" eb="120">
      <t>ヒンシツ</t>
    </rPh>
    <rPh sb="120" eb="122">
      <t>カンリ</t>
    </rPh>
    <rPh sb="123" eb="125">
      <t>アンゼン</t>
    </rPh>
    <rPh sb="125" eb="127">
      <t>ブンカ</t>
    </rPh>
    <rPh sb="140" eb="142">
      <t>レイワ</t>
    </rPh>
    <rPh sb="143" eb="145">
      <t>ネンド</t>
    </rPh>
    <rPh sb="145" eb="147">
      <t>カツドウ</t>
    </rPh>
    <rPh sb="147" eb="149">
      <t>ミコ</t>
    </rPh>
    <rPh sb="159" eb="161">
      <t>キバン</t>
    </rPh>
    <rPh sb="161" eb="163">
      <t>ギジュツ</t>
    </rPh>
    <rPh sb="164" eb="166">
      <t>セイビ</t>
    </rPh>
    <phoneticPr fontId="6"/>
  </si>
  <si>
    <t>78/1</t>
    <phoneticPr fontId="5"/>
  </si>
  <si>
    <t xml:space="preserve">令和元年度に予備費等から18百万円を予算に入れた理由は以下の通りである。本事業を推進するにあたっては、原子力安全に係わる緊急性の高い課題についても、適時に効率化をはかりつつ対応することとしている。令和元年度事業においても、例えば、「デジタル安全保護回路等における電磁両立性を考慮した設計として達成すべき具体的な水準等についての調査」が必要となったことから、急遽、請負契約による調査を実施した。
</t>
    <rPh sb="0" eb="2">
      <t>レイワ</t>
    </rPh>
    <rPh sb="2" eb="3">
      <t>モト</t>
    </rPh>
    <rPh sb="3" eb="5">
      <t>ネンド</t>
    </rPh>
    <rPh sb="6" eb="9">
      <t>ヨビヒ</t>
    </rPh>
    <rPh sb="9" eb="10">
      <t>トウ</t>
    </rPh>
    <rPh sb="14" eb="16">
      <t>ヒャクマン</t>
    </rPh>
    <rPh sb="16" eb="17">
      <t>エン</t>
    </rPh>
    <rPh sb="18" eb="20">
      <t>ヨサン</t>
    </rPh>
    <rPh sb="21" eb="22">
      <t>イ</t>
    </rPh>
    <rPh sb="24" eb="26">
      <t>リユウ</t>
    </rPh>
    <rPh sb="27" eb="29">
      <t>イカ</t>
    </rPh>
    <rPh sb="30" eb="31">
      <t>トオ</t>
    </rPh>
    <rPh sb="98" eb="100">
      <t>レイワ</t>
    </rPh>
    <rPh sb="100" eb="102">
      <t>ガンネン</t>
    </rPh>
    <rPh sb="167" eb="169">
      <t>ヒツヨウ</t>
    </rPh>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</si>
  <si>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</si>
  <si>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安全文化に係る審査及び検査のガイド及び原因分析に係る審査及び検査のガイド</t>
  </si>
  <si>
    <t>不用額は入札に伴う契約差額によるものであり、事業を効率的に遂行する観点から妥当である。</t>
    <phoneticPr fontId="5"/>
  </si>
  <si>
    <t>安全技術管理官（システム安全担当）田口清貴</t>
    <rPh sb="17" eb="19">
      <t>タグチ</t>
    </rPh>
    <rPh sb="19" eb="21">
      <t>キヨタカ</t>
    </rPh>
    <phoneticPr fontId="5"/>
  </si>
  <si>
    <t>-</t>
    <phoneticPr fontId="5"/>
  </si>
  <si>
    <t>-</t>
    <phoneticPr fontId="5"/>
  </si>
  <si>
    <t>-</t>
    <phoneticPr fontId="5"/>
  </si>
  <si>
    <t>-</t>
    <phoneticPr fontId="5"/>
  </si>
  <si>
    <t>－</t>
    <phoneticPr fontId="5"/>
  </si>
  <si>
    <t>－</t>
    <phoneticPr fontId="5"/>
  </si>
  <si>
    <t>本事業は、R3年度より原子力規制検査の体制整備事業に統合されるが、今後も幅広く関連業者の応札参加を積極的に働き掛ける等の入札方法の改善を行い、競争性の確保に努める。また、発注に際しては、コスト削減や効率化を念頭に置き作業を行う。</t>
    <rPh sb="68" eb="69">
      <t>オコナ</t>
    </rPh>
    <rPh sb="85" eb="87">
      <t>ハッチュウ</t>
    </rPh>
    <rPh sb="88" eb="89">
      <t>サイ</t>
    </rPh>
    <rPh sb="103" eb="105">
      <t>ネントウ</t>
    </rPh>
    <rPh sb="106" eb="107">
      <t>オ</t>
    </rPh>
    <rPh sb="108" eb="110">
      <t>サギョウ</t>
    </rPh>
    <rPh sb="111" eb="112">
      <t>オコナ</t>
    </rPh>
    <phoneticPr fontId="5"/>
  </si>
  <si>
    <t>-</t>
    <phoneticPr fontId="5"/>
  </si>
  <si>
    <t>人的組織的要因の体系的考慮に係る規制研究事業</t>
    <phoneticPr fontId="5"/>
  </si>
  <si>
    <t>R3年度より原子力規制検査の体制整備事業と統合するため本事業の要求は行わない。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</si>
</sst>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105105</xdr:colOff>
      <xdr:row>741</xdr:row>
      <xdr:rowOff>111673</xdr:rowOff>
    </xdr:from>
    <xdr:to>
      <xdr:col>33</xdr:col>
      <xdr:colOff>15767</xdr:colOff>
      <xdr:row>743</xdr:row>
      <xdr:rowOff>83748</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3967657" y="54765466"/>
          <a:ext cx="2117834" cy="6867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67</a:t>
          </a:r>
          <a:r>
            <a:rPr kumimoji="1" lang="ja-JP" altLang="en-US" sz="1400">
              <a:solidFill>
                <a:sysClr val="windowText" lastClr="000000"/>
              </a:solidFill>
            </a:rPr>
            <a:t>百万円</a:t>
          </a:r>
        </a:p>
      </xdr:txBody>
    </xdr:sp>
    <xdr:clientData/>
  </xdr:twoCellAnchor>
  <xdr:twoCellAnchor>
    <xdr:from>
      <xdr:col>18</xdr:col>
      <xdr:colOff>117221</xdr:colOff>
      <xdr:row>743</xdr:row>
      <xdr:rowOff>156013</xdr:rowOff>
    </xdr:from>
    <xdr:to>
      <xdr:col>36</xdr:col>
      <xdr:colOff>108388</xdr:colOff>
      <xdr:row>744</xdr:row>
      <xdr:rowOff>49540</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3427980" y="55524510"/>
          <a:ext cx="3301925" cy="250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人的組織的要因の体系的考慮に係る規制研究事業</a:t>
          </a:r>
          <a:endParaRPr lang="ja-JP" altLang="ja-JP">
            <a:solidFill>
              <a:sysClr val="windowText" lastClr="000000"/>
            </a:solidFill>
            <a:effectLst/>
          </a:endParaRPr>
        </a:p>
      </xdr:txBody>
    </xdr:sp>
    <xdr:clientData/>
  </xdr:twoCellAnchor>
  <xdr:twoCellAnchor>
    <xdr:from>
      <xdr:col>32</xdr:col>
      <xdr:colOff>92523</xdr:colOff>
      <xdr:row>745</xdr:row>
      <xdr:rowOff>95290</xdr:rowOff>
    </xdr:from>
    <xdr:to>
      <xdr:col>41</xdr:col>
      <xdr:colOff>94930</xdr:colOff>
      <xdr:row>746</xdr:row>
      <xdr:rowOff>352101</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5978316" y="56173235"/>
          <a:ext cx="1657786" cy="6141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lt"/>
              <a:ea typeface="+mn-ea"/>
            </a:rPr>
            <a:t>7</a:t>
          </a:r>
          <a:r>
            <a:rPr kumimoji="1" lang="ja-JP" altLang="en-US" sz="1200">
              <a:solidFill>
                <a:sysClr val="windowText" lastClr="000000"/>
              </a:solidFill>
              <a:latin typeface="+mn-ea"/>
              <a:ea typeface="+mn-ea"/>
            </a:rPr>
            <a:t>百万円</a:t>
          </a:r>
        </a:p>
      </xdr:txBody>
    </xdr:sp>
    <xdr:clientData/>
  </xdr:twoCellAnchor>
  <xdr:twoCellAnchor>
    <xdr:from>
      <xdr:col>27</xdr:col>
      <xdr:colOff>72016</xdr:colOff>
      <xdr:row>746</xdr:row>
      <xdr:rowOff>47569</xdr:rowOff>
    </xdr:from>
    <xdr:to>
      <xdr:col>32</xdr:col>
      <xdr:colOff>84083</xdr:colOff>
      <xdr:row>746</xdr:row>
      <xdr:rowOff>52551</xdr:rowOff>
    </xdr:to>
    <xdr:cxnSp macro="">
      <xdr:nvCxnSpPr>
        <xdr:cNvPr id="6" name="直線コネクタ 5">
          <a:extLst>
            <a:ext uri="{FF2B5EF4-FFF2-40B4-BE49-F238E27FC236}">
              <a16:creationId xmlns="" xmlns:a16="http://schemas.microsoft.com/office/drawing/2014/main" id="{00000000-0008-0000-0000-000006000000}"/>
            </a:ext>
          </a:extLst>
        </xdr:cNvPr>
        <xdr:cNvCxnSpPr/>
      </xdr:nvCxnSpPr>
      <xdr:spPr>
        <a:xfrm>
          <a:off x="5038154" y="56482866"/>
          <a:ext cx="931722" cy="49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91463</xdr:colOff>
      <xdr:row>748</xdr:row>
      <xdr:rowOff>236586</xdr:rowOff>
    </xdr:from>
    <xdr:to>
      <xdr:col>29</xdr:col>
      <xdr:colOff>64034</xdr:colOff>
      <xdr:row>749</xdr:row>
      <xdr:rowOff>147360</xdr:rowOff>
    </xdr:to>
    <xdr:sp macro="" textlink="">
      <xdr:nvSpPr>
        <xdr:cNvPr id="7" name="Text Box 9">
          <a:extLst>
            <a:ext uri="{FF2B5EF4-FFF2-40B4-BE49-F238E27FC236}">
              <a16:creationId xmlns="" xmlns:a16="http://schemas.microsoft.com/office/drawing/2014/main" id="{00000000-0008-0000-0000-000007000000}"/>
            </a:ext>
          </a:extLst>
        </xdr:cNvPr>
        <xdr:cNvSpPr txBox="1">
          <a:spLocks noChangeArrowheads="1"/>
        </xdr:cNvSpPr>
      </xdr:nvSpPr>
      <xdr:spPr bwMode="auto">
        <a:xfrm>
          <a:off x="4689739" y="59204876"/>
          <a:ext cx="708295" cy="268125"/>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99854</xdr:colOff>
      <xdr:row>750</xdr:row>
      <xdr:rowOff>212752</xdr:rowOff>
    </xdr:from>
    <xdr:to>
      <xdr:col>32</xdr:col>
      <xdr:colOff>49274</xdr:colOff>
      <xdr:row>752</xdr:row>
      <xdr:rowOff>200608</xdr:rowOff>
    </xdr:to>
    <xdr:sp macro="" textlink="">
      <xdr:nvSpPr>
        <xdr:cNvPr id="8" name="Text Box 9">
          <a:extLst>
            <a:ext uri="{FF2B5EF4-FFF2-40B4-BE49-F238E27FC236}">
              <a16:creationId xmlns="" xmlns:a16="http://schemas.microsoft.com/office/drawing/2014/main" id="{00000000-0008-0000-0000-000008000000}"/>
            </a:ext>
          </a:extLst>
        </xdr:cNvPr>
        <xdr:cNvSpPr txBox="1">
          <a:spLocks noChangeArrowheads="1"/>
        </xdr:cNvSpPr>
      </xdr:nvSpPr>
      <xdr:spPr bwMode="auto">
        <a:xfrm>
          <a:off x="4146337" y="59895745"/>
          <a:ext cx="1788730" cy="7025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rtl="0">
            <a:lnSpc>
              <a:spcPts val="1300"/>
            </a:lnSpc>
            <a:defRPr sz="1000"/>
          </a:pPr>
          <a:r>
            <a:rPr kumimoji="1" lang="en-US" altLang="ja-JP" sz="1200">
              <a:solidFill>
                <a:sysClr val="windowText" lastClr="000000"/>
              </a:solidFill>
              <a:latin typeface="+mn-lt"/>
              <a:ea typeface="+mn-ea"/>
              <a:cs typeface="+mn-cs"/>
            </a:rPr>
            <a:t>A </a:t>
          </a:r>
          <a:r>
            <a:rPr kumimoji="1" lang="ja-JP" altLang="en-US" sz="1200">
              <a:solidFill>
                <a:sysClr val="windowText" lastClr="000000"/>
              </a:solidFill>
              <a:latin typeface="+mn-lt"/>
              <a:ea typeface="+mn-ea"/>
              <a:cs typeface="+mn-cs"/>
            </a:rPr>
            <a:t>民間会社</a:t>
          </a:r>
          <a:endParaRPr kumimoji="1" lang="en-US" altLang="ja-JP" sz="1200">
            <a:solidFill>
              <a:sysClr val="windowText" lastClr="000000"/>
            </a:solidFill>
            <a:latin typeface="+mn-lt"/>
            <a:ea typeface="+mn-ea"/>
            <a:cs typeface="+mn-cs"/>
          </a:endParaRPr>
        </a:p>
        <a:p>
          <a:pPr marL="0" indent="0" algn="ctr" rtl="0">
            <a:lnSpc>
              <a:spcPts val="1300"/>
            </a:lnSpc>
            <a:defRPr sz="1000"/>
          </a:pPr>
          <a:r>
            <a:rPr kumimoji="1" lang="ja-JP" altLang="en-US" sz="1200">
              <a:solidFill>
                <a:sysClr val="windowText" lastClr="000000"/>
              </a:solidFill>
              <a:latin typeface="+mn-lt"/>
              <a:ea typeface="+mn-ea"/>
              <a:cs typeface="+mn-cs"/>
            </a:rPr>
            <a:t>（</a:t>
          </a:r>
          <a:r>
            <a:rPr kumimoji="1" lang="en-US" altLang="ja-JP" sz="1200">
              <a:solidFill>
                <a:sysClr val="windowText" lastClr="000000"/>
              </a:solidFill>
              <a:latin typeface="+mn-lt"/>
              <a:ea typeface="+mn-ea"/>
              <a:cs typeface="+mn-cs"/>
            </a:rPr>
            <a:t>3</a:t>
          </a:r>
          <a:r>
            <a:rPr kumimoji="1" lang="ja-JP" altLang="en-US" sz="1200">
              <a:solidFill>
                <a:sysClr val="windowText" lastClr="000000"/>
              </a:solidFill>
              <a:latin typeface="+mn-lt"/>
              <a:ea typeface="+mn-ea"/>
              <a:cs typeface="+mn-cs"/>
            </a:rPr>
            <a:t>者）</a:t>
          </a:r>
          <a:endParaRPr kumimoji="1" lang="en-US" altLang="ja-JP" sz="1200">
            <a:solidFill>
              <a:sysClr val="windowText" lastClr="000000"/>
            </a:solidFill>
            <a:latin typeface="+mn-lt"/>
            <a:ea typeface="+mn-ea"/>
            <a:cs typeface="+mn-cs"/>
          </a:endParaRPr>
        </a:p>
        <a:p>
          <a:pPr marL="0" indent="0" algn="ctr" rtl="0">
            <a:lnSpc>
              <a:spcPts val="1300"/>
            </a:lnSpc>
            <a:defRPr sz="1000"/>
          </a:pPr>
          <a:r>
            <a:rPr kumimoji="1" lang="en-US" altLang="ja-JP" sz="1200">
              <a:solidFill>
                <a:sysClr val="windowText" lastClr="000000"/>
              </a:solidFill>
              <a:latin typeface="+mn-lt"/>
              <a:ea typeface="+mn-ea"/>
              <a:cs typeface="+mn-cs"/>
            </a:rPr>
            <a:t>60</a:t>
          </a:r>
          <a:r>
            <a:rPr kumimoji="1" lang="ja-JP" altLang="en-US" sz="1200">
              <a:solidFill>
                <a:sysClr val="windowText" lastClr="000000"/>
              </a:solidFill>
              <a:latin typeface="+mn-lt"/>
              <a:ea typeface="+mn-ea"/>
              <a:cs typeface="+mn-cs"/>
            </a:rPr>
            <a:t>百万円</a:t>
          </a:r>
        </a:p>
      </xdr:txBody>
    </xdr:sp>
    <xdr:clientData/>
  </xdr:twoCellAnchor>
  <xdr:twoCellAnchor>
    <xdr:from>
      <xdr:col>27</xdr:col>
      <xdr:colOff>73575</xdr:colOff>
      <xdr:row>744</xdr:row>
      <xdr:rowOff>47297</xdr:rowOff>
    </xdr:from>
    <xdr:to>
      <xdr:col>27</xdr:col>
      <xdr:colOff>78829</xdr:colOff>
      <xdr:row>748</xdr:row>
      <xdr:rowOff>194441</xdr:rowOff>
    </xdr:to>
    <xdr:sp macro="" textlink="">
      <xdr:nvSpPr>
        <xdr:cNvPr id="10" name="Line 20">
          <a:extLst>
            <a:ext uri="{FF2B5EF4-FFF2-40B4-BE49-F238E27FC236}">
              <a16:creationId xmlns="" xmlns:a16="http://schemas.microsoft.com/office/drawing/2014/main" id="{00000000-0008-0000-0000-00000A000000}"/>
            </a:ext>
          </a:extLst>
        </xdr:cNvPr>
        <xdr:cNvSpPr>
          <a:spLocks noChangeShapeType="1"/>
        </xdr:cNvSpPr>
      </xdr:nvSpPr>
      <xdr:spPr bwMode="auto">
        <a:xfrm flipV="1">
          <a:off x="5039713" y="55773145"/>
          <a:ext cx="5254" cy="156604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22</xdr:col>
      <xdr:colOff>62902</xdr:colOff>
      <xdr:row>749</xdr:row>
      <xdr:rowOff>151861</xdr:rowOff>
    </xdr:from>
    <xdr:to>
      <xdr:col>32</xdr:col>
      <xdr:colOff>107830</xdr:colOff>
      <xdr:row>750</xdr:row>
      <xdr:rowOff>123546</xdr:rowOff>
    </xdr:to>
    <xdr:sp macro="" textlink="">
      <xdr:nvSpPr>
        <xdr:cNvPr id="13" name="Text Box 10">
          <a:extLst>
            <a:ext uri="{FF2B5EF4-FFF2-40B4-BE49-F238E27FC236}">
              <a16:creationId xmlns="" xmlns:a16="http://schemas.microsoft.com/office/drawing/2014/main" id="{00000000-0008-0000-0000-00000D000000}"/>
            </a:ext>
          </a:extLst>
        </xdr:cNvPr>
        <xdr:cNvSpPr txBox="1">
          <a:spLocks noChangeArrowheads="1"/>
        </xdr:cNvSpPr>
      </xdr:nvSpPr>
      <xdr:spPr bwMode="auto">
        <a:xfrm>
          <a:off x="4412053" y="59647168"/>
          <a:ext cx="2021815" cy="32213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153060</xdr:colOff>
      <xdr:row>752</xdr:row>
      <xdr:rowOff>336002</xdr:rowOff>
    </xdr:from>
    <xdr:to>
      <xdr:col>30</xdr:col>
      <xdr:colOff>175920</xdr:colOff>
      <xdr:row>753</xdr:row>
      <xdr:rowOff>294291</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4383474" y="60733699"/>
          <a:ext cx="1310377" cy="3156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支出先リスト参照</a:t>
          </a:r>
          <a:endParaRPr lang="ja-JP" altLang="ja-JP">
            <a:solidFill>
              <a:sysClr val="windowText" lastClr="000000"/>
            </a:solidFill>
            <a:effectLst/>
          </a:endParaRPr>
        </a:p>
      </xdr:txBody>
    </xdr:sp>
    <xdr:clientData/>
  </xdr:twoCellAnchor>
  <xdr:twoCellAnchor>
    <xdr:from>
      <xdr:col>33</xdr:col>
      <xdr:colOff>17972</xdr:colOff>
      <xdr:row>747</xdr:row>
      <xdr:rowOff>71887</xdr:rowOff>
    </xdr:from>
    <xdr:to>
      <xdr:col>41</xdr:col>
      <xdr:colOff>71887</xdr:colOff>
      <xdr:row>748</xdr:row>
      <xdr:rowOff>30176</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6541698" y="58866297"/>
          <a:ext cx="1635425" cy="3087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旅費、学会参加費等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G1"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34</v>
      </c>
      <c r="AT2" s="220"/>
      <c r="AU2" s="220"/>
      <c r="AV2" s="51" t="str">
        <f>IF(AW2="", "", "-")</f>
        <v/>
      </c>
      <c r="AW2" s="403"/>
      <c r="AX2" s="403"/>
    </row>
    <row r="3" spans="1:50" ht="21" customHeight="1" thickBot="1">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654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529</v>
      </c>
      <c r="H5" s="563"/>
      <c r="I5" s="563"/>
      <c r="J5" s="563"/>
      <c r="K5" s="563"/>
      <c r="L5" s="563"/>
      <c r="M5" s="564" t="s">
        <v>66</v>
      </c>
      <c r="N5" s="565"/>
      <c r="O5" s="565"/>
      <c r="P5" s="565"/>
      <c r="Q5" s="565"/>
      <c r="R5" s="566"/>
      <c r="S5" s="567" t="s">
        <v>533</v>
      </c>
      <c r="T5" s="563"/>
      <c r="U5" s="563"/>
      <c r="V5" s="563"/>
      <c r="W5" s="563"/>
      <c r="X5" s="568"/>
      <c r="Y5" s="721" t="s">
        <v>3</v>
      </c>
      <c r="Z5" s="722"/>
      <c r="AA5" s="722"/>
      <c r="AB5" s="722"/>
      <c r="AC5" s="722"/>
      <c r="AD5" s="723"/>
      <c r="AE5" s="724" t="s">
        <v>564</v>
      </c>
      <c r="AF5" s="724"/>
      <c r="AG5" s="724"/>
      <c r="AH5" s="724"/>
      <c r="AI5" s="724"/>
      <c r="AJ5" s="724"/>
      <c r="AK5" s="724"/>
      <c r="AL5" s="724"/>
      <c r="AM5" s="724"/>
      <c r="AN5" s="724"/>
      <c r="AO5" s="724"/>
      <c r="AP5" s="725"/>
      <c r="AQ5" s="726" t="s">
        <v>645</v>
      </c>
      <c r="AR5" s="727"/>
      <c r="AS5" s="727"/>
      <c r="AT5" s="727"/>
      <c r="AU5" s="727"/>
      <c r="AV5" s="727"/>
      <c r="AW5" s="727"/>
      <c r="AX5" s="728"/>
    </row>
    <row r="6" spans="1:50" ht="39" customHeight="1">
      <c r="A6" s="731" t="s">
        <v>4</v>
      </c>
      <c r="B6" s="732"/>
      <c r="C6" s="732"/>
      <c r="D6" s="732"/>
      <c r="E6" s="732"/>
      <c r="F6" s="732"/>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630</v>
      </c>
      <c r="H7" s="838"/>
      <c r="I7" s="838"/>
      <c r="J7" s="838"/>
      <c r="K7" s="838"/>
      <c r="L7" s="838"/>
      <c r="M7" s="838"/>
      <c r="N7" s="838"/>
      <c r="O7" s="838"/>
      <c r="P7" s="838"/>
      <c r="Q7" s="838"/>
      <c r="R7" s="838"/>
      <c r="S7" s="838"/>
      <c r="T7" s="838"/>
      <c r="U7" s="838"/>
      <c r="V7" s="838"/>
      <c r="W7" s="838"/>
      <c r="X7" s="839"/>
      <c r="Y7" s="401" t="s">
        <v>394</v>
      </c>
      <c r="Z7" s="302"/>
      <c r="AA7" s="302"/>
      <c r="AB7" s="302"/>
      <c r="AC7" s="302"/>
      <c r="AD7" s="402"/>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4" t="s">
        <v>259</v>
      </c>
      <c r="B8" s="835"/>
      <c r="C8" s="835"/>
      <c r="D8" s="835"/>
      <c r="E8" s="835"/>
      <c r="F8" s="836"/>
      <c r="G8" s="227" t="str">
        <f>入力規則等!A27</f>
        <v>科学技術・イノベーション</v>
      </c>
      <c r="H8" s="228"/>
      <c r="I8" s="228"/>
      <c r="J8" s="228"/>
      <c r="K8" s="228"/>
      <c r="L8" s="228"/>
      <c r="M8" s="228"/>
      <c r="N8" s="228"/>
      <c r="O8" s="228"/>
      <c r="P8" s="228"/>
      <c r="Q8" s="228"/>
      <c r="R8" s="228"/>
      <c r="S8" s="228"/>
      <c r="T8" s="228"/>
      <c r="U8" s="228"/>
      <c r="V8" s="228"/>
      <c r="W8" s="228"/>
      <c r="X8" s="229"/>
      <c r="Y8" s="573" t="s">
        <v>260</v>
      </c>
      <c r="Z8" s="574"/>
      <c r="AA8" s="574"/>
      <c r="AB8" s="574"/>
      <c r="AC8" s="574"/>
      <c r="AD8" s="575"/>
      <c r="AE8" s="744" t="str">
        <f>入力規則等!K13</f>
        <v>エネルギー対策</v>
      </c>
      <c r="AF8" s="228"/>
      <c r="AG8" s="228"/>
      <c r="AH8" s="228"/>
      <c r="AI8" s="228"/>
      <c r="AJ8" s="228"/>
      <c r="AK8" s="228"/>
      <c r="AL8" s="228"/>
      <c r="AM8" s="228"/>
      <c r="AN8" s="228"/>
      <c r="AO8" s="228"/>
      <c r="AP8" s="228"/>
      <c r="AQ8" s="228"/>
      <c r="AR8" s="228"/>
      <c r="AS8" s="228"/>
      <c r="AT8" s="228"/>
      <c r="AU8" s="228"/>
      <c r="AV8" s="228"/>
      <c r="AW8" s="228"/>
      <c r="AX8" s="745"/>
    </row>
    <row r="9" spans="1:50" ht="58.5" customHeight="1">
      <c r="A9" s="151" t="s">
        <v>23</v>
      </c>
      <c r="B9" s="152"/>
      <c r="C9" s="152"/>
      <c r="D9" s="152"/>
      <c r="E9" s="152"/>
      <c r="F9" s="152"/>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5" t="s">
        <v>24</v>
      </c>
      <c r="B12" s="146"/>
      <c r="C12" s="146"/>
      <c r="D12" s="146"/>
      <c r="E12" s="146"/>
      <c r="F12" s="147"/>
      <c r="G12" s="685"/>
      <c r="H12" s="686"/>
      <c r="I12" s="686"/>
      <c r="J12" s="686"/>
      <c r="K12" s="686"/>
      <c r="L12" s="686"/>
      <c r="M12" s="686"/>
      <c r="N12" s="686"/>
      <c r="O12" s="686"/>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48"/>
    </row>
    <row r="13" spans="1:50" ht="21" customHeight="1">
      <c r="A13" s="148"/>
      <c r="B13" s="149"/>
      <c r="C13" s="149"/>
      <c r="D13" s="149"/>
      <c r="E13" s="149"/>
      <c r="F13" s="150"/>
      <c r="G13" s="749" t="s">
        <v>6</v>
      </c>
      <c r="H13" s="750"/>
      <c r="I13" s="642" t="s">
        <v>7</v>
      </c>
      <c r="J13" s="643"/>
      <c r="K13" s="643"/>
      <c r="L13" s="643"/>
      <c r="M13" s="643"/>
      <c r="N13" s="643"/>
      <c r="O13" s="644"/>
      <c r="P13" s="118">
        <v>0</v>
      </c>
      <c r="Q13" s="119"/>
      <c r="R13" s="119"/>
      <c r="S13" s="119"/>
      <c r="T13" s="119"/>
      <c r="U13" s="119"/>
      <c r="V13" s="120"/>
      <c r="W13" s="118">
        <v>23</v>
      </c>
      <c r="X13" s="119"/>
      <c r="Y13" s="119"/>
      <c r="Z13" s="119"/>
      <c r="AA13" s="119"/>
      <c r="AB13" s="119"/>
      <c r="AC13" s="120"/>
      <c r="AD13" s="118">
        <v>60</v>
      </c>
      <c r="AE13" s="119"/>
      <c r="AF13" s="119"/>
      <c r="AG13" s="119"/>
      <c r="AH13" s="119"/>
      <c r="AI13" s="119"/>
      <c r="AJ13" s="120"/>
      <c r="AK13" s="118">
        <v>79</v>
      </c>
      <c r="AL13" s="119"/>
      <c r="AM13" s="119"/>
      <c r="AN13" s="119"/>
      <c r="AO13" s="119"/>
      <c r="AP13" s="119"/>
      <c r="AQ13" s="120"/>
      <c r="AR13" s="115" t="s">
        <v>646</v>
      </c>
      <c r="AS13" s="116"/>
      <c r="AT13" s="116"/>
      <c r="AU13" s="116"/>
      <c r="AV13" s="116"/>
      <c r="AW13" s="116"/>
      <c r="AX13" s="400"/>
    </row>
    <row r="14" spans="1:50" ht="21" customHeight="1">
      <c r="A14" s="148"/>
      <c r="B14" s="149"/>
      <c r="C14" s="149"/>
      <c r="D14" s="149"/>
      <c r="E14" s="149"/>
      <c r="F14" s="150"/>
      <c r="G14" s="751"/>
      <c r="H14" s="752"/>
      <c r="I14" s="579" t="s">
        <v>8</v>
      </c>
      <c r="J14" s="633"/>
      <c r="K14" s="633"/>
      <c r="L14" s="633"/>
      <c r="M14" s="633"/>
      <c r="N14" s="633"/>
      <c r="O14" s="634"/>
      <c r="P14" s="118">
        <v>188</v>
      </c>
      <c r="Q14" s="119"/>
      <c r="R14" s="119"/>
      <c r="S14" s="119"/>
      <c r="T14" s="119"/>
      <c r="U14" s="119"/>
      <c r="V14" s="120"/>
      <c r="W14" s="118" t="s">
        <v>571</v>
      </c>
      <c r="X14" s="119"/>
      <c r="Y14" s="119"/>
      <c r="Z14" s="119"/>
      <c r="AA14" s="119"/>
      <c r="AB14" s="119"/>
      <c r="AC14" s="120"/>
      <c r="AD14" s="118" t="s">
        <v>571</v>
      </c>
      <c r="AE14" s="119"/>
      <c r="AF14" s="119"/>
      <c r="AG14" s="119"/>
      <c r="AH14" s="119"/>
      <c r="AI14" s="119"/>
      <c r="AJ14" s="120"/>
      <c r="AK14" s="118" t="s">
        <v>586</v>
      </c>
      <c r="AL14" s="119"/>
      <c r="AM14" s="119"/>
      <c r="AN14" s="119"/>
      <c r="AO14" s="119"/>
      <c r="AP14" s="119"/>
      <c r="AQ14" s="120"/>
      <c r="AR14" s="669"/>
      <c r="AS14" s="669"/>
      <c r="AT14" s="669"/>
      <c r="AU14" s="669"/>
      <c r="AV14" s="669"/>
      <c r="AW14" s="669"/>
      <c r="AX14" s="670"/>
    </row>
    <row r="15" spans="1:50" ht="21" customHeight="1">
      <c r="A15" s="148"/>
      <c r="B15" s="149"/>
      <c r="C15" s="149"/>
      <c r="D15" s="149"/>
      <c r="E15" s="149"/>
      <c r="F15" s="150"/>
      <c r="G15" s="751"/>
      <c r="H15" s="752"/>
      <c r="I15" s="579" t="s">
        <v>51</v>
      </c>
      <c r="J15" s="580"/>
      <c r="K15" s="580"/>
      <c r="L15" s="580"/>
      <c r="M15" s="580"/>
      <c r="N15" s="580"/>
      <c r="O15" s="581"/>
      <c r="P15" s="118" t="s">
        <v>571</v>
      </c>
      <c r="Q15" s="119"/>
      <c r="R15" s="119"/>
      <c r="S15" s="119"/>
      <c r="T15" s="119"/>
      <c r="U15" s="119"/>
      <c r="V15" s="120"/>
      <c r="W15" s="118">
        <v>117</v>
      </c>
      <c r="X15" s="119"/>
      <c r="Y15" s="119"/>
      <c r="Z15" s="119"/>
      <c r="AA15" s="119"/>
      <c r="AB15" s="119"/>
      <c r="AC15" s="120"/>
      <c r="AD15" s="118" t="s">
        <v>571</v>
      </c>
      <c r="AE15" s="119"/>
      <c r="AF15" s="119"/>
      <c r="AG15" s="119"/>
      <c r="AH15" s="119"/>
      <c r="AI15" s="119"/>
      <c r="AJ15" s="120"/>
      <c r="AK15" s="118" t="s">
        <v>586</v>
      </c>
      <c r="AL15" s="119"/>
      <c r="AM15" s="119"/>
      <c r="AN15" s="119"/>
      <c r="AO15" s="119"/>
      <c r="AP15" s="119"/>
      <c r="AQ15" s="120"/>
      <c r="AR15" s="118" t="s">
        <v>647</v>
      </c>
      <c r="AS15" s="119"/>
      <c r="AT15" s="119"/>
      <c r="AU15" s="119"/>
      <c r="AV15" s="119"/>
      <c r="AW15" s="119"/>
      <c r="AX15" s="632"/>
    </row>
    <row r="16" spans="1:50" ht="21" customHeight="1">
      <c r="A16" s="148"/>
      <c r="B16" s="149"/>
      <c r="C16" s="149"/>
      <c r="D16" s="149"/>
      <c r="E16" s="149"/>
      <c r="F16" s="150"/>
      <c r="G16" s="751"/>
      <c r="H16" s="752"/>
      <c r="I16" s="579" t="s">
        <v>52</v>
      </c>
      <c r="J16" s="580"/>
      <c r="K16" s="580"/>
      <c r="L16" s="580"/>
      <c r="M16" s="580"/>
      <c r="N16" s="580"/>
      <c r="O16" s="581"/>
      <c r="P16" s="118">
        <v>-117</v>
      </c>
      <c r="Q16" s="119"/>
      <c r="R16" s="119"/>
      <c r="S16" s="119"/>
      <c r="T16" s="119"/>
      <c r="U16" s="119"/>
      <c r="V16" s="120"/>
      <c r="W16" s="118" t="s">
        <v>571</v>
      </c>
      <c r="X16" s="119"/>
      <c r="Y16" s="119"/>
      <c r="Z16" s="119"/>
      <c r="AA16" s="119"/>
      <c r="AB16" s="119"/>
      <c r="AC16" s="120"/>
      <c r="AD16" s="118" t="s">
        <v>571</v>
      </c>
      <c r="AE16" s="119"/>
      <c r="AF16" s="119"/>
      <c r="AG16" s="119"/>
      <c r="AH16" s="119"/>
      <c r="AI16" s="119"/>
      <c r="AJ16" s="120"/>
      <c r="AK16" s="118" t="s">
        <v>586</v>
      </c>
      <c r="AL16" s="119"/>
      <c r="AM16" s="119"/>
      <c r="AN16" s="119"/>
      <c r="AO16" s="119"/>
      <c r="AP16" s="119"/>
      <c r="AQ16" s="120"/>
      <c r="AR16" s="682"/>
      <c r="AS16" s="683"/>
      <c r="AT16" s="683"/>
      <c r="AU16" s="683"/>
      <c r="AV16" s="683"/>
      <c r="AW16" s="683"/>
      <c r="AX16" s="684"/>
    </row>
    <row r="17" spans="1:50" ht="24.75" customHeight="1">
      <c r="A17" s="148"/>
      <c r="B17" s="149"/>
      <c r="C17" s="149"/>
      <c r="D17" s="149"/>
      <c r="E17" s="149"/>
      <c r="F17" s="150"/>
      <c r="G17" s="751"/>
      <c r="H17" s="752"/>
      <c r="I17" s="579" t="s">
        <v>50</v>
      </c>
      <c r="J17" s="633"/>
      <c r="K17" s="633"/>
      <c r="L17" s="633"/>
      <c r="M17" s="633"/>
      <c r="N17" s="633"/>
      <c r="O17" s="634"/>
      <c r="P17" s="118" t="s">
        <v>571</v>
      </c>
      <c r="Q17" s="119"/>
      <c r="R17" s="119"/>
      <c r="S17" s="119"/>
      <c r="T17" s="119"/>
      <c r="U17" s="119"/>
      <c r="V17" s="120"/>
      <c r="W17" s="118" t="s">
        <v>571</v>
      </c>
      <c r="X17" s="119"/>
      <c r="Y17" s="119"/>
      <c r="Z17" s="119"/>
      <c r="AA17" s="119"/>
      <c r="AB17" s="119"/>
      <c r="AC17" s="120"/>
      <c r="AD17" s="118">
        <v>18</v>
      </c>
      <c r="AE17" s="119"/>
      <c r="AF17" s="119"/>
      <c r="AG17" s="119"/>
      <c r="AH17" s="119"/>
      <c r="AI17" s="119"/>
      <c r="AJ17" s="120"/>
      <c r="AK17" s="118" t="s">
        <v>586</v>
      </c>
      <c r="AL17" s="119"/>
      <c r="AM17" s="119"/>
      <c r="AN17" s="119"/>
      <c r="AO17" s="119"/>
      <c r="AP17" s="119"/>
      <c r="AQ17" s="120"/>
      <c r="AR17" s="398"/>
      <c r="AS17" s="398"/>
      <c r="AT17" s="398"/>
      <c r="AU17" s="398"/>
      <c r="AV17" s="398"/>
      <c r="AW17" s="398"/>
      <c r="AX17" s="399"/>
    </row>
    <row r="18" spans="1:50" ht="24.75" customHeight="1">
      <c r="A18" s="148"/>
      <c r="B18" s="149"/>
      <c r="C18" s="149"/>
      <c r="D18" s="149"/>
      <c r="E18" s="149"/>
      <c r="F18" s="150"/>
      <c r="G18" s="753"/>
      <c r="H18" s="754"/>
      <c r="I18" s="741" t="s">
        <v>20</v>
      </c>
      <c r="J18" s="742"/>
      <c r="K18" s="742"/>
      <c r="L18" s="742"/>
      <c r="M18" s="742"/>
      <c r="N18" s="742"/>
      <c r="O18" s="743"/>
      <c r="P18" s="124">
        <f>SUM(P13:V17)</f>
        <v>71</v>
      </c>
      <c r="Q18" s="125"/>
      <c r="R18" s="125"/>
      <c r="S18" s="125"/>
      <c r="T18" s="125"/>
      <c r="U18" s="125"/>
      <c r="V18" s="126"/>
      <c r="W18" s="124">
        <f>SUM(W13:AC17)</f>
        <v>140</v>
      </c>
      <c r="X18" s="125"/>
      <c r="Y18" s="125"/>
      <c r="Z18" s="125"/>
      <c r="AA18" s="125"/>
      <c r="AB18" s="125"/>
      <c r="AC18" s="126"/>
      <c r="AD18" s="124">
        <f>SUM(AD13:AJ17)</f>
        <v>78</v>
      </c>
      <c r="AE18" s="125"/>
      <c r="AF18" s="125"/>
      <c r="AG18" s="125"/>
      <c r="AH18" s="125"/>
      <c r="AI18" s="125"/>
      <c r="AJ18" s="126"/>
      <c r="AK18" s="124">
        <f>SUM(AK13:AQ17)</f>
        <v>79</v>
      </c>
      <c r="AL18" s="125"/>
      <c r="AM18" s="125"/>
      <c r="AN18" s="125"/>
      <c r="AO18" s="125"/>
      <c r="AP18" s="125"/>
      <c r="AQ18" s="126"/>
      <c r="AR18" s="124">
        <f>SUM(AR13:AX17)</f>
        <v>0</v>
      </c>
      <c r="AS18" s="125"/>
      <c r="AT18" s="125"/>
      <c r="AU18" s="125"/>
      <c r="AV18" s="125"/>
      <c r="AW18" s="125"/>
      <c r="AX18" s="541"/>
    </row>
    <row r="19" spans="1:50" ht="24.75" customHeight="1">
      <c r="A19" s="148"/>
      <c r="B19" s="149"/>
      <c r="C19" s="149"/>
      <c r="D19" s="149"/>
      <c r="E19" s="149"/>
      <c r="F19" s="150"/>
      <c r="G19" s="539" t="s">
        <v>9</v>
      </c>
      <c r="H19" s="540"/>
      <c r="I19" s="540"/>
      <c r="J19" s="540"/>
      <c r="K19" s="540"/>
      <c r="L19" s="540"/>
      <c r="M19" s="540"/>
      <c r="N19" s="540"/>
      <c r="O19" s="540"/>
      <c r="P19" s="118">
        <v>2</v>
      </c>
      <c r="Q19" s="119"/>
      <c r="R19" s="119"/>
      <c r="S19" s="119"/>
      <c r="T19" s="119"/>
      <c r="U19" s="119"/>
      <c r="V19" s="120"/>
      <c r="W19" s="118">
        <v>126</v>
      </c>
      <c r="X19" s="119"/>
      <c r="Y19" s="119"/>
      <c r="Z19" s="119"/>
      <c r="AA19" s="119"/>
      <c r="AB19" s="119"/>
      <c r="AC19" s="120"/>
      <c r="AD19" s="118">
        <v>67</v>
      </c>
      <c r="AE19" s="119"/>
      <c r="AF19" s="119"/>
      <c r="AG19" s="119"/>
      <c r="AH19" s="119"/>
      <c r="AI19" s="119"/>
      <c r="AJ19" s="120"/>
      <c r="AK19" s="490"/>
      <c r="AL19" s="490"/>
      <c r="AM19" s="490"/>
      <c r="AN19" s="490"/>
      <c r="AO19" s="490"/>
      <c r="AP19" s="490"/>
      <c r="AQ19" s="490"/>
      <c r="AR19" s="490"/>
      <c r="AS19" s="490"/>
      <c r="AT19" s="490"/>
      <c r="AU19" s="490"/>
      <c r="AV19" s="490"/>
      <c r="AW19" s="490"/>
      <c r="AX19" s="542"/>
    </row>
    <row r="20" spans="1:50" ht="24.75" customHeight="1">
      <c r="A20" s="148"/>
      <c r="B20" s="149"/>
      <c r="C20" s="149"/>
      <c r="D20" s="149"/>
      <c r="E20" s="149"/>
      <c r="F20" s="150"/>
      <c r="G20" s="539" t="s">
        <v>10</v>
      </c>
      <c r="H20" s="540"/>
      <c r="I20" s="540"/>
      <c r="J20" s="540"/>
      <c r="K20" s="540"/>
      <c r="L20" s="540"/>
      <c r="M20" s="540"/>
      <c r="N20" s="540"/>
      <c r="O20" s="540"/>
      <c r="P20" s="543">
        <f>IF(P18=0, "-", SUM(P19)/P18)</f>
        <v>2.8169014084507043E-2</v>
      </c>
      <c r="Q20" s="543"/>
      <c r="R20" s="543"/>
      <c r="S20" s="543"/>
      <c r="T20" s="543"/>
      <c r="U20" s="543"/>
      <c r="V20" s="543"/>
      <c r="W20" s="543">
        <f t="shared" ref="W20" si="0">IF(W18=0, "-", SUM(W19)/W18)</f>
        <v>0.9</v>
      </c>
      <c r="X20" s="543"/>
      <c r="Y20" s="543"/>
      <c r="Z20" s="543"/>
      <c r="AA20" s="543"/>
      <c r="AB20" s="543"/>
      <c r="AC20" s="543"/>
      <c r="AD20" s="543">
        <f t="shared" ref="AD20" si="1">IF(AD18=0, "-", SUM(AD19)/AD18)</f>
        <v>0.85897435897435892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1"/>
      <c r="B21" s="152"/>
      <c r="C21" s="152"/>
      <c r="D21" s="152"/>
      <c r="E21" s="152"/>
      <c r="F21" s="153"/>
      <c r="G21" s="936" t="s">
        <v>358</v>
      </c>
      <c r="H21" s="937"/>
      <c r="I21" s="937"/>
      <c r="J21" s="937"/>
      <c r="K21" s="937"/>
      <c r="L21" s="937"/>
      <c r="M21" s="937"/>
      <c r="N21" s="937"/>
      <c r="O21" s="937"/>
      <c r="P21" s="543">
        <f>IF(P19=0, "-", SUM(P19)/SUM(P13,P14))</f>
        <v>1.0638297872340425E-2</v>
      </c>
      <c r="Q21" s="543"/>
      <c r="R21" s="543"/>
      <c r="S21" s="543"/>
      <c r="T21" s="543"/>
      <c r="U21" s="543"/>
      <c r="V21" s="543"/>
      <c r="W21" s="543">
        <f t="shared" ref="W21" si="2">IF(W19=0, "-", SUM(W19)/SUM(W13,W14))</f>
        <v>5.4782608695652177</v>
      </c>
      <c r="X21" s="543"/>
      <c r="Y21" s="543"/>
      <c r="Z21" s="543"/>
      <c r="AA21" s="543"/>
      <c r="AB21" s="543"/>
      <c r="AC21" s="543"/>
      <c r="AD21" s="543">
        <f t="shared" ref="AD21" si="3">IF(AD19=0, "-", SUM(AD19)/SUM(AD13,AD14))</f>
        <v>1.1166666666666667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c r="A23" s="201"/>
      <c r="B23" s="202"/>
      <c r="C23" s="202"/>
      <c r="D23" s="202"/>
      <c r="E23" s="202"/>
      <c r="F23" s="203"/>
      <c r="G23" s="192" t="s">
        <v>568</v>
      </c>
      <c r="H23" s="193"/>
      <c r="I23" s="193"/>
      <c r="J23" s="193"/>
      <c r="K23" s="193"/>
      <c r="L23" s="193"/>
      <c r="M23" s="193"/>
      <c r="N23" s="193"/>
      <c r="O23" s="194"/>
      <c r="P23" s="115">
        <v>52</v>
      </c>
      <c r="Q23" s="116"/>
      <c r="R23" s="116"/>
      <c r="S23" s="116"/>
      <c r="T23" s="116"/>
      <c r="U23" s="116"/>
      <c r="V23" s="117"/>
      <c r="W23" s="115" t="s">
        <v>647</v>
      </c>
      <c r="X23" s="116"/>
      <c r="Y23" s="116"/>
      <c r="Z23" s="116"/>
      <c r="AA23" s="116"/>
      <c r="AB23" s="116"/>
      <c r="AC23" s="117"/>
      <c r="AD23" s="209" t="s">
        <v>655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95" t="s">
        <v>569</v>
      </c>
      <c r="H24" s="196"/>
      <c r="I24" s="196"/>
      <c r="J24" s="196"/>
      <c r="K24" s="196"/>
      <c r="L24" s="196"/>
      <c r="M24" s="196"/>
      <c r="N24" s="196"/>
      <c r="O24" s="197"/>
      <c r="P24" s="118">
        <v>0</v>
      </c>
      <c r="Q24" s="119"/>
      <c r="R24" s="119"/>
      <c r="S24" s="119"/>
      <c r="T24" s="119"/>
      <c r="U24" s="119"/>
      <c r="V24" s="120"/>
      <c r="W24" s="118" t="s">
        <v>648</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95" t="s">
        <v>570</v>
      </c>
      <c r="H25" s="196"/>
      <c r="I25" s="196"/>
      <c r="J25" s="196"/>
      <c r="K25" s="196"/>
      <c r="L25" s="196"/>
      <c r="M25" s="196"/>
      <c r="N25" s="196"/>
      <c r="O25" s="197"/>
      <c r="P25" s="118">
        <v>5</v>
      </c>
      <c r="Q25" s="119"/>
      <c r="R25" s="119"/>
      <c r="S25" s="119"/>
      <c r="T25" s="119"/>
      <c r="U25" s="119"/>
      <c r="V25" s="120"/>
      <c r="W25" s="118" t="s">
        <v>649</v>
      </c>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231" t="s">
        <v>341</v>
      </c>
      <c r="H28" s="232"/>
      <c r="I28" s="232"/>
      <c r="J28" s="232"/>
      <c r="K28" s="232"/>
      <c r="L28" s="232"/>
      <c r="M28" s="232"/>
      <c r="N28" s="232"/>
      <c r="O28" s="233"/>
      <c r="P28" s="124">
        <f>P29-SUM(P23:P27)</f>
        <v>22</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4" t="s">
        <v>338</v>
      </c>
      <c r="H29" s="235"/>
      <c r="I29" s="235"/>
      <c r="J29" s="235"/>
      <c r="K29" s="235"/>
      <c r="L29" s="235"/>
      <c r="M29" s="235"/>
      <c r="N29" s="235"/>
      <c r="O29" s="236"/>
      <c r="P29" s="118">
        <f>AK13</f>
        <v>79</v>
      </c>
      <c r="Q29" s="119"/>
      <c r="R29" s="119"/>
      <c r="S29" s="119"/>
      <c r="T29" s="119"/>
      <c r="U29" s="119"/>
      <c r="V29" s="120"/>
      <c r="W29" s="224">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3" t="s">
        <v>353</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397</v>
      </c>
      <c r="AF30" s="393"/>
      <c r="AG30" s="393"/>
      <c r="AH30" s="394"/>
      <c r="AI30" s="392" t="s">
        <v>419</v>
      </c>
      <c r="AJ30" s="393"/>
      <c r="AK30" s="393"/>
      <c r="AL30" s="394"/>
      <c r="AM30" s="395" t="s">
        <v>424</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7"/>
      <c r="AR31" s="142"/>
      <c r="AS31" s="143" t="s">
        <v>236</v>
      </c>
      <c r="AT31" s="178"/>
      <c r="AU31" s="277">
        <v>4</v>
      </c>
      <c r="AV31" s="277"/>
      <c r="AW31" s="385" t="s">
        <v>181</v>
      </c>
      <c r="AX31" s="386"/>
    </row>
    <row r="32" spans="1:50" ht="63.6" customHeight="1">
      <c r="A32" s="519"/>
      <c r="B32" s="517"/>
      <c r="C32" s="517"/>
      <c r="D32" s="517"/>
      <c r="E32" s="517"/>
      <c r="F32" s="518"/>
      <c r="G32" s="544" t="s">
        <v>572</v>
      </c>
      <c r="H32" s="545"/>
      <c r="I32" s="545"/>
      <c r="J32" s="545"/>
      <c r="K32" s="545"/>
      <c r="L32" s="545"/>
      <c r="M32" s="545"/>
      <c r="N32" s="545"/>
      <c r="O32" s="546"/>
      <c r="P32" s="167" t="s">
        <v>613</v>
      </c>
      <c r="Q32" s="167"/>
      <c r="R32" s="167"/>
      <c r="S32" s="167"/>
      <c r="T32" s="167"/>
      <c r="U32" s="167"/>
      <c r="V32" s="167"/>
      <c r="W32" s="167"/>
      <c r="X32" s="238"/>
      <c r="Y32" s="344" t="s">
        <v>12</v>
      </c>
      <c r="Z32" s="553"/>
      <c r="AA32" s="554"/>
      <c r="AB32" s="555" t="s">
        <v>574</v>
      </c>
      <c r="AC32" s="555"/>
      <c r="AD32" s="555"/>
      <c r="AE32" s="370" t="s">
        <v>614</v>
      </c>
      <c r="AF32" s="371"/>
      <c r="AG32" s="371"/>
      <c r="AH32" s="371"/>
      <c r="AI32" s="370">
        <v>3</v>
      </c>
      <c r="AJ32" s="371"/>
      <c r="AK32" s="371"/>
      <c r="AL32" s="371"/>
      <c r="AM32" s="370">
        <v>3</v>
      </c>
      <c r="AN32" s="371"/>
      <c r="AO32" s="371"/>
      <c r="AP32" s="371"/>
      <c r="AQ32" s="121" t="s">
        <v>614</v>
      </c>
      <c r="AR32" s="122"/>
      <c r="AS32" s="122"/>
      <c r="AT32" s="123"/>
      <c r="AU32" s="371" t="s">
        <v>614</v>
      </c>
      <c r="AV32" s="371"/>
      <c r="AW32" s="371"/>
      <c r="AX32" s="373"/>
    </row>
    <row r="33" spans="1:50" ht="60" customHeight="1">
      <c r="A33" s="520"/>
      <c r="B33" s="521"/>
      <c r="C33" s="521"/>
      <c r="D33" s="521"/>
      <c r="E33" s="521"/>
      <c r="F33" s="522"/>
      <c r="G33" s="547"/>
      <c r="H33" s="548"/>
      <c r="I33" s="548"/>
      <c r="J33" s="548"/>
      <c r="K33" s="548"/>
      <c r="L33" s="548"/>
      <c r="M33" s="548"/>
      <c r="N33" s="548"/>
      <c r="O33" s="549"/>
      <c r="P33" s="240"/>
      <c r="Q33" s="240"/>
      <c r="R33" s="240"/>
      <c r="S33" s="240"/>
      <c r="T33" s="240"/>
      <c r="U33" s="240"/>
      <c r="V33" s="240"/>
      <c r="W33" s="240"/>
      <c r="X33" s="241"/>
      <c r="Y33" s="309" t="s">
        <v>54</v>
      </c>
      <c r="Z33" s="304"/>
      <c r="AA33" s="305"/>
      <c r="AB33" s="526" t="s">
        <v>574</v>
      </c>
      <c r="AC33" s="526"/>
      <c r="AD33" s="526"/>
      <c r="AE33" s="370" t="s">
        <v>614</v>
      </c>
      <c r="AF33" s="371"/>
      <c r="AG33" s="371"/>
      <c r="AH33" s="371"/>
      <c r="AI33" s="370">
        <v>3</v>
      </c>
      <c r="AJ33" s="371"/>
      <c r="AK33" s="371"/>
      <c r="AL33" s="371"/>
      <c r="AM33" s="370">
        <v>3</v>
      </c>
      <c r="AN33" s="371"/>
      <c r="AO33" s="371"/>
      <c r="AP33" s="371"/>
      <c r="AQ33" s="121" t="s">
        <v>614</v>
      </c>
      <c r="AR33" s="122"/>
      <c r="AS33" s="122"/>
      <c r="AT33" s="123"/>
      <c r="AU33" s="371">
        <v>12</v>
      </c>
      <c r="AV33" s="371"/>
      <c r="AW33" s="371"/>
      <c r="AX33" s="373"/>
    </row>
    <row r="34" spans="1:50" ht="80.45" customHeight="1">
      <c r="A34" s="519"/>
      <c r="B34" s="517"/>
      <c r="C34" s="517"/>
      <c r="D34" s="517"/>
      <c r="E34" s="517"/>
      <c r="F34" s="518"/>
      <c r="G34" s="550"/>
      <c r="H34" s="551"/>
      <c r="I34" s="551"/>
      <c r="J34" s="551"/>
      <c r="K34" s="551"/>
      <c r="L34" s="551"/>
      <c r="M34" s="551"/>
      <c r="N34" s="551"/>
      <c r="O34" s="552"/>
      <c r="P34" s="170"/>
      <c r="Q34" s="170"/>
      <c r="R34" s="170"/>
      <c r="S34" s="170"/>
      <c r="T34" s="170"/>
      <c r="U34" s="170"/>
      <c r="V34" s="170"/>
      <c r="W34" s="170"/>
      <c r="X34" s="243"/>
      <c r="Y34" s="309" t="s">
        <v>13</v>
      </c>
      <c r="Z34" s="304"/>
      <c r="AA34" s="305"/>
      <c r="AB34" s="501" t="s">
        <v>182</v>
      </c>
      <c r="AC34" s="501"/>
      <c r="AD34" s="501"/>
      <c r="AE34" s="370" t="s">
        <v>614</v>
      </c>
      <c r="AF34" s="371"/>
      <c r="AG34" s="371"/>
      <c r="AH34" s="371"/>
      <c r="AI34" s="370">
        <v>20</v>
      </c>
      <c r="AJ34" s="371"/>
      <c r="AK34" s="371"/>
      <c r="AL34" s="371"/>
      <c r="AM34" s="370">
        <v>40</v>
      </c>
      <c r="AN34" s="371"/>
      <c r="AO34" s="371"/>
      <c r="AP34" s="371"/>
      <c r="AQ34" s="121" t="s">
        <v>614</v>
      </c>
      <c r="AR34" s="122"/>
      <c r="AS34" s="122"/>
      <c r="AT34" s="123"/>
      <c r="AU34" s="371" t="s">
        <v>614</v>
      </c>
      <c r="AV34" s="371"/>
      <c r="AW34" s="371"/>
      <c r="AX34" s="373"/>
    </row>
    <row r="35" spans="1:50" ht="23.25" customHeight="1">
      <c r="A35" s="905" t="s">
        <v>385</v>
      </c>
      <c r="B35" s="906"/>
      <c r="C35" s="906"/>
      <c r="D35" s="906"/>
      <c r="E35" s="906"/>
      <c r="F35" s="907"/>
      <c r="G35" s="911" t="s">
        <v>573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31.1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c r="A37" s="648" t="s">
        <v>353</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397</v>
      </c>
      <c r="AF37" s="375"/>
      <c r="AG37" s="375"/>
      <c r="AH37" s="376"/>
      <c r="AI37" s="374" t="s">
        <v>395</v>
      </c>
      <c r="AJ37" s="375"/>
      <c r="AK37" s="375"/>
      <c r="AL37" s="376"/>
      <c r="AM37" s="381" t="s">
        <v>424</v>
      </c>
      <c r="AN37" s="381"/>
      <c r="AO37" s="381"/>
      <c r="AP37" s="381"/>
      <c r="AQ37" s="273" t="s">
        <v>235</v>
      </c>
      <c r="AR37" s="274"/>
      <c r="AS37" s="274"/>
      <c r="AT37" s="275"/>
      <c r="AU37" s="387" t="s">
        <v>134</v>
      </c>
      <c r="AV37" s="387"/>
      <c r="AW37" s="387"/>
      <c r="AX37" s="388"/>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7"/>
      <c r="AR38" s="142"/>
      <c r="AS38" s="143" t="s">
        <v>236</v>
      </c>
      <c r="AT38" s="178"/>
      <c r="AU38" s="277">
        <v>4</v>
      </c>
      <c r="AV38" s="277"/>
      <c r="AW38" s="385" t="s">
        <v>181</v>
      </c>
      <c r="AX38" s="386"/>
    </row>
    <row r="39" spans="1:50" ht="30.6" customHeight="1">
      <c r="A39" s="519"/>
      <c r="B39" s="517"/>
      <c r="C39" s="517"/>
      <c r="D39" s="517"/>
      <c r="E39" s="517"/>
      <c r="F39" s="518"/>
      <c r="G39" s="544" t="s">
        <v>575</v>
      </c>
      <c r="H39" s="545"/>
      <c r="I39" s="545"/>
      <c r="J39" s="545"/>
      <c r="K39" s="545"/>
      <c r="L39" s="545"/>
      <c r="M39" s="545"/>
      <c r="N39" s="545"/>
      <c r="O39" s="546"/>
      <c r="P39" s="167" t="s">
        <v>576</v>
      </c>
      <c r="Q39" s="167"/>
      <c r="R39" s="167"/>
      <c r="S39" s="167"/>
      <c r="T39" s="167"/>
      <c r="U39" s="167"/>
      <c r="V39" s="167"/>
      <c r="W39" s="167"/>
      <c r="X39" s="238"/>
      <c r="Y39" s="344" t="s">
        <v>12</v>
      </c>
      <c r="Z39" s="553"/>
      <c r="AA39" s="554"/>
      <c r="AB39" s="555" t="s">
        <v>574</v>
      </c>
      <c r="AC39" s="555"/>
      <c r="AD39" s="555"/>
      <c r="AE39" s="370" t="s">
        <v>571</v>
      </c>
      <c r="AF39" s="371"/>
      <c r="AG39" s="371"/>
      <c r="AH39" s="371"/>
      <c r="AI39" s="370">
        <v>2</v>
      </c>
      <c r="AJ39" s="371"/>
      <c r="AK39" s="371"/>
      <c r="AL39" s="371"/>
      <c r="AM39" s="370">
        <v>0</v>
      </c>
      <c r="AN39" s="371"/>
      <c r="AO39" s="371"/>
      <c r="AP39" s="371"/>
      <c r="AQ39" s="121" t="s">
        <v>614</v>
      </c>
      <c r="AR39" s="122"/>
      <c r="AS39" s="122"/>
      <c r="AT39" s="123"/>
      <c r="AU39" s="371">
        <v>4</v>
      </c>
      <c r="AV39" s="371"/>
      <c r="AW39" s="371"/>
      <c r="AX39" s="373"/>
    </row>
    <row r="40" spans="1:50" ht="30" customHeight="1">
      <c r="A40" s="520"/>
      <c r="B40" s="521"/>
      <c r="C40" s="521"/>
      <c r="D40" s="521"/>
      <c r="E40" s="521"/>
      <c r="F40" s="522"/>
      <c r="G40" s="547"/>
      <c r="H40" s="548"/>
      <c r="I40" s="548"/>
      <c r="J40" s="548"/>
      <c r="K40" s="548"/>
      <c r="L40" s="548"/>
      <c r="M40" s="548"/>
      <c r="N40" s="548"/>
      <c r="O40" s="549"/>
      <c r="P40" s="240"/>
      <c r="Q40" s="240"/>
      <c r="R40" s="240"/>
      <c r="S40" s="240"/>
      <c r="T40" s="240"/>
      <c r="U40" s="240"/>
      <c r="V40" s="240"/>
      <c r="W40" s="240"/>
      <c r="X40" s="241"/>
      <c r="Y40" s="309" t="s">
        <v>54</v>
      </c>
      <c r="Z40" s="304"/>
      <c r="AA40" s="305"/>
      <c r="AB40" s="526" t="s">
        <v>574</v>
      </c>
      <c r="AC40" s="526"/>
      <c r="AD40" s="526"/>
      <c r="AE40" s="370" t="s">
        <v>571</v>
      </c>
      <c r="AF40" s="371"/>
      <c r="AG40" s="371"/>
      <c r="AH40" s="371"/>
      <c r="AI40" s="370">
        <v>2</v>
      </c>
      <c r="AJ40" s="371"/>
      <c r="AK40" s="371"/>
      <c r="AL40" s="371"/>
      <c r="AM40" s="370">
        <v>1</v>
      </c>
      <c r="AN40" s="371"/>
      <c r="AO40" s="371"/>
      <c r="AP40" s="371"/>
      <c r="AQ40" s="121" t="s">
        <v>614</v>
      </c>
      <c r="AR40" s="122"/>
      <c r="AS40" s="122"/>
      <c r="AT40" s="123"/>
      <c r="AU40" s="371">
        <v>4</v>
      </c>
      <c r="AV40" s="371"/>
      <c r="AW40" s="371"/>
      <c r="AX40" s="373"/>
    </row>
    <row r="41" spans="1:50" ht="30.6" customHeight="1">
      <c r="A41" s="651"/>
      <c r="B41" s="652"/>
      <c r="C41" s="652"/>
      <c r="D41" s="652"/>
      <c r="E41" s="652"/>
      <c r="F41" s="653"/>
      <c r="G41" s="550"/>
      <c r="H41" s="551"/>
      <c r="I41" s="551"/>
      <c r="J41" s="551"/>
      <c r="K41" s="551"/>
      <c r="L41" s="551"/>
      <c r="M41" s="551"/>
      <c r="N41" s="551"/>
      <c r="O41" s="552"/>
      <c r="P41" s="170"/>
      <c r="Q41" s="170"/>
      <c r="R41" s="170"/>
      <c r="S41" s="170"/>
      <c r="T41" s="170"/>
      <c r="U41" s="170"/>
      <c r="V41" s="170"/>
      <c r="W41" s="170"/>
      <c r="X41" s="243"/>
      <c r="Y41" s="309" t="s">
        <v>13</v>
      </c>
      <c r="Z41" s="304"/>
      <c r="AA41" s="305"/>
      <c r="AB41" s="501" t="s">
        <v>182</v>
      </c>
      <c r="AC41" s="501"/>
      <c r="AD41" s="501"/>
      <c r="AE41" s="370" t="s">
        <v>571</v>
      </c>
      <c r="AF41" s="371"/>
      <c r="AG41" s="371"/>
      <c r="AH41" s="371"/>
      <c r="AI41" s="370">
        <v>100</v>
      </c>
      <c r="AJ41" s="371"/>
      <c r="AK41" s="371"/>
      <c r="AL41" s="371"/>
      <c r="AM41" s="370">
        <v>0</v>
      </c>
      <c r="AN41" s="371"/>
      <c r="AO41" s="371"/>
      <c r="AP41" s="371"/>
      <c r="AQ41" s="121" t="s">
        <v>614</v>
      </c>
      <c r="AR41" s="122"/>
      <c r="AS41" s="122"/>
      <c r="AT41" s="123"/>
      <c r="AU41" s="371" t="s">
        <v>634</v>
      </c>
      <c r="AV41" s="371"/>
      <c r="AW41" s="371"/>
      <c r="AX41" s="373"/>
    </row>
    <row r="42" spans="1:50" ht="23.25" customHeight="1">
      <c r="A42" s="905" t="s">
        <v>385</v>
      </c>
      <c r="B42" s="906"/>
      <c r="C42" s="906"/>
      <c r="D42" s="906"/>
      <c r="E42" s="906"/>
      <c r="F42" s="907"/>
      <c r="G42" s="911" t="s">
        <v>643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648" t="s">
        <v>353</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397</v>
      </c>
      <c r="AF44" s="375"/>
      <c r="AG44" s="375"/>
      <c r="AH44" s="376"/>
      <c r="AI44" s="374" t="s">
        <v>395</v>
      </c>
      <c r="AJ44" s="375"/>
      <c r="AK44" s="375"/>
      <c r="AL44" s="376"/>
      <c r="AM44" s="381" t="s">
        <v>424</v>
      </c>
      <c r="AN44" s="381"/>
      <c r="AO44" s="381"/>
      <c r="AP44" s="381"/>
      <c r="AQ44" s="273" t="s">
        <v>235</v>
      </c>
      <c r="AR44" s="274"/>
      <c r="AS44" s="274"/>
      <c r="AT44" s="275"/>
      <c r="AU44" s="387" t="s">
        <v>134</v>
      </c>
      <c r="AV44" s="387"/>
      <c r="AW44" s="387"/>
      <c r="AX44" s="388"/>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7"/>
      <c r="AR45" s="142"/>
      <c r="AS45" s="143" t="s">
        <v>236</v>
      </c>
      <c r="AT45" s="178"/>
      <c r="AU45" s="277">
        <v>4</v>
      </c>
      <c r="AV45" s="277"/>
      <c r="AW45" s="385" t="s">
        <v>181</v>
      </c>
      <c r="AX45" s="386"/>
    </row>
    <row r="46" spans="1:50" ht="36" customHeight="1">
      <c r="A46" s="519"/>
      <c r="B46" s="517"/>
      <c r="C46" s="517"/>
      <c r="D46" s="517"/>
      <c r="E46" s="517"/>
      <c r="F46" s="518"/>
      <c r="G46" s="544" t="s">
        <v>577</v>
      </c>
      <c r="H46" s="545"/>
      <c r="I46" s="545"/>
      <c r="J46" s="545"/>
      <c r="K46" s="545"/>
      <c r="L46" s="545"/>
      <c r="M46" s="545"/>
      <c r="N46" s="545"/>
      <c r="O46" s="546"/>
      <c r="P46" s="167" t="s">
        <v>578</v>
      </c>
      <c r="Q46" s="167"/>
      <c r="R46" s="167"/>
      <c r="S46" s="167"/>
      <c r="T46" s="167"/>
      <c r="U46" s="167"/>
      <c r="V46" s="167"/>
      <c r="W46" s="167"/>
      <c r="X46" s="238"/>
      <c r="Y46" s="344" t="s">
        <v>12</v>
      </c>
      <c r="Z46" s="553"/>
      <c r="AA46" s="554"/>
      <c r="AB46" s="555" t="s">
        <v>574</v>
      </c>
      <c r="AC46" s="555"/>
      <c r="AD46" s="555"/>
      <c r="AE46" s="370" t="s">
        <v>614</v>
      </c>
      <c r="AF46" s="371"/>
      <c r="AG46" s="371"/>
      <c r="AH46" s="371"/>
      <c r="AI46" s="370">
        <v>1</v>
      </c>
      <c r="AJ46" s="371"/>
      <c r="AK46" s="371"/>
      <c r="AL46" s="371"/>
      <c r="AM46" s="370">
        <v>1</v>
      </c>
      <c r="AN46" s="371"/>
      <c r="AO46" s="371"/>
      <c r="AP46" s="371"/>
      <c r="AQ46" s="121" t="s">
        <v>614</v>
      </c>
      <c r="AR46" s="122"/>
      <c r="AS46" s="122"/>
      <c r="AT46" s="123"/>
      <c r="AU46" s="371" t="s">
        <v>614</v>
      </c>
      <c r="AV46" s="371"/>
      <c r="AW46" s="371"/>
      <c r="AX46" s="373"/>
    </row>
    <row r="47" spans="1:50" ht="34.9" customHeight="1">
      <c r="A47" s="520"/>
      <c r="B47" s="521"/>
      <c r="C47" s="521"/>
      <c r="D47" s="521"/>
      <c r="E47" s="521"/>
      <c r="F47" s="522"/>
      <c r="G47" s="547"/>
      <c r="H47" s="548"/>
      <c r="I47" s="548"/>
      <c r="J47" s="548"/>
      <c r="K47" s="548"/>
      <c r="L47" s="548"/>
      <c r="M47" s="548"/>
      <c r="N47" s="548"/>
      <c r="O47" s="549"/>
      <c r="P47" s="240"/>
      <c r="Q47" s="240"/>
      <c r="R47" s="240"/>
      <c r="S47" s="240"/>
      <c r="T47" s="240"/>
      <c r="U47" s="240"/>
      <c r="V47" s="240"/>
      <c r="W47" s="240"/>
      <c r="X47" s="241"/>
      <c r="Y47" s="309" t="s">
        <v>54</v>
      </c>
      <c r="Z47" s="304"/>
      <c r="AA47" s="305"/>
      <c r="AB47" s="526" t="s">
        <v>574</v>
      </c>
      <c r="AC47" s="526"/>
      <c r="AD47" s="526"/>
      <c r="AE47" s="370" t="s">
        <v>614</v>
      </c>
      <c r="AF47" s="371"/>
      <c r="AG47" s="371"/>
      <c r="AH47" s="371"/>
      <c r="AI47" s="370">
        <v>1</v>
      </c>
      <c r="AJ47" s="371"/>
      <c r="AK47" s="371"/>
      <c r="AL47" s="371"/>
      <c r="AM47" s="370">
        <v>1</v>
      </c>
      <c r="AN47" s="371"/>
      <c r="AO47" s="371"/>
      <c r="AP47" s="371"/>
      <c r="AQ47" s="121" t="s">
        <v>614</v>
      </c>
      <c r="AR47" s="122"/>
      <c r="AS47" s="122"/>
      <c r="AT47" s="123"/>
      <c r="AU47" s="371">
        <v>4</v>
      </c>
      <c r="AV47" s="371"/>
      <c r="AW47" s="371"/>
      <c r="AX47" s="373"/>
    </row>
    <row r="48" spans="1:50" ht="41.45" customHeight="1">
      <c r="A48" s="651"/>
      <c r="B48" s="652"/>
      <c r="C48" s="652"/>
      <c r="D48" s="652"/>
      <c r="E48" s="652"/>
      <c r="F48" s="653"/>
      <c r="G48" s="550"/>
      <c r="H48" s="551"/>
      <c r="I48" s="551"/>
      <c r="J48" s="551"/>
      <c r="K48" s="551"/>
      <c r="L48" s="551"/>
      <c r="M48" s="551"/>
      <c r="N48" s="551"/>
      <c r="O48" s="552"/>
      <c r="P48" s="170"/>
      <c r="Q48" s="170"/>
      <c r="R48" s="170"/>
      <c r="S48" s="170"/>
      <c r="T48" s="170"/>
      <c r="U48" s="170"/>
      <c r="V48" s="170"/>
      <c r="W48" s="170"/>
      <c r="X48" s="243"/>
      <c r="Y48" s="309" t="s">
        <v>13</v>
      </c>
      <c r="Z48" s="304"/>
      <c r="AA48" s="305"/>
      <c r="AB48" s="501" t="s">
        <v>182</v>
      </c>
      <c r="AC48" s="501"/>
      <c r="AD48" s="501"/>
      <c r="AE48" s="370" t="s">
        <v>614</v>
      </c>
      <c r="AF48" s="371"/>
      <c r="AG48" s="371"/>
      <c r="AH48" s="371"/>
      <c r="AI48" s="370">
        <v>100</v>
      </c>
      <c r="AJ48" s="371"/>
      <c r="AK48" s="371"/>
      <c r="AL48" s="371"/>
      <c r="AM48" s="370">
        <v>100</v>
      </c>
      <c r="AN48" s="371"/>
      <c r="AO48" s="371"/>
      <c r="AP48" s="371"/>
      <c r="AQ48" s="121" t="s">
        <v>614</v>
      </c>
      <c r="AR48" s="122"/>
      <c r="AS48" s="122"/>
      <c r="AT48" s="123"/>
      <c r="AU48" s="371" t="s">
        <v>614</v>
      </c>
      <c r="AV48" s="371"/>
      <c r="AW48" s="371"/>
      <c r="AX48" s="373"/>
    </row>
    <row r="49" spans="1:50" ht="23.25" customHeight="1">
      <c r="A49" s="905" t="s">
        <v>385</v>
      </c>
      <c r="B49" s="906"/>
      <c r="C49" s="906"/>
      <c r="D49" s="906"/>
      <c r="E49" s="906"/>
      <c r="F49" s="907"/>
      <c r="G49" s="911" t="s">
        <v>579</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6" t="s">
        <v>353</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397</v>
      </c>
      <c r="AF51" s="375"/>
      <c r="AG51" s="375"/>
      <c r="AH51" s="376"/>
      <c r="AI51" s="374" t="s">
        <v>395</v>
      </c>
      <c r="AJ51" s="375"/>
      <c r="AK51" s="375"/>
      <c r="AL51" s="376"/>
      <c r="AM51" s="381" t="s">
        <v>424</v>
      </c>
      <c r="AN51" s="381"/>
      <c r="AO51" s="381"/>
      <c r="AP51" s="381"/>
      <c r="AQ51" s="273" t="s">
        <v>235</v>
      </c>
      <c r="AR51" s="274"/>
      <c r="AS51" s="274"/>
      <c r="AT51" s="275"/>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c r="A53" s="519"/>
      <c r="B53" s="517"/>
      <c r="C53" s="517"/>
      <c r="D53" s="517"/>
      <c r="E53" s="517"/>
      <c r="F53" s="518"/>
      <c r="G53" s="544"/>
      <c r="H53" s="545"/>
      <c r="I53" s="545"/>
      <c r="J53" s="545"/>
      <c r="K53" s="545"/>
      <c r="L53" s="545"/>
      <c r="M53" s="545"/>
      <c r="N53" s="545"/>
      <c r="O53" s="546"/>
      <c r="P53" s="167"/>
      <c r="Q53" s="167"/>
      <c r="R53" s="167"/>
      <c r="S53" s="167"/>
      <c r="T53" s="167"/>
      <c r="U53" s="167"/>
      <c r="V53" s="167"/>
      <c r="W53" s="167"/>
      <c r="X53" s="238"/>
      <c r="Y53" s="344" t="s">
        <v>12</v>
      </c>
      <c r="Z53" s="553"/>
      <c r="AA53" s="554"/>
      <c r="AB53" s="555"/>
      <c r="AC53" s="555"/>
      <c r="AD53" s="555"/>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40"/>
      <c r="Q54" s="240"/>
      <c r="R54" s="240"/>
      <c r="S54" s="240"/>
      <c r="T54" s="240"/>
      <c r="U54" s="240"/>
      <c r="V54" s="240"/>
      <c r="W54" s="240"/>
      <c r="X54" s="241"/>
      <c r="Y54" s="309" t="s">
        <v>54</v>
      </c>
      <c r="Z54" s="304"/>
      <c r="AA54" s="305"/>
      <c r="AB54" s="526"/>
      <c r="AC54" s="526"/>
      <c r="AD54" s="526"/>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70"/>
      <c r="Q55" s="170"/>
      <c r="R55" s="170"/>
      <c r="S55" s="170"/>
      <c r="T55" s="170"/>
      <c r="U55" s="170"/>
      <c r="V55" s="170"/>
      <c r="W55" s="170"/>
      <c r="X55" s="243"/>
      <c r="Y55" s="309" t="s">
        <v>13</v>
      </c>
      <c r="Z55" s="304"/>
      <c r="AA55" s="305"/>
      <c r="AB55" s="465" t="s">
        <v>14</v>
      </c>
      <c r="AC55" s="465"/>
      <c r="AD55" s="465"/>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ht="23.25" hidden="1" customHeight="1">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6" t="s">
        <v>353</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397</v>
      </c>
      <c r="AF58" s="375"/>
      <c r="AG58" s="375"/>
      <c r="AH58" s="376"/>
      <c r="AI58" s="374" t="s">
        <v>395</v>
      </c>
      <c r="AJ58" s="375"/>
      <c r="AK58" s="375"/>
      <c r="AL58" s="376"/>
      <c r="AM58" s="381" t="s">
        <v>424</v>
      </c>
      <c r="AN58" s="381"/>
      <c r="AO58" s="381"/>
      <c r="AP58" s="381"/>
      <c r="AQ58" s="273" t="s">
        <v>235</v>
      </c>
      <c r="AR58" s="274"/>
      <c r="AS58" s="274"/>
      <c r="AT58" s="275"/>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c r="A60" s="519"/>
      <c r="B60" s="517"/>
      <c r="C60" s="517"/>
      <c r="D60" s="517"/>
      <c r="E60" s="517"/>
      <c r="F60" s="518"/>
      <c r="G60" s="544"/>
      <c r="H60" s="545"/>
      <c r="I60" s="545"/>
      <c r="J60" s="545"/>
      <c r="K60" s="545"/>
      <c r="L60" s="545"/>
      <c r="M60" s="545"/>
      <c r="N60" s="545"/>
      <c r="O60" s="546"/>
      <c r="P60" s="167"/>
      <c r="Q60" s="167"/>
      <c r="R60" s="167"/>
      <c r="S60" s="167"/>
      <c r="T60" s="167"/>
      <c r="U60" s="167"/>
      <c r="V60" s="167"/>
      <c r="W60" s="167"/>
      <c r="X60" s="238"/>
      <c r="Y60" s="344" t="s">
        <v>12</v>
      </c>
      <c r="Z60" s="553"/>
      <c r="AA60" s="554"/>
      <c r="AB60" s="555"/>
      <c r="AC60" s="555"/>
      <c r="AD60" s="555"/>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40"/>
      <c r="Q61" s="240"/>
      <c r="R61" s="240"/>
      <c r="S61" s="240"/>
      <c r="T61" s="240"/>
      <c r="U61" s="240"/>
      <c r="V61" s="240"/>
      <c r="W61" s="240"/>
      <c r="X61" s="241"/>
      <c r="Y61" s="309" t="s">
        <v>54</v>
      </c>
      <c r="Z61" s="304"/>
      <c r="AA61" s="305"/>
      <c r="AB61" s="526"/>
      <c r="AC61" s="526"/>
      <c r="AD61" s="526"/>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70"/>
      <c r="Q62" s="170"/>
      <c r="R62" s="170"/>
      <c r="S62" s="170"/>
      <c r="T62" s="170"/>
      <c r="U62" s="170"/>
      <c r="V62" s="170"/>
      <c r="W62" s="170"/>
      <c r="X62" s="243"/>
      <c r="Y62" s="309" t="s">
        <v>13</v>
      </c>
      <c r="Z62" s="304"/>
      <c r="AA62" s="305"/>
      <c r="AB62" s="501" t="s">
        <v>14</v>
      </c>
      <c r="AC62" s="501"/>
      <c r="AD62" s="501"/>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ht="23.25" hidden="1" customHeight="1">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4" t="s">
        <v>397</v>
      </c>
      <c r="AF65" s="375"/>
      <c r="AG65" s="375"/>
      <c r="AH65" s="376"/>
      <c r="AI65" s="374" t="s">
        <v>395</v>
      </c>
      <c r="AJ65" s="375"/>
      <c r="AK65" s="375"/>
      <c r="AL65" s="376"/>
      <c r="AM65" s="381" t="s">
        <v>424</v>
      </c>
      <c r="AN65" s="381"/>
      <c r="AO65" s="381"/>
      <c r="AP65" s="381"/>
      <c r="AQ65" s="875" t="s">
        <v>235</v>
      </c>
      <c r="AR65" s="871"/>
      <c r="AS65" s="871"/>
      <c r="AT65" s="872"/>
      <c r="AU65" s="986" t="s">
        <v>134</v>
      </c>
      <c r="AV65" s="986"/>
      <c r="AW65" s="986"/>
      <c r="AX65" s="987"/>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82"/>
      <c r="AQ66" s="276"/>
      <c r="AR66" s="277"/>
      <c r="AS66" s="873" t="s">
        <v>236</v>
      </c>
      <c r="AT66" s="874"/>
      <c r="AU66" s="277"/>
      <c r="AV66" s="277"/>
      <c r="AW66" s="873" t="s">
        <v>352</v>
      </c>
      <c r="AX66" s="988"/>
    </row>
    <row r="67" spans="1:50" ht="23.25" hidden="1" customHeight="1">
      <c r="A67" s="859"/>
      <c r="B67" s="860"/>
      <c r="C67" s="860"/>
      <c r="D67" s="860"/>
      <c r="E67" s="860"/>
      <c r="F67" s="861"/>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90" t="s">
        <v>54</v>
      </c>
      <c r="Z68" s="190"/>
      <c r="AA68" s="191"/>
      <c r="AB68" s="984" t="s">
        <v>375</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90" t="s">
        <v>13</v>
      </c>
      <c r="Z69" s="190"/>
      <c r="AA69" s="191"/>
      <c r="AB69" s="985" t="s">
        <v>376</v>
      </c>
      <c r="AC69" s="985"/>
      <c r="AD69" s="985"/>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c r="A70" s="859" t="s">
        <v>359</v>
      </c>
      <c r="B70" s="860"/>
      <c r="C70" s="860"/>
      <c r="D70" s="860"/>
      <c r="E70" s="860"/>
      <c r="F70" s="861"/>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90" t="s">
        <v>54</v>
      </c>
      <c r="Z71" s="190"/>
      <c r="AA71" s="191"/>
      <c r="AB71" s="984" t="s">
        <v>375</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90" t="s">
        <v>13</v>
      </c>
      <c r="Z72" s="190"/>
      <c r="AA72" s="191"/>
      <c r="AB72" s="985" t="s">
        <v>376</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5" t="s">
        <v>354</v>
      </c>
      <c r="B73" s="846"/>
      <c r="C73" s="846"/>
      <c r="D73" s="846"/>
      <c r="E73" s="846"/>
      <c r="F73" s="847"/>
      <c r="G73" s="814"/>
      <c r="H73" s="175" t="s">
        <v>146</v>
      </c>
      <c r="I73" s="175"/>
      <c r="J73" s="175"/>
      <c r="K73" s="175"/>
      <c r="L73" s="175"/>
      <c r="M73" s="175"/>
      <c r="N73" s="175"/>
      <c r="O73" s="176"/>
      <c r="P73" s="182" t="s">
        <v>59</v>
      </c>
      <c r="Q73" s="175"/>
      <c r="R73" s="175"/>
      <c r="S73" s="175"/>
      <c r="T73" s="175"/>
      <c r="U73" s="175"/>
      <c r="V73" s="175"/>
      <c r="W73" s="175"/>
      <c r="X73" s="176"/>
      <c r="Y73" s="816"/>
      <c r="Z73" s="817"/>
      <c r="AA73" s="818"/>
      <c r="AB73" s="182" t="s">
        <v>11</v>
      </c>
      <c r="AC73" s="175"/>
      <c r="AD73" s="176"/>
      <c r="AE73" s="374" t="s">
        <v>397</v>
      </c>
      <c r="AF73" s="375"/>
      <c r="AG73" s="375"/>
      <c r="AH73" s="376"/>
      <c r="AI73" s="374" t="s">
        <v>395</v>
      </c>
      <c r="AJ73" s="375"/>
      <c r="AK73" s="375"/>
      <c r="AL73" s="376"/>
      <c r="AM73" s="381" t="s">
        <v>424</v>
      </c>
      <c r="AN73" s="381"/>
      <c r="AO73" s="381"/>
      <c r="AP73" s="381"/>
      <c r="AQ73" s="182" t="s">
        <v>235</v>
      </c>
      <c r="AR73" s="175"/>
      <c r="AS73" s="175"/>
      <c r="AT73" s="176"/>
      <c r="AU73" s="279" t="s">
        <v>134</v>
      </c>
      <c r="AV73" s="140"/>
      <c r="AW73" s="140"/>
      <c r="AX73" s="141"/>
    </row>
    <row r="74" spans="1:50" ht="18.75" hidden="1" customHeight="1">
      <c r="A74" s="848"/>
      <c r="B74" s="849"/>
      <c r="C74" s="849"/>
      <c r="D74" s="849"/>
      <c r="E74" s="849"/>
      <c r="F74" s="850"/>
      <c r="G74" s="815"/>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c r="A75" s="848"/>
      <c r="B75" s="849"/>
      <c r="C75" s="849"/>
      <c r="D75" s="849"/>
      <c r="E75" s="849"/>
      <c r="F75" s="850"/>
      <c r="G75" s="788"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1"/>
      <c r="AV75" s="371"/>
      <c r="AW75" s="371"/>
      <c r="AX75" s="373"/>
    </row>
    <row r="76" spans="1:50" ht="23.25" hidden="1" customHeight="1">
      <c r="A76" s="848"/>
      <c r="B76" s="849"/>
      <c r="C76" s="849"/>
      <c r="D76" s="849"/>
      <c r="E76" s="849"/>
      <c r="F76" s="850"/>
      <c r="G76" s="789"/>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1"/>
      <c r="AV76" s="371"/>
      <c r="AW76" s="371"/>
      <c r="AX76" s="373"/>
    </row>
    <row r="77" spans="1:50" ht="23.25" hidden="1" customHeight="1">
      <c r="A77" s="848"/>
      <c r="B77" s="849"/>
      <c r="C77" s="849"/>
      <c r="D77" s="849"/>
      <c r="E77" s="849"/>
      <c r="F77" s="850"/>
      <c r="G77" s="790"/>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1"/>
      <c r="AR77" s="122"/>
      <c r="AS77" s="122"/>
      <c r="AT77" s="123"/>
      <c r="AU77" s="371"/>
      <c r="AV77" s="371"/>
      <c r="AW77" s="371"/>
      <c r="AX77" s="373"/>
    </row>
    <row r="78" spans="1:50" ht="69.75" hidden="1" customHeight="1">
      <c r="A78" s="920" t="s">
        <v>388</v>
      </c>
      <c r="B78" s="921"/>
      <c r="C78" s="921"/>
      <c r="D78" s="921"/>
      <c r="E78" s="918" t="s">
        <v>332</v>
      </c>
      <c r="F78" s="919"/>
      <c r="G78" s="56" t="s">
        <v>238</v>
      </c>
      <c r="H78" s="799"/>
      <c r="I78" s="250"/>
      <c r="J78" s="250"/>
      <c r="K78" s="250"/>
      <c r="L78" s="250"/>
      <c r="M78" s="250"/>
      <c r="N78" s="250"/>
      <c r="O78" s="800"/>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4" t="s">
        <v>348</v>
      </c>
      <c r="AP79" s="155"/>
      <c r="AQ79" s="155"/>
      <c r="AR79" s="80" t="s">
        <v>346</v>
      </c>
      <c r="AS79" s="154"/>
      <c r="AT79" s="155"/>
      <c r="AU79" s="155"/>
      <c r="AV79" s="155"/>
      <c r="AW79" s="155"/>
      <c r="AX79" s="156"/>
    </row>
    <row r="80" spans="1:50" ht="18.75" hidden="1" customHeight="1">
      <c r="A80" s="523" t="s">
        <v>147</v>
      </c>
      <c r="B80" s="854" t="s">
        <v>345</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c r="A81" s="524"/>
      <c r="B81" s="857"/>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9"/>
      <c r="Z85" s="180"/>
      <c r="AA85" s="181"/>
      <c r="AB85" s="374" t="s">
        <v>11</v>
      </c>
      <c r="AC85" s="375"/>
      <c r="AD85" s="376"/>
      <c r="AE85" s="374" t="s">
        <v>397</v>
      </c>
      <c r="AF85" s="375"/>
      <c r="AG85" s="375"/>
      <c r="AH85" s="376"/>
      <c r="AI85" s="374" t="s">
        <v>395</v>
      </c>
      <c r="AJ85" s="375"/>
      <c r="AK85" s="375"/>
      <c r="AL85" s="376"/>
      <c r="AM85" s="381" t="s">
        <v>424</v>
      </c>
      <c r="AN85" s="381"/>
      <c r="AO85" s="381"/>
      <c r="AP85" s="381"/>
      <c r="AQ85" s="182" t="s">
        <v>235</v>
      </c>
      <c r="AR85" s="175"/>
      <c r="AS85" s="175"/>
      <c r="AT85" s="176"/>
      <c r="AU85" s="379" t="s">
        <v>134</v>
      </c>
      <c r="AV85" s="379"/>
      <c r="AW85" s="379"/>
      <c r="AX85" s="380"/>
      <c r="AY85" s="10"/>
      <c r="AZ85" s="10"/>
      <c r="BA85" s="10"/>
      <c r="BB85" s="10"/>
      <c r="BC85" s="10"/>
    </row>
    <row r="86" spans="1:60" ht="18.75" hidden="1"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c r="A87" s="524"/>
      <c r="B87" s="556"/>
      <c r="C87" s="556"/>
      <c r="D87" s="556"/>
      <c r="E87" s="556"/>
      <c r="F87" s="557"/>
      <c r="G87" s="237"/>
      <c r="H87" s="167"/>
      <c r="I87" s="167"/>
      <c r="J87" s="167"/>
      <c r="K87" s="167"/>
      <c r="L87" s="167"/>
      <c r="M87" s="167"/>
      <c r="N87" s="167"/>
      <c r="O87" s="238"/>
      <c r="P87" s="167"/>
      <c r="Q87" s="807"/>
      <c r="R87" s="807"/>
      <c r="S87" s="807"/>
      <c r="T87" s="807"/>
      <c r="U87" s="807"/>
      <c r="V87" s="807"/>
      <c r="W87" s="807"/>
      <c r="X87" s="808"/>
      <c r="Y87" s="762" t="s">
        <v>62</v>
      </c>
      <c r="Z87" s="763"/>
      <c r="AA87" s="764"/>
      <c r="AB87" s="555"/>
      <c r="AC87" s="555"/>
      <c r="AD87" s="555"/>
      <c r="AE87" s="370"/>
      <c r="AF87" s="371"/>
      <c r="AG87" s="371"/>
      <c r="AH87" s="371"/>
      <c r="AI87" s="370"/>
      <c r="AJ87" s="371"/>
      <c r="AK87" s="371"/>
      <c r="AL87" s="371"/>
      <c r="AM87" s="370"/>
      <c r="AN87" s="371"/>
      <c r="AO87" s="371"/>
      <c r="AP87" s="371"/>
      <c r="AQ87" s="121"/>
      <c r="AR87" s="122"/>
      <c r="AS87" s="122"/>
      <c r="AT87" s="123"/>
      <c r="AU87" s="371"/>
      <c r="AV87" s="371"/>
      <c r="AW87" s="371"/>
      <c r="AX87" s="373"/>
    </row>
    <row r="88" spans="1:60" ht="23.25" hidden="1" customHeight="1">
      <c r="A88" s="524"/>
      <c r="B88" s="556"/>
      <c r="C88" s="556"/>
      <c r="D88" s="556"/>
      <c r="E88" s="556"/>
      <c r="F88" s="557"/>
      <c r="G88" s="239"/>
      <c r="H88" s="240"/>
      <c r="I88" s="240"/>
      <c r="J88" s="240"/>
      <c r="K88" s="240"/>
      <c r="L88" s="240"/>
      <c r="M88" s="240"/>
      <c r="N88" s="240"/>
      <c r="O88" s="241"/>
      <c r="P88" s="809"/>
      <c r="Q88" s="809"/>
      <c r="R88" s="809"/>
      <c r="S88" s="809"/>
      <c r="T88" s="809"/>
      <c r="U88" s="809"/>
      <c r="V88" s="809"/>
      <c r="W88" s="809"/>
      <c r="X88" s="810"/>
      <c r="Y88" s="736" t="s">
        <v>54</v>
      </c>
      <c r="Z88" s="737"/>
      <c r="AA88" s="738"/>
      <c r="AB88" s="526"/>
      <c r="AC88" s="526"/>
      <c r="AD88" s="526"/>
      <c r="AE88" s="370"/>
      <c r="AF88" s="371"/>
      <c r="AG88" s="371"/>
      <c r="AH88" s="371"/>
      <c r="AI88" s="370"/>
      <c r="AJ88" s="371"/>
      <c r="AK88" s="371"/>
      <c r="AL88" s="371"/>
      <c r="AM88" s="370"/>
      <c r="AN88" s="371"/>
      <c r="AO88" s="371"/>
      <c r="AP88" s="371"/>
      <c r="AQ88" s="121"/>
      <c r="AR88" s="122"/>
      <c r="AS88" s="122"/>
      <c r="AT88" s="123"/>
      <c r="AU88" s="371"/>
      <c r="AV88" s="371"/>
      <c r="AW88" s="371"/>
      <c r="AX88" s="373"/>
      <c r="AY88" s="10"/>
      <c r="AZ88" s="10"/>
      <c r="BA88" s="10"/>
      <c r="BB88" s="10"/>
      <c r="BC88" s="10"/>
    </row>
    <row r="89" spans="1:60" ht="23.25" hidden="1" customHeight="1">
      <c r="A89" s="524"/>
      <c r="B89" s="558"/>
      <c r="C89" s="558"/>
      <c r="D89" s="558"/>
      <c r="E89" s="558"/>
      <c r="F89" s="559"/>
      <c r="G89" s="242"/>
      <c r="H89" s="170"/>
      <c r="I89" s="170"/>
      <c r="J89" s="170"/>
      <c r="K89" s="170"/>
      <c r="L89" s="170"/>
      <c r="M89" s="170"/>
      <c r="N89" s="170"/>
      <c r="O89" s="243"/>
      <c r="P89" s="310"/>
      <c r="Q89" s="310"/>
      <c r="R89" s="310"/>
      <c r="S89" s="310"/>
      <c r="T89" s="310"/>
      <c r="U89" s="310"/>
      <c r="V89" s="310"/>
      <c r="W89" s="310"/>
      <c r="X89" s="811"/>
      <c r="Y89" s="736" t="s">
        <v>13</v>
      </c>
      <c r="Z89" s="737"/>
      <c r="AA89" s="738"/>
      <c r="AB89" s="465" t="s">
        <v>14</v>
      </c>
      <c r="AC89" s="465"/>
      <c r="AD89" s="465"/>
      <c r="AE89" s="370"/>
      <c r="AF89" s="371"/>
      <c r="AG89" s="371"/>
      <c r="AH89" s="371"/>
      <c r="AI89" s="370"/>
      <c r="AJ89" s="371"/>
      <c r="AK89" s="371"/>
      <c r="AL89" s="371"/>
      <c r="AM89" s="370"/>
      <c r="AN89" s="371"/>
      <c r="AO89" s="371"/>
      <c r="AP89" s="371"/>
      <c r="AQ89" s="121"/>
      <c r="AR89" s="122"/>
      <c r="AS89" s="122"/>
      <c r="AT89" s="123"/>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9"/>
      <c r="Z90" s="180"/>
      <c r="AA90" s="181"/>
      <c r="AB90" s="374" t="s">
        <v>11</v>
      </c>
      <c r="AC90" s="375"/>
      <c r="AD90" s="376"/>
      <c r="AE90" s="374" t="s">
        <v>397</v>
      </c>
      <c r="AF90" s="375"/>
      <c r="AG90" s="375"/>
      <c r="AH90" s="376"/>
      <c r="AI90" s="374" t="s">
        <v>395</v>
      </c>
      <c r="AJ90" s="375"/>
      <c r="AK90" s="375"/>
      <c r="AL90" s="376"/>
      <c r="AM90" s="381" t="s">
        <v>424</v>
      </c>
      <c r="AN90" s="381"/>
      <c r="AO90" s="381"/>
      <c r="AP90" s="381"/>
      <c r="AQ90" s="182" t="s">
        <v>235</v>
      </c>
      <c r="AR90" s="175"/>
      <c r="AS90" s="175"/>
      <c r="AT90" s="176"/>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t="23.25" hidden="1" customHeight="1">
      <c r="A92" s="524"/>
      <c r="B92" s="556"/>
      <c r="C92" s="556"/>
      <c r="D92" s="556"/>
      <c r="E92" s="556"/>
      <c r="F92" s="557"/>
      <c r="G92" s="237"/>
      <c r="H92" s="167"/>
      <c r="I92" s="167"/>
      <c r="J92" s="167"/>
      <c r="K92" s="167"/>
      <c r="L92" s="167"/>
      <c r="M92" s="167"/>
      <c r="N92" s="167"/>
      <c r="O92" s="238"/>
      <c r="P92" s="167"/>
      <c r="Q92" s="807"/>
      <c r="R92" s="807"/>
      <c r="S92" s="807"/>
      <c r="T92" s="807"/>
      <c r="U92" s="807"/>
      <c r="V92" s="807"/>
      <c r="W92" s="807"/>
      <c r="X92" s="808"/>
      <c r="Y92" s="762" t="s">
        <v>62</v>
      </c>
      <c r="Z92" s="763"/>
      <c r="AA92" s="764"/>
      <c r="AB92" s="555"/>
      <c r="AC92" s="555"/>
      <c r="AD92" s="555"/>
      <c r="AE92" s="370"/>
      <c r="AF92" s="371"/>
      <c r="AG92" s="371"/>
      <c r="AH92" s="371"/>
      <c r="AI92" s="370"/>
      <c r="AJ92" s="371"/>
      <c r="AK92" s="371"/>
      <c r="AL92" s="371"/>
      <c r="AM92" s="370"/>
      <c r="AN92" s="371"/>
      <c r="AO92" s="371"/>
      <c r="AP92" s="371"/>
      <c r="AQ92" s="121"/>
      <c r="AR92" s="122"/>
      <c r="AS92" s="122"/>
      <c r="AT92" s="123"/>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9"/>
      <c r="H93" s="240"/>
      <c r="I93" s="240"/>
      <c r="J93" s="240"/>
      <c r="K93" s="240"/>
      <c r="L93" s="240"/>
      <c r="M93" s="240"/>
      <c r="N93" s="240"/>
      <c r="O93" s="241"/>
      <c r="P93" s="809"/>
      <c r="Q93" s="809"/>
      <c r="R93" s="809"/>
      <c r="S93" s="809"/>
      <c r="T93" s="809"/>
      <c r="U93" s="809"/>
      <c r="V93" s="809"/>
      <c r="W93" s="809"/>
      <c r="X93" s="810"/>
      <c r="Y93" s="736" t="s">
        <v>54</v>
      </c>
      <c r="Z93" s="737"/>
      <c r="AA93" s="738"/>
      <c r="AB93" s="526"/>
      <c r="AC93" s="526"/>
      <c r="AD93" s="526"/>
      <c r="AE93" s="370"/>
      <c r="AF93" s="371"/>
      <c r="AG93" s="371"/>
      <c r="AH93" s="371"/>
      <c r="AI93" s="370"/>
      <c r="AJ93" s="371"/>
      <c r="AK93" s="371"/>
      <c r="AL93" s="371"/>
      <c r="AM93" s="370"/>
      <c r="AN93" s="371"/>
      <c r="AO93" s="371"/>
      <c r="AP93" s="371"/>
      <c r="AQ93" s="121"/>
      <c r="AR93" s="122"/>
      <c r="AS93" s="122"/>
      <c r="AT93" s="123"/>
      <c r="AU93" s="371"/>
      <c r="AV93" s="371"/>
      <c r="AW93" s="371"/>
      <c r="AX93" s="373"/>
    </row>
    <row r="94" spans="1:60" ht="23.25" hidden="1" customHeight="1">
      <c r="A94" s="524"/>
      <c r="B94" s="558"/>
      <c r="C94" s="558"/>
      <c r="D94" s="558"/>
      <c r="E94" s="558"/>
      <c r="F94" s="559"/>
      <c r="G94" s="242"/>
      <c r="H94" s="170"/>
      <c r="I94" s="170"/>
      <c r="J94" s="170"/>
      <c r="K94" s="170"/>
      <c r="L94" s="170"/>
      <c r="M94" s="170"/>
      <c r="N94" s="170"/>
      <c r="O94" s="243"/>
      <c r="P94" s="310"/>
      <c r="Q94" s="310"/>
      <c r="R94" s="310"/>
      <c r="S94" s="310"/>
      <c r="T94" s="310"/>
      <c r="U94" s="310"/>
      <c r="V94" s="310"/>
      <c r="W94" s="310"/>
      <c r="X94" s="811"/>
      <c r="Y94" s="736" t="s">
        <v>13</v>
      </c>
      <c r="Z94" s="737"/>
      <c r="AA94" s="738"/>
      <c r="AB94" s="465" t="s">
        <v>14</v>
      </c>
      <c r="AC94" s="465"/>
      <c r="AD94" s="465"/>
      <c r="AE94" s="370"/>
      <c r="AF94" s="371"/>
      <c r="AG94" s="371"/>
      <c r="AH94" s="371"/>
      <c r="AI94" s="370"/>
      <c r="AJ94" s="371"/>
      <c r="AK94" s="371"/>
      <c r="AL94" s="371"/>
      <c r="AM94" s="370"/>
      <c r="AN94" s="371"/>
      <c r="AO94" s="371"/>
      <c r="AP94" s="371"/>
      <c r="AQ94" s="121"/>
      <c r="AR94" s="122"/>
      <c r="AS94" s="122"/>
      <c r="AT94" s="123"/>
      <c r="AU94" s="371"/>
      <c r="AV94" s="371"/>
      <c r="AW94" s="371"/>
      <c r="AX94" s="373"/>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9"/>
      <c r="Z95" s="180"/>
      <c r="AA95" s="181"/>
      <c r="AB95" s="374" t="s">
        <v>11</v>
      </c>
      <c r="AC95" s="375"/>
      <c r="AD95" s="376"/>
      <c r="AE95" s="374" t="s">
        <v>397</v>
      </c>
      <c r="AF95" s="375"/>
      <c r="AG95" s="375"/>
      <c r="AH95" s="376"/>
      <c r="AI95" s="374" t="s">
        <v>395</v>
      </c>
      <c r="AJ95" s="375"/>
      <c r="AK95" s="375"/>
      <c r="AL95" s="376"/>
      <c r="AM95" s="381" t="s">
        <v>424</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t="23.25" hidden="1" customHeight="1">
      <c r="A97" s="524"/>
      <c r="B97" s="556"/>
      <c r="C97" s="556"/>
      <c r="D97" s="556"/>
      <c r="E97" s="556"/>
      <c r="F97" s="557"/>
      <c r="G97" s="237"/>
      <c r="H97" s="167"/>
      <c r="I97" s="167"/>
      <c r="J97" s="167"/>
      <c r="K97" s="167"/>
      <c r="L97" s="167"/>
      <c r="M97" s="167"/>
      <c r="N97" s="167"/>
      <c r="O97" s="238"/>
      <c r="P97" s="167"/>
      <c r="Q97" s="807"/>
      <c r="R97" s="807"/>
      <c r="S97" s="807"/>
      <c r="T97" s="807"/>
      <c r="U97" s="807"/>
      <c r="V97" s="807"/>
      <c r="W97" s="807"/>
      <c r="X97" s="808"/>
      <c r="Y97" s="762" t="s">
        <v>62</v>
      </c>
      <c r="Z97" s="763"/>
      <c r="AA97" s="764"/>
      <c r="AB97" s="413"/>
      <c r="AC97" s="414"/>
      <c r="AD97" s="415"/>
      <c r="AE97" s="370"/>
      <c r="AF97" s="371"/>
      <c r="AG97" s="371"/>
      <c r="AH97" s="372"/>
      <c r="AI97" s="370"/>
      <c r="AJ97" s="371"/>
      <c r="AK97" s="371"/>
      <c r="AL97" s="372"/>
      <c r="AM97" s="370"/>
      <c r="AN97" s="371"/>
      <c r="AO97" s="371"/>
      <c r="AP97" s="371"/>
      <c r="AQ97" s="121"/>
      <c r="AR97" s="122"/>
      <c r="AS97" s="122"/>
      <c r="AT97" s="123"/>
      <c r="AU97" s="371"/>
      <c r="AV97" s="371"/>
      <c r="AW97" s="371"/>
      <c r="AX97" s="373"/>
      <c r="AY97" s="10"/>
      <c r="AZ97" s="10"/>
      <c r="BA97" s="10"/>
      <c r="BB97" s="10"/>
      <c r="BC97" s="10"/>
    </row>
    <row r="98" spans="1:60" ht="23.25" hidden="1" customHeight="1">
      <c r="A98" s="524"/>
      <c r="B98" s="556"/>
      <c r="C98" s="556"/>
      <c r="D98" s="556"/>
      <c r="E98" s="556"/>
      <c r="F98" s="557"/>
      <c r="G98" s="239"/>
      <c r="H98" s="240"/>
      <c r="I98" s="240"/>
      <c r="J98" s="240"/>
      <c r="K98" s="240"/>
      <c r="L98" s="240"/>
      <c r="M98" s="240"/>
      <c r="N98" s="240"/>
      <c r="O98" s="241"/>
      <c r="P98" s="809"/>
      <c r="Q98" s="809"/>
      <c r="R98" s="809"/>
      <c r="S98" s="809"/>
      <c r="T98" s="809"/>
      <c r="U98" s="809"/>
      <c r="V98" s="809"/>
      <c r="W98" s="809"/>
      <c r="X98" s="810"/>
      <c r="Y98" s="736" t="s">
        <v>54</v>
      </c>
      <c r="Z98" s="737"/>
      <c r="AA98" s="738"/>
      <c r="AB98" s="306"/>
      <c r="AC98" s="307"/>
      <c r="AD98" s="308"/>
      <c r="AE98" s="370"/>
      <c r="AF98" s="371"/>
      <c r="AG98" s="371"/>
      <c r="AH98" s="372"/>
      <c r="AI98" s="370"/>
      <c r="AJ98" s="371"/>
      <c r="AK98" s="371"/>
      <c r="AL98" s="372"/>
      <c r="AM98" s="370"/>
      <c r="AN98" s="371"/>
      <c r="AO98" s="371"/>
      <c r="AP98" s="371"/>
      <c r="AQ98" s="121"/>
      <c r="AR98" s="122"/>
      <c r="AS98" s="122"/>
      <c r="AT98" s="123"/>
      <c r="AU98" s="371"/>
      <c r="AV98" s="371"/>
      <c r="AW98" s="371"/>
      <c r="AX98" s="373"/>
      <c r="AY98" s="10"/>
      <c r="AZ98" s="10"/>
      <c r="BA98" s="10"/>
      <c r="BB98" s="10"/>
      <c r="BC98" s="10"/>
      <c r="BD98" s="10"/>
      <c r="BE98" s="10"/>
      <c r="BF98" s="10"/>
      <c r="BG98" s="10"/>
      <c r="BH98" s="10"/>
    </row>
    <row r="99" spans="1:60" ht="23.25" hidden="1" customHeight="1" thickBot="1">
      <c r="A99" s="525"/>
      <c r="B99" s="888"/>
      <c r="C99" s="888"/>
      <c r="D99" s="888"/>
      <c r="E99" s="888"/>
      <c r="F99" s="889"/>
      <c r="G99" s="812"/>
      <c r="H99" s="253"/>
      <c r="I99" s="253"/>
      <c r="J99" s="253"/>
      <c r="K99" s="253"/>
      <c r="L99" s="253"/>
      <c r="M99" s="253"/>
      <c r="N99" s="253"/>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397</v>
      </c>
      <c r="AF100" s="832"/>
      <c r="AG100" s="832"/>
      <c r="AH100" s="833"/>
      <c r="AI100" s="831" t="s">
        <v>417</v>
      </c>
      <c r="AJ100" s="832"/>
      <c r="AK100" s="832"/>
      <c r="AL100" s="833"/>
      <c r="AM100" s="831" t="s">
        <v>424</v>
      </c>
      <c r="AN100" s="832"/>
      <c r="AO100" s="832"/>
      <c r="AP100" s="833"/>
      <c r="AQ100" s="938" t="s">
        <v>437</v>
      </c>
      <c r="AR100" s="939"/>
      <c r="AS100" s="939"/>
      <c r="AT100" s="940"/>
      <c r="AU100" s="938" t="s">
        <v>438</v>
      </c>
      <c r="AV100" s="939"/>
      <c r="AW100" s="939"/>
      <c r="AX100" s="941"/>
    </row>
    <row r="101" spans="1:60" ht="71.45" customHeight="1">
      <c r="A101" s="495"/>
      <c r="B101" s="496"/>
      <c r="C101" s="496"/>
      <c r="D101" s="496"/>
      <c r="E101" s="496"/>
      <c r="F101" s="497"/>
      <c r="G101" s="167" t="s">
        <v>615</v>
      </c>
      <c r="H101" s="167"/>
      <c r="I101" s="167"/>
      <c r="J101" s="167"/>
      <c r="K101" s="167"/>
      <c r="L101" s="167"/>
      <c r="M101" s="167"/>
      <c r="N101" s="167"/>
      <c r="O101" s="167"/>
      <c r="P101" s="167"/>
      <c r="Q101" s="167"/>
      <c r="R101" s="167"/>
      <c r="S101" s="167"/>
      <c r="T101" s="167"/>
      <c r="U101" s="167"/>
      <c r="V101" s="167"/>
      <c r="W101" s="167"/>
      <c r="X101" s="238"/>
      <c r="Y101" s="821" t="s">
        <v>55</v>
      </c>
      <c r="Z101" s="722"/>
      <c r="AA101" s="723"/>
      <c r="AB101" s="555" t="s">
        <v>574</v>
      </c>
      <c r="AC101" s="555"/>
      <c r="AD101" s="555"/>
      <c r="AE101" s="370" t="s">
        <v>571</v>
      </c>
      <c r="AF101" s="371"/>
      <c r="AG101" s="371"/>
      <c r="AH101" s="372"/>
      <c r="AI101" s="370">
        <v>26</v>
      </c>
      <c r="AJ101" s="371"/>
      <c r="AK101" s="371"/>
      <c r="AL101" s="372"/>
      <c r="AM101" s="370">
        <v>19</v>
      </c>
      <c r="AN101" s="371"/>
      <c r="AO101" s="371"/>
      <c r="AP101" s="372"/>
      <c r="AQ101" s="370" t="s">
        <v>586</v>
      </c>
      <c r="AR101" s="371"/>
      <c r="AS101" s="371"/>
      <c r="AT101" s="372"/>
      <c r="AU101" s="370" t="s">
        <v>586</v>
      </c>
      <c r="AV101" s="371"/>
      <c r="AW101" s="371"/>
      <c r="AX101" s="372"/>
    </row>
    <row r="102" spans="1:60" ht="75" customHeight="1">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43"/>
      <c r="Y102" s="478" t="s">
        <v>56</v>
      </c>
      <c r="Z102" s="345"/>
      <c r="AA102" s="346"/>
      <c r="AB102" s="555" t="s">
        <v>574</v>
      </c>
      <c r="AC102" s="555"/>
      <c r="AD102" s="555"/>
      <c r="AE102" s="364" t="s">
        <v>571</v>
      </c>
      <c r="AF102" s="364"/>
      <c r="AG102" s="364"/>
      <c r="AH102" s="364"/>
      <c r="AI102" s="364">
        <v>26</v>
      </c>
      <c r="AJ102" s="364"/>
      <c r="AK102" s="364"/>
      <c r="AL102" s="364"/>
      <c r="AM102" s="364">
        <v>21</v>
      </c>
      <c r="AN102" s="364"/>
      <c r="AO102" s="364"/>
      <c r="AP102" s="364"/>
      <c r="AQ102" s="822">
        <v>15</v>
      </c>
      <c r="AR102" s="823"/>
      <c r="AS102" s="823"/>
      <c r="AT102" s="824"/>
      <c r="AU102" s="822" t="s">
        <v>653</v>
      </c>
      <c r="AV102" s="823"/>
      <c r="AW102" s="823"/>
      <c r="AX102" s="824"/>
    </row>
    <row r="103" spans="1:60" ht="31.5"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9" t="s">
        <v>11</v>
      </c>
      <c r="AC103" s="304"/>
      <c r="AD103" s="305"/>
      <c r="AE103" s="309" t="s">
        <v>397</v>
      </c>
      <c r="AF103" s="304"/>
      <c r="AG103" s="304"/>
      <c r="AH103" s="305"/>
      <c r="AI103" s="309" t="s">
        <v>395</v>
      </c>
      <c r="AJ103" s="304"/>
      <c r="AK103" s="304"/>
      <c r="AL103" s="305"/>
      <c r="AM103" s="309" t="s">
        <v>424</v>
      </c>
      <c r="AN103" s="304"/>
      <c r="AO103" s="304"/>
      <c r="AP103" s="305"/>
      <c r="AQ103" s="366" t="s">
        <v>437</v>
      </c>
      <c r="AR103" s="367"/>
      <c r="AS103" s="367"/>
      <c r="AT103" s="368"/>
      <c r="AU103" s="366" t="s">
        <v>438</v>
      </c>
      <c r="AV103" s="367"/>
      <c r="AW103" s="367"/>
      <c r="AX103" s="369"/>
    </row>
    <row r="104" spans="1:60" ht="63.6" customHeight="1">
      <c r="A104" s="495"/>
      <c r="B104" s="496"/>
      <c r="C104" s="496"/>
      <c r="D104" s="496"/>
      <c r="E104" s="496"/>
      <c r="F104" s="497"/>
      <c r="G104" s="802" t="s">
        <v>639</v>
      </c>
      <c r="H104" s="167"/>
      <c r="I104" s="167"/>
      <c r="J104" s="167"/>
      <c r="K104" s="167"/>
      <c r="L104" s="167"/>
      <c r="M104" s="167"/>
      <c r="N104" s="167"/>
      <c r="O104" s="167"/>
      <c r="P104" s="167"/>
      <c r="Q104" s="167"/>
      <c r="R104" s="167"/>
      <c r="S104" s="167"/>
      <c r="T104" s="167"/>
      <c r="U104" s="167"/>
      <c r="V104" s="167"/>
      <c r="W104" s="167"/>
      <c r="X104" s="238"/>
      <c r="Y104" s="481" t="s">
        <v>55</v>
      </c>
      <c r="Z104" s="482"/>
      <c r="AA104" s="483"/>
      <c r="AB104" s="475" t="s">
        <v>574</v>
      </c>
      <c r="AC104" s="476"/>
      <c r="AD104" s="477"/>
      <c r="AE104" s="370" t="s">
        <v>571</v>
      </c>
      <c r="AF104" s="371"/>
      <c r="AG104" s="371"/>
      <c r="AH104" s="372"/>
      <c r="AI104" s="370">
        <v>0</v>
      </c>
      <c r="AJ104" s="371"/>
      <c r="AK104" s="371"/>
      <c r="AL104" s="372"/>
      <c r="AM104" s="370">
        <v>1</v>
      </c>
      <c r="AN104" s="371"/>
      <c r="AO104" s="371"/>
      <c r="AP104" s="372"/>
      <c r="AQ104" s="370" t="s">
        <v>586</v>
      </c>
      <c r="AR104" s="371"/>
      <c r="AS104" s="371"/>
      <c r="AT104" s="372"/>
      <c r="AU104" s="370" t="s">
        <v>586</v>
      </c>
      <c r="AV104" s="371"/>
      <c r="AW104" s="371"/>
      <c r="AX104" s="372"/>
    </row>
    <row r="105" spans="1:60" ht="71.25" customHeight="1">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43"/>
      <c r="Y105" s="478" t="s">
        <v>56</v>
      </c>
      <c r="Z105" s="479"/>
      <c r="AA105" s="480"/>
      <c r="AB105" s="413" t="s">
        <v>574</v>
      </c>
      <c r="AC105" s="414"/>
      <c r="AD105" s="415"/>
      <c r="AE105" s="364" t="s">
        <v>571</v>
      </c>
      <c r="AF105" s="364"/>
      <c r="AG105" s="364"/>
      <c r="AH105" s="364"/>
      <c r="AI105" s="364">
        <v>0</v>
      </c>
      <c r="AJ105" s="364"/>
      <c r="AK105" s="364"/>
      <c r="AL105" s="364"/>
      <c r="AM105" s="364">
        <v>1</v>
      </c>
      <c r="AN105" s="364"/>
      <c r="AO105" s="364"/>
      <c r="AP105" s="364"/>
      <c r="AQ105" s="370">
        <v>1</v>
      </c>
      <c r="AR105" s="371"/>
      <c r="AS105" s="371"/>
      <c r="AT105" s="372"/>
      <c r="AU105" s="822" t="s">
        <v>653</v>
      </c>
      <c r="AV105" s="823"/>
      <c r="AW105" s="823"/>
      <c r="AX105" s="824"/>
    </row>
    <row r="106" spans="1:60" ht="31.5"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9" t="s">
        <v>11</v>
      </c>
      <c r="AC106" s="304"/>
      <c r="AD106" s="305"/>
      <c r="AE106" s="309" t="s">
        <v>397</v>
      </c>
      <c r="AF106" s="304"/>
      <c r="AG106" s="304"/>
      <c r="AH106" s="305"/>
      <c r="AI106" s="309" t="s">
        <v>395</v>
      </c>
      <c r="AJ106" s="304"/>
      <c r="AK106" s="304"/>
      <c r="AL106" s="305"/>
      <c r="AM106" s="309" t="s">
        <v>424</v>
      </c>
      <c r="AN106" s="304"/>
      <c r="AO106" s="304"/>
      <c r="AP106" s="305"/>
      <c r="AQ106" s="366" t="s">
        <v>437</v>
      </c>
      <c r="AR106" s="367"/>
      <c r="AS106" s="367"/>
      <c r="AT106" s="368"/>
      <c r="AU106" s="366" t="s">
        <v>438</v>
      </c>
      <c r="AV106" s="367"/>
      <c r="AW106" s="367"/>
      <c r="AX106" s="369"/>
    </row>
    <row r="107" spans="1:60" ht="55.15" customHeight="1">
      <c r="A107" s="495"/>
      <c r="B107" s="496"/>
      <c r="C107" s="496"/>
      <c r="D107" s="496"/>
      <c r="E107" s="496"/>
      <c r="F107" s="497"/>
      <c r="G107" s="167" t="s">
        <v>616</v>
      </c>
      <c r="H107" s="167"/>
      <c r="I107" s="167"/>
      <c r="J107" s="167"/>
      <c r="K107" s="167"/>
      <c r="L107" s="167"/>
      <c r="M107" s="167"/>
      <c r="N107" s="167"/>
      <c r="O107" s="167"/>
      <c r="P107" s="167"/>
      <c r="Q107" s="167"/>
      <c r="R107" s="167"/>
      <c r="S107" s="167"/>
      <c r="T107" s="167"/>
      <c r="U107" s="167"/>
      <c r="V107" s="167"/>
      <c r="W107" s="167"/>
      <c r="X107" s="238"/>
      <c r="Y107" s="481" t="s">
        <v>55</v>
      </c>
      <c r="Z107" s="482"/>
      <c r="AA107" s="483"/>
      <c r="AB107" s="475" t="s">
        <v>574</v>
      </c>
      <c r="AC107" s="476"/>
      <c r="AD107" s="477"/>
      <c r="AE107" s="364" t="s">
        <v>586</v>
      </c>
      <c r="AF107" s="364"/>
      <c r="AG107" s="364"/>
      <c r="AH107" s="364"/>
      <c r="AI107" s="364">
        <v>1</v>
      </c>
      <c r="AJ107" s="364"/>
      <c r="AK107" s="364"/>
      <c r="AL107" s="364"/>
      <c r="AM107" s="364">
        <v>0</v>
      </c>
      <c r="AN107" s="364"/>
      <c r="AO107" s="364"/>
      <c r="AP107" s="364"/>
      <c r="AQ107" s="370" t="s">
        <v>586</v>
      </c>
      <c r="AR107" s="371"/>
      <c r="AS107" s="371"/>
      <c r="AT107" s="372"/>
      <c r="AU107" s="370" t="s">
        <v>586</v>
      </c>
      <c r="AV107" s="371"/>
      <c r="AW107" s="371"/>
      <c r="AX107" s="372"/>
    </row>
    <row r="108" spans="1:60" ht="55.15" customHeight="1">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43"/>
      <c r="Y108" s="478" t="s">
        <v>56</v>
      </c>
      <c r="Z108" s="479"/>
      <c r="AA108" s="480"/>
      <c r="AB108" s="413" t="s">
        <v>617</v>
      </c>
      <c r="AC108" s="414"/>
      <c r="AD108" s="415"/>
      <c r="AE108" s="364" t="s">
        <v>586</v>
      </c>
      <c r="AF108" s="364"/>
      <c r="AG108" s="364"/>
      <c r="AH108" s="364"/>
      <c r="AI108" s="364">
        <v>0</v>
      </c>
      <c r="AJ108" s="364"/>
      <c r="AK108" s="364"/>
      <c r="AL108" s="364"/>
      <c r="AM108" s="364">
        <v>1</v>
      </c>
      <c r="AN108" s="364"/>
      <c r="AO108" s="364"/>
      <c r="AP108" s="364"/>
      <c r="AQ108" s="370">
        <v>1</v>
      </c>
      <c r="AR108" s="371"/>
      <c r="AS108" s="371"/>
      <c r="AT108" s="372"/>
      <c r="AU108" s="822" t="s">
        <v>653</v>
      </c>
      <c r="AV108" s="823"/>
      <c r="AW108" s="823"/>
      <c r="AX108" s="824"/>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9" t="s">
        <v>11</v>
      </c>
      <c r="AC109" s="304"/>
      <c r="AD109" s="305"/>
      <c r="AE109" s="309" t="s">
        <v>397</v>
      </c>
      <c r="AF109" s="304"/>
      <c r="AG109" s="304"/>
      <c r="AH109" s="305"/>
      <c r="AI109" s="309" t="s">
        <v>395</v>
      </c>
      <c r="AJ109" s="304"/>
      <c r="AK109" s="304"/>
      <c r="AL109" s="305"/>
      <c r="AM109" s="309" t="s">
        <v>424</v>
      </c>
      <c r="AN109" s="304"/>
      <c r="AO109" s="304"/>
      <c r="AP109" s="305"/>
      <c r="AQ109" s="366" t="s">
        <v>437</v>
      </c>
      <c r="AR109" s="367"/>
      <c r="AS109" s="367"/>
      <c r="AT109" s="368"/>
      <c r="AU109" s="366" t="s">
        <v>438</v>
      </c>
      <c r="AV109" s="367"/>
      <c r="AW109" s="367"/>
      <c r="AX109" s="369"/>
    </row>
    <row r="110" spans="1:60" ht="23.25" hidden="1" customHeight="1">
      <c r="A110" s="495"/>
      <c r="B110" s="496"/>
      <c r="C110" s="496"/>
      <c r="D110" s="496"/>
      <c r="E110" s="496"/>
      <c r="F110" s="497"/>
      <c r="G110" s="167"/>
      <c r="H110" s="167"/>
      <c r="I110" s="167"/>
      <c r="J110" s="167"/>
      <c r="K110" s="167"/>
      <c r="L110" s="167"/>
      <c r="M110" s="167"/>
      <c r="N110" s="167"/>
      <c r="O110" s="167"/>
      <c r="P110" s="167"/>
      <c r="Q110" s="167"/>
      <c r="R110" s="167"/>
      <c r="S110" s="167"/>
      <c r="T110" s="167"/>
      <c r="U110" s="167"/>
      <c r="V110" s="167"/>
      <c r="W110" s="167"/>
      <c r="X110" s="238"/>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43"/>
      <c r="Y111" s="478" t="s">
        <v>56</v>
      </c>
      <c r="Z111" s="479"/>
      <c r="AA111" s="480"/>
      <c r="AB111" s="413"/>
      <c r="AC111" s="414"/>
      <c r="AD111" s="415"/>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9" t="s">
        <v>11</v>
      </c>
      <c r="AC112" s="304"/>
      <c r="AD112" s="305"/>
      <c r="AE112" s="309" t="s">
        <v>397</v>
      </c>
      <c r="AF112" s="304"/>
      <c r="AG112" s="304"/>
      <c r="AH112" s="305"/>
      <c r="AI112" s="309" t="s">
        <v>395</v>
      </c>
      <c r="AJ112" s="304"/>
      <c r="AK112" s="304"/>
      <c r="AL112" s="305"/>
      <c r="AM112" s="309" t="s">
        <v>424</v>
      </c>
      <c r="AN112" s="304"/>
      <c r="AO112" s="304"/>
      <c r="AP112" s="305"/>
      <c r="AQ112" s="366" t="s">
        <v>437</v>
      </c>
      <c r="AR112" s="367"/>
      <c r="AS112" s="367"/>
      <c r="AT112" s="368"/>
      <c r="AU112" s="366" t="s">
        <v>438</v>
      </c>
      <c r="AV112" s="367"/>
      <c r="AW112" s="367"/>
      <c r="AX112" s="369"/>
    </row>
    <row r="113" spans="1:50" ht="23.25" hidden="1" customHeight="1">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38"/>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43"/>
      <c r="Y114" s="478" t="s">
        <v>56</v>
      </c>
      <c r="Z114" s="479"/>
      <c r="AA114" s="480"/>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397</v>
      </c>
      <c r="AF115" s="304"/>
      <c r="AG115" s="304"/>
      <c r="AH115" s="305"/>
      <c r="AI115" s="309" t="s">
        <v>395</v>
      </c>
      <c r="AJ115" s="304"/>
      <c r="AK115" s="304"/>
      <c r="AL115" s="305"/>
      <c r="AM115" s="309" t="s">
        <v>424</v>
      </c>
      <c r="AN115" s="304"/>
      <c r="AO115" s="304"/>
      <c r="AP115" s="305"/>
      <c r="AQ115" s="341" t="s">
        <v>439</v>
      </c>
      <c r="AR115" s="342"/>
      <c r="AS115" s="342"/>
      <c r="AT115" s="342"/>
      <c r="AU115" s="342"/>
      <c r="AV115" s="342"/>
      <c r="AW115" s="342"/>
      <c r="AX115" s="343"/>
    </row>
    <row r="116" spans="1:50" ht="23.25" customHeight="1">
      <c r="A116" s="298"/>
      <c r="B116" s="299"/>
      <c r="C116" s="299"/>
      <c r="D116" s="299"/>
      <c r="E116" s="299"/>
      <c r="F116" s="300"/>
      <c r="G116" s="357" t="s">
        <v>580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c r="AC116" s="307"/>
      <c r="AD116" s="308"/>
      <c r="AE116" s="364" t="s">
        <v>586</v>
      </c>
      <c r="AF116" s="364"/>
      <c r="AG116" s="364"/>
      <c r="AH116" s="364"/>
      <c r="AI116" s="364">
        <v>4.8</v>
      </c>
      <c r="AJ116" s="364"/>
      <c r="AK116" s="364"/>
      <c r="AL116" s="364"/>
      <c r="AM116" s="364">
        <v>4.0999999999999996</v>
      </c>
      <c r="AN116" s="364"/>
      <c r="AO116" s="364"/>
      <c r="AP116" s="364"/>
      <c r="AQ116" s="370">
        <v>5.3</v>
      </c>
      <c r="AR116" s="371"/>
      <c r="AS116" s="371"/>
      <c r="AT116" s="371"/>
      <c r="AU116" s="371"/>
      <c r="AV116" s="371"/>
      <c r="AW116" s="371"/>
      <c r="AX116" s="373"/>
    </row>
    <row r="117" spans="1:50" ht="41.45" customHeight="1">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2" t="s">
        <v>586</v>
      </c>
      <c r="AF117" s="312"/>
      <c r="AG117" s="312"/>
      <c r="AH117" s="312"/>
      <c r="AI117" s="312" t="s">
        <v>628</v>
      </c>
      <c r="AJ117" s="312"/>
      <c r="AK117" s="312"/>
      <c r="AL117" s="312"/>
      <c r="AM117" s="312" t="s">
        <v>631</v>
      </c>
      <c r="AN117" s="312"/>
      <c r="AO117" s="312"/>
      <c r="AP117" s="312"/>
      <c r="AQ117" s="312" t="s">
        <v>636</v>
      </c>
      <c r="AR117" s="312"/>
      <c r="AS117" s="312"/>
      <c r="AT117" s="312"/>
      <c r="AU117" s="312"/>
      <c r="AV117" s="312"/>
      <c r="AW117" s="312"/>
      <c r="AX117" s="313"/>
    </row>
    <row r="118" spans="1:50" ht="23.25"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397</v>
      </c>
      <c r="AF118" s="304"/>
      <c r="AG118" s="304"/>
      <c r="AH118" s="305"/>
      <c r="AI118" s="309" t="s">
        <v>395</v>
      </c>
      <c r="AJ118" s="304"/>
      <c r="AK118" s="304"/>
      <c r="AL118" s="305"/>
      <c r="AM118" s="309" t="s">
        <v>424</v>
      </c>
      <c r="AN118" s="304"/>
      <c r="AO118" s="304"/>
      <c r="AP118" s="305"/>
      <c r="AQ118" s="341" t="s">
        <v>439</v>
      </c>
      <c r="AR118" s="342"/>
      <c r="AS118" s="342"/>
      <c r="AT118" s="342"/>
      <c r="AU118" s="342"/>
      <c r="AV118" s="342"/>
      <c r="AW118" s="342"/>
      <c r="AX118" s="343"/>
    </row>
    <row r="119" spans="1:50" ht="23.25" customHeight="1">
      <c r="A119" s="298"/>
      <c r="B119" s="299"/>
      <c r="C119" s="299"/>
      <c r="D119" s="299"/>
      <c r="E119" s="299"/>
      <c r="F119" s="300"/>
      <c r="G119" s="357" t="s">
        <v>629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t="s">
        <v>586</v>
      </c>
      <c r="AF119" s="364"/>
      <c r="AG119" s="364"/>
      <c r="AH119" s="364"/>
      <c r="AI119" s="364" t="s">
        <v>586</v>
      </c>
      <c r="AJ119" s="364"/>
      <c r="AK119" s="364"/>
      <c r="AL119" s="364"/>
      <c r="AM119" s="364">
        <v>78</v>
      </c>
      <c r="AN119" s="364"/>
      <c r="AO119" s="364"/>
      <c r="AP119" s="364"/>
      <c r="AQ119" s="364">
        <v>79</v>
      </c>
      <c r="AR119" s="364"/>
      <c r="AS119" s="364"/>
      <c r="AT119" s="364"/>
      <c r="AU119" s="364"/>
      <c r="AV119" s="364"/>
      <c r="AW119" s="364"/>
      <c r="AX119" s="365"/>
    </row>
    <row r="120" spans="1:50" ht="40.9" customHeight="1">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t="s">
        <v>586</v>
      </c>
      <c r="AF120" s="312"/>
      <c r="AG120" s="312"/>
      <c r="AH120" s="312"/>
      <c r="AI120" s="312" t="s">
        <v>633</v>
      </c>
      <c r="AJ120" s="312"/>
      <c r="AK120" s="312"/>
      <c r="AL120" s="312"/>
      <c r="AM120" s="410" t="s">
        <v>640</v>
      </c>
      <c r="AN120" s="312"/>
      <c r="AO120" s="312"/>
      <c r="AP120" s="312"/>
      <c r="AQ120" s="312" t="s">
        <v>637</v>
      </c>
      <c r="AR120" s="312"/>
      <c r="AS120" s="312"/>
      <c r="AT120" s="312"/>
      <c r="AU120" s="312"/>
      <c r="AV120" s="312"/>
      <c r="AW120" s="312"/>
      <c r="AX120" s="313"/>
    </row>
    <row r="121" spans="1:50" ht="23.25"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397</v>
      </c>
      <c r="AF121" s="304"/>
      <c r="AG121" s="304"/>
      <c r="AH121" s="305"/>
      <c r="AI121" s="309" t="s">
        <v>395</v>
      </c>
      <c r="AJ121" s="304"/>
      <c r="AK121" s="304"/>
      <c r="AL121" s="305"/>
      <c r="AM121" s="309" t="s">
        <v>424</v>
      </c>
      <c r="AN121" s="304"/>
      <c r="AO121" s="304"/>
      <c r="AP121" s="305"/>
      <c r="AQ121" s="341" t="s">
        <v>439</v>
      </c>
      <c r="AR121" s="342"/>
      <c r="AS121" s="342"/>
      <c r="AT121" s="342"/>
      <c r="AU121" s="342"/>
      <c r="AV121" s="342"/>
      <c r="AW121" s="342"/>
      <c r="AX121" s="343"/>
    </row>
    <row r="122" spans="1:50" ht="23.25" customHeight="1">
      <c r="A122" s="298"/>
      <c r="B122" s="299"/>
      <c r="C122" s="299"/>
      <c r="D122" s="299"/>
      <c r="E122" s="299"/>
      <c r="F122" s="300"/>
      <c r="G122" s="357" t="s">
        <v>581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t="s">
        <v>586</v>
      </c>
      <c r="AF122" s="364"/>
      <c r="AG122" s="364"/>
      <c r="AH122" s="364"/>
      <c r="AI122" s="364">
        <v>126</v>
      </c>
      <c r="AJ122" s="364"/>
      <c r="AK122" s="364"/>
      <c r="AL122" s="364"/>
      <c r="AM122" s="364" t="s">
        <v>586</v>
      </c>
      <c r="AN122" s="364"/>
      <c r="AO122" s="364"/>
      <c r="AP122" s="364"/>
      <c r="AQ122" s="364">
        <v>79</v>
      </c>
      <c r="AR122" s="364"/>
      <c r="AS122" s="364"/>
      <c r="AT122" s="364"/>
      <c r="AU122" s="364"/>
      <c r="AV122" s="364"/>
      <c r="AW122" s="364"/>
      <c r="AX122" s="365"/>
    </row>
    <row r="123" spans="1:50" ht="42.6" customHeight="1" thickBot="1">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2" t="s">
        <v>586</v>
      </c>
      <c r="AF123" s="312"/>
      <c r="AG123" s="312"/>
      <c r="AH123" s="312"/>
      <c r="AI123" s="312" t="s">
        <v>618</v>
      </c>
      <c r="AJ123" s="312"/>
      <c r="AK123" s="312"/>
      <c r="AL123" s="312"/>
      <c r="AM123" s="312" t="s">
        <v>619</v>
      </c>
      <c r="AN123" s="312"/>
      <c r="AO123" s="312"/>
      <c r="AP123" s="312"/>
      <c r="AQ123" s="312" t="s">
        <v>638</v>
      </c>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397</v>
      </c>
      <c r="AF124" s="304"/>
      <c r="AG124" s="304"/>
      <c r="AH124" s="305"/>
      <c r="AI124" s="309" t="s">
        <v>395</v>
      </c>
      <c r="AJ124" s="304"/>
      <c r="AK124" s="304"/>
      <c r="AL124" s="305"/>
      <c r="AM124" s="309" t="s">
        <v>424</v>
      </c>
      <c r="AN124" s="304"/>
      <c r="AO124" s="304"/>
      <c r="AP124" s="305"/>
      <c r="AQ124" s="341" t="s">
        <v>439</v>
      </c>
      <c r="AR124" s="342"/>
      <c r="AS124" s="342"/>
      <c r="AT124" s="342"/>
      <c r="AU124" s="342"/>
      <c r="AV124" s="342"/>
      <c r="AW124" s="342"/>
      <c r="AX124" s="343"/>
    </row>
    <row r="125" spans="1:50" ht="23.25" hidden="1" customHeight="1">
      <c r="A125" s="298"/>
      <c r="B125" s="299"/>
      <c r="C125" s="299"/>
      <c r="D125" s="299"/>
      <c r="E125" s="299"/>
      <c r="F125" s="300"/>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0"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397</v>
      </c>
      <c r="AF127" s="304"/>
      <c r="AG127" s="304"/>
      <c r="AH127" s="305"/>
      <c r="AI127" s="309" t="s">
        <v>395</v>
      </c>
      <c r="AJ127" s="304"/>
      <c r="AK127" s="304"/>
      <c r="AL127" s="305"/>
      <c r="AM127" s="309" t="s">
        <v>424</v>
      </c>
      <c r="AN127" s="304"/>
      <c r="AO127" s="304"/>
      <c r="AP127" s="305"/>
      <c r="AQ127" s="341" t="s">
        <v>439</v>
      </c>
      <c r="AR127" s="342"/>
      <c r="AS127" s="342"/>
      <c r="AT127" s="342"/>
      <c r="AU127" s="342"/>
      <c r="AV127" s="342"/>
      <c r="AW127" s="342"/>
      <c r="AX127" s="343"/>
    </row>
    <row r="128" spans="1:50" ht="23.25" hidden="1" customHeight="1">
      <c r="A128" s="298"/>
      <c r="B128" s="299"/>
      <c r="C128" s="299"/>
      <c r="D128" s="299"/>
      <c r="E128" s="299"/>
      <c r="F128" s="300"/>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3" t="s">
        <v>412</v>
      </c>
      <c r="B130" s="1001"/>
      <c r="C130" s="1000" t="s">
        <v>239</v>
      </c>
      <c r="D130" s="1001"/>
      <c r="E130" s="314" t="s">
        <v>268</v>
      </c>
      <c r="F130" s="315"/>
      <c r="G130" s="316" t="s">
        <v>582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4"/>
      <c r="B131" s="258"/>
      <c r="C131" s="257"/>
      <c r="D131" s="258"/>
      <c r="E131" s="244" t="s">
        <v>267</v>
      </c>
      <c r="F131" s="245"/>
      <c r="G131" s="242" t="s">
        <v>583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4"/>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c r="A133" s="1004"/>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v>2</v>
      </c>
      <c r="AV133" s="142"/>
      <c r="AW133" s="143" t="s">
        <v>181</v>
      </c>
      <c r="AX133" s="144"/>
    </row>
    <row r="134" spans="1:50" ht="39.75" customHeight="1">
      <c r="A134" s="1004"/>
      <c r="B134" s="258"/>
      <c r="C134" s="257"/>
      <c r="D134" s="258"/>
      <c r="E134" s="257"/>
      <c r="F134" s="320"/>
      <c r="G134" s="237" t="s">
        <v>626</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574</v>
      </c>
      <c r="AC134" s="230"/>
      <c r="AD134" s="230"/>
      <c r="AE134" s="272">
        <v>63</v>
      </c>
      <c r="AF134" s="122"/>
      <c r="AG134" s="122"/>
      <c r="AH134" s="122"/>
      <c r="AI134" s="272">
        <v>8</v>
      </c>
      <c r="AJ134" s="122"/>
      <c r="AK134" s="122"/>
      <c r="AL134" s="122"/>
      <c r="AM134" s="272">
        <v>7</v>
      </c>
      <c r="AN134" s="122"/>
      <c r="AO134" s="122"/>
      <c r="AP134" s="122"/>
      <c r="AQ134" s="272" t="s">
        <v>586</v>
      </c>
      <c r="AR134" s="122"/>
      <c r="AS134" s="122"/>
      <c r="AT134" s="122"/>
      <c r="AU134" s="272" t="s">
        <v>634</v>
      </c>
      <c r="AV134" s="122"/>
      <c r="AW134" s="122"/>
      <c r="AX134" s="221"/>
    </row>
    <row r="135" spans="1:50" ht="39.75" customHeight="1">
      <c r="A135" s="1004"/>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574</v>
      </c>
      <c r="AC135" s="139"/>
      <c r="AD135" s="139"/>
      <c r="AE135" s="272">
        <v>6</v>
      </c>
      <c r="AF135" s="122"/>
      <c r="AG135" s="122"/>
      <c r="AH135" s="122"/>
      <c r="AI135" s="272">
        <v>6</v>
      </c>
      <c r="AJ135" s="122"/>
      <c r="AK135" s="122"/>
      <c r="AL135" s="122"/>
      <c r="AM135" s="272">
        <v>6</v>
      </c>
      <c r="AN135" s="122"/>
      <c r="AO135" s="122"/>
      <c r="AP135" s="122"/>
      <c r="AQ135" s="272" t="s">
        <v>586</v>
      </c>
      <c r="AR135" s="122"/>
      <c r="AS135" s="122"/>
      <c r="AT135" s="122"/>
      <c r="AU135" s="272">
        <v>6</v>
      </c>
      <c r="AV135" s="122"/>
      <c r="AW135" s="122"/>
      <c r="AX135" s="221"/>
    </row>
    <row r="136" spans="1:50" ht="18.75" customHeight="1">
      <c r="A136" s="1004"/>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customHeight="1">
      <c r="A137" s="1004"/>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v>2</v>
      </c>
      <c r="AV137" s="142"/>
      <c r="AW137" s="143" t="s">
        <v>181</v>
      </c>
      <c r="AX137" s="144"/>
    </row>
    <row r="138" spans="1:50" ht="54" customHeight="1">
      <c r="A138" s="1004"/>
      <c r="B138" s="258"/>
      <c r="C138" s="257"/>
      <c r="D138" s="258"/>
      <c r="E138" s="257"/>
      <c r="F138" s="320"/>
      <c r="G138" s="237" t="s">
        <v>620</v>
      </c>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t="s">
        <v>574</v>
      </c>
      <c r="AC138" s="230"/>
      <c r="AD138" s="230"/>
      <c r="AE138" s="272">
        <v>14</v>
      </c>
      <c r="AF138" s="122"/>
      <c r="AG138" s="122"/>
      <c r="AH138" s="122"/>
      <c r="AI138" s="272">
        <v>28</v>
      </c>
      <c r="AJ138" s="122"/>
      <c r="AK138" s="122"/>
      <c r="AL138" s="122"/>
      <c r="AM138" s="272">
        <v>30</v>
      </c>
      <c r="AN138" s="122"/>
      <c r="AO138" s="122"/>
      <c r="AP138" s="122"/>
      <c r="AQ138" s="272" t="s">
        <v>614</v>
      </c>
      <c r="AR138" s="122"/>
      <c r="AS138" s="122"/>
      <c r="AT138" s="122"/>
      <c r="AU138" s="272" t="s">
        <v>634</v>
      </c>
      <c r="AV138" s="122"/>
      <c r="AW138" s="122"/>
      <c r="AX138" s="221"/>
    </row>
    <row r="139" spans="1:50" ht="57" customHeight="1">
      <c r="A139" s="1004"/>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t="s">
        <v>574</v>
      </c>
      <c r="AC139" s="139"/>
      <c r="AD139" s="139"/>
      <c r="AE139" s="272">
        <v>20</v>
      </c>
      <c r="AF139" s="122"/>
      <c r="AG139" s="122"/>
      <c r="AH139" s="122"/>
      <c r="AI139" s="272">
        <v>20</v>
      </c>
      <c r="AJ139" s="122"/>
      <c r="AK139" s="122"/>
      <c r="AL139" s="122"/>
      <c r="AM139" s="272">
        <v>20</v>
      </c>
      <c r="AN139" s="122"/>
      <c r="AO139" s="122"/>
      <c r="AP139" s="122"/>
      <c r="AQ139" s="272" t="s">
        <v>586</v>
      </c>
      <c r="AR139" s="122"/>
      <c r="AS139" s="122"/>
      <c r="AT139" s="122"/>
      <c r="AU139" s="272">
        <v>20</v>
      </c>
      <c r="AV139" s="122"/>
      <c r="AW139" s="122"/>
      <c r="AX139" s="221"/>
    </row>
    <row r="140" spans="1:50" ht="18.75" customHeight="1">
      <c r="A140" s="1004"/>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customHeight="1">
      <c r="A141" s="1004"/>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v>2</v>
      </c>
      <c r="AV141" s="142"/>
      <c r="AW141" s="143" t="s">
        <v>181</v>
      </c>
      <c r="AX141" s="144"/>
    </row>
    <row r="142" spans="1:50" ht="46.9" customHeight="1">
      <c r="A142" s="1004"/>
      <c r="B142" s="258"/>
      <c r="C142" s="257"/>
      <c r="D142" s="258"/>
      <c r="E142" s="257"/>
      <c r="F142" s="320"/>
      <c r="G142" s="237" t="s">
        <v>635</v>
      </c>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t="s">
        <v>574</v>
      </c>
      <c r="AC142" s="230"/>
      <c r="AD142" s="230"/>
      <c r="AE142" s="272">
        <v>15</v>
      </c>
      <c r="AF142" s="122"/>
      <c r="AG142" s="122"/>
      <c r="AH142" s="122"/>
      <c r="AI142" s="272">
        <v>13</v>
      </c>
      <c r="AJ142" s="122"/>
      <c r="AK142" s="122"/>
      <c r="AL142" s="122"/>
      <c r="AM142" s="272">
        <v>17</v>
      </c>
      <c r="AN142" s="122"/>
      <c r="AO142" s="122"/>
      <c r="AP142" s="122"/>
      <c r="AQ142" s="272" t="s">
        <v>586</v>
      </c>
      <c r="AR142" s="122"/>
      <c r="AS142" s="122"/>
      <c r="AT142" s="122"/>
      <c r="AU142" s="272" t="s">
        <v>634</v>
      </c>
      <c r="AV142" s="122"/>
      <c r="AW142" s="122"/>
      <c r="AX142" s="221"/>
    </row>
    <row r="143" spans="1:50" ht="47.45" customHeight="1">
      <c r="A143" s="1004"/>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t="s">
        <v>574</v>
      </c>
      <c r="AC143" s="139"/>
      <c r="AD143" s="139"/>
      <c r="AE143" s="272">
        <v>5</v>
      </c>
      <c r="AF143" s="122"/>
      <c r="AG143" s="122"/>
      <c r="AH143" s="122"/>
      <c r="AI143" s="272">
        <v>5</v>
      </c>
      <c r="AJ143" s="122"/>
      <c r="AK143" s="122"/>
      <c r="AL143" s="122"/>
      <c r="AM143" s="272">
        <v>5</v>
      </c>
      <c r="AN143" s="122"/>
      <c r="AO143" s="122"/>
      <c r="AP143" s="122"/>
      <c r="AQ143" s="272" t="s">
        <v>586</v>
      </c>
      <c r="AR143" s="122"/>
      <c r="AS143" s="122"/>
      <c r="AT143" s="122"/>
      <c r="AU143" s="272">
        <v>5</v>
      </c>
      <c r="AV143" s="122"/>
      <c r="AW143" s="122"/>
      <c r="AX143" s="221"/>
    </row>
    <row r="144" spans="1:50" ht="18.75" hidden="1" customHeight="1">
      <c r="A144" s="1004"/>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c r="A145" s="1004"/>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c r="A146" s="1004"/>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c r="A147" s="1004"/>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c r="A148" s="1004"/>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c r="A149" s="1004"/>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c r="A150" s="1004"/>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c r="A151" s="1004"/>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hidden="1" customHeight="1">
      <c r="A152" s="1004"/>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1"/>
    </row>
    <row r="153" spans="1:50" ht="22.5" hidden="1" customHeight="1">
      <c r="A153" s="1004"/>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c r="A154" s="1004"/>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3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c r="A155" s="1004"/>
      <c r="B155" s="258"/>
      <c r="C155" s="257"/>
      <c r="D155" s="258"/>
      <c r="E155" s="257"/>
      <c r="F155" s="320"/>
      <c r="G155" s="239"/>
      <c r="H155" s="240"/>
      <c r="I155" s="240"/>
      <c r="J155" s="240"/>
      <c r="K155" s="240"/>
      <c r="L155" s="240"/>
      <c r="M155" s="240"/>
      <c r="N155" s="240"/>
      <c r="O155" s="240"/>
      <c r="P155" s="241"/>
      <c r="Q155" s="435"/>
      <c r="R155" s="240"/>
      <c r="S155" s="240"/>
      <c r="T155" s="240"/>
      <c r="U155" s="240"/>
      <c r="V155" s="240"/>
      <c r="W155" s="240"/>
      <c r="X155" s="240"/>
      <c r="Y155" s="240"/>
      <c r="Z155" s="240"/>
      <c r="AA155" s="93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c r="A156" s="1004"/>
      <c r="B156" s="258"/>
      <c r="C156" s="257"/>
      <c r="D156" s="258"/>
      <c r="E156" s="257"/>
      <c r="F156" s="320"/>
      <c r="G156" s="239"/>
      <c r="H156" s="240"/>
      <c r="I156" s="240"/>
      <c r="J156" s="240"/>
      <c r="K156" s="240"/>
      <c r="L156" s="240"/>
      <c r="M156" s="240"/>
      <c r="N156" s="240"/>
      <c r="O156" s="240"/>
      <c r="P156" s="241"/>
      <c r="Q156" s="435"/>
      <c r="R156" s="240"/>
      <c r="S156" s="240"/>
      <c r="T156" s="240"/>
      <c r="U156" s="240"/>
      <c r="V156" s="240"/>
      <c r="W156" s="240"/>
      <c r="X156" s="240"/>
      <c r="Y156" s="240"/>
      <c r="Z156" s="240"/>
      <c r="AA156" s="934"/>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c r="A157" s="1004"/>
      <c r="B157" s="258"/>
      <c r="C157" s="257"/>
      <c r="D157" s="258"/>
      <c r="E157" s="257"/>
      <c r="F157" s="320"/>
      <c r="G157" s="239"/>
      <c r="H157" s="240"/>
      <c r="I157" s="240"/>
      <c r="J157" s="240"/>
      <c r="K157" s="240"/>
      <c r="L157" s="240"/>
      <c r="M157" s="240"/>
      <c r="N157" s="240"/>
      <c r="O157" s="240"/>
      <c r="P157" s="241"/>
      <c r="Q157" s="435"/>
      <c r="R157" s="240"/>
      <c r="S157" s="240"/>
      <c r="T157" s="240"/>
      <c r="U157" s="240"/>
      <c r="V157" s="240"/>
      <c r="W157" s="240"/>
      <c r="X157" s="240"/>
      <c r="Y157" s="240"/>
      <c r="Z157" s="240"/>
      <c r="AA157" s="934"/>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c r="A158" s="1004"/>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04"/>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04"/>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04"/>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04"/>
      <c r="B162" s="258"/>
      <c r="C162" s="257"/>
      <c r="D162" s="258"/>
      <c r="E162" s="257"/>
      <c r="F162" s="320"/>
      <c r="G162" s="239"/>
      <c r="H162" s="240"/>
      <c r="I162" s="240"/>
      <c r="J162" s="240"/>
      <c r="K162" s="240"/>
      <c r="L162" s="240"/>
      <c r="M162" s="240"/>
      <c r="N162" s="240"/>
      <c r="O162" s="240"/>
      <c r="P162" s="241"/>
      <c r="Q162" s="435"/>
      <c r="R162" s="240"/>
      <c r="S162" s="240"/>
      <c r="T162" s="240"/>
      <c r="U162" s="240"/>
      <c r="V162" s="240"/>
      <c r="W162" s="240"/>
      <c r="X162" s="240"/>
      <c r="Y162" s="240"/>
      <c r="Z162" s="240"/>
      <c r="AA162" s="93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04"/>
      <c r="B163" s="258"/>
      <c r="C163" s="257"/>
      <c r="D163" s="258"/>
      <c r="E163" s="257"/>
      <c r="F163" s="320"/>
      <c r="G163" s="239"/>
      <c r="H163" s="240"/>
      <c r="I163" s="240"/>
      <c r="J163" s="240"/>
      <c r="K163" s="240"/>
      <c r="L163" s="240"/>
      <c r="M163" s="240"/>
      <c r="N163" s="240"/>
      <c r="O163" s="240"/>
      <c r="P163" s="241"/>
      <c r="Q163" s="435"/>
      <c r="R163" s="240"/>
      <c r="S163" s="240"/>
      <c r="T163" s="240"/>
      <c r="U163" s="240"/>
      <c r="V163" s="240"/>
      <c r="W163" s="240"/>
      <c r="X163" s="240"/>
      <c r="Y163" s="240"/>
      <c r="Z163" s="240"/>
      <c r="AA163" s="934"/>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04"/>
      <c r="B164" s="258"/>
      <c r="C164" s="257"/>
      <c r="D164" s="258"/>
      <c r="E164" s="257"/>
      <c r="F164" s="320"/>
      <c r="G164" s="239"/>
      <c r="H164" s="240"/>
      <c r="I164" s="240"/>
      <c r="J164" s="240"/>
      <c r="K164" s="240"/>
      <c r="L164" s="240"/>
      <c r="M164" s="240"/>
      <c r="N164" s="240"/>
      <c r="O164" s="240"/>
      <c r="P164" s="241"/>
      <c r="Q164" s="435"/>
      <c r="R164" s="240"/>
      <c r="S164" s="240"/>
      <c r="T164" s="240"/>
      <c r="U164" s="240"/>
      <c r="V164" s="240"/>
      <c r="W164" s="240"/>
      <c r="X164" s="240"/>
      <c r="Y164" s="240"/>
      <c r="Z164" s="240"/>
      <c r="AA164" s="93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04"/>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04"/>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04"/>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04"/>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04"/>
      <c r="B169" s="258"/>
      <c r="C169" s="257"/>
      <c r="D169" s="258"/>
      <c r="E169" s="257"/>
      <c r="F169" s="320"/>
      <c r="G169" s="239"/>
      <c r="H169" s="240"/>
      <c r="I169" s="240"/>
      <c r="J169" s="240"/>
      <c r="K169" s="240"/>
      <c r="L169" s="240"/>
      <c r="M169" s="240"/>
      <c r="N169" s="240"/>
      <c r="O169" s="240"/>
      <c r="P169" s="241"/>
      <c r="Q169" s="435"/>
      <c r="R169" s="240"/>
      <c r="S169" s="240"/>
      <c r="T169" s="240"/>
      <c r="U169" s="240"/>
      <c r="V169" s="240"/>
      <c r="W169" s="240"/>
      <c r="X169" s="240"/>
      <c r="Y169" s="240"/>
      <c r="Z169" s="240"/>
      <c r="AA169" s="93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04"/>
      <c r="B170" s="258"/>
      <c r="C170" s="257"/>
      <c r="D170" s="258"/>
      <c r="E170" s="257"/>
      <c r="F170" s="320"/>
      <c r="G170" s="239"/>
      <c r="H170" s="240"/>
      <c r="I170" s="240"/>
      <c r="J170" s="240"/>
      <c r="K170" s="240"/>
      <c r="L170" s="240"/>
      <c r="M170" s="240"/>
      <c r="N170" s="240"/>
      <c r="O170" s="240"/>
      <c r="P170" s="241"/>
      <c r="Q170" s="435"/>
      <c r="R170" s="240"/>
      <c r="S170" s="240"/>
      <c r="T170" s="240"/>
      <c r="U170" s="240"/>
      <c r="V170" s="240"/>
      <c r="W170" s="240"/>
      <c r="X170" s="240"/>
      <c r="Y170" s="240"/>
      <c r="Z170" s="240"/>
      <c r="AA170" s="934"/>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04"/>
      <c r="B171" s="258"/>
      <c r="C171" s="257"/>
      <c r="D171" s="258"/>
      <c r="E171" s="257"/>
      <c r="F171" s="320"/>
      <c r="G171" s="239"/>
      <c r="H171" s="240"/>
      <c r="I171" s="240"/>
      <c r="J171" s="240"/>
      <c r="K171" s="240"/>
      <c r="L171" s="240"/>
      <c r="M171" s="240"/>
      <c r="N171" s="240"/>
      <c r="O171" s="240"/>
      <c r="P171" s="241"/>
      <c r="Q171" s="435"/>
      <c r="R171" s="240"/>
      <c r="S171" s="240"/>
      <c r="T171" s="240"/>
      <c r="U171" s="240"/>
      <c r="V171" s="240"/>
      <c r="W171" s="240"/>
      <c r="X171" s="240"/>
      <c r="Y171" s="240"/>
      <c r="Z171" s="240"/>
      <c r="AA171" s="93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04"/>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04"/>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04"/>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04"/>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04"/>
      <c r="B176" s="258"/>
      <c r="C176" s="257"/>
      <c r="D176" s="258"/>
      <c r="E176" s="257"/>
      <c r="F176" s="320"/>
      <c r="G176" s="239"/>
      <c r="H176" s="240"/>
      <c r="I176" s="240"/>
      <c r="J176" s="240"/>
      <c r="K176" s="240"/>
      <c r="L176" s="240"/>
      <c r="M176" s="240"/>
      <c r="N176" s="240"/>
      <c r="O176" s="240"/>
      <c r="P176" s="241"/>
      <c r="Q176" s="435"/>
      <c r="R176" s="240"/>
      <c r="S176" s="240"/>
      <c r="T176" s="240"/>
      <c r="U176" s="240"/>
      <c r="V176" s="240"/>
      <c r="W176" s="240"/>
      <c r="X176" s="240"/>
      <c r="Y176" s="240"/>
      <c r="Z176" s="240"/>
      <c r="AA176" s="93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04"/>
      <c r="B177" s="258"/>
      <c r="C177" s="257"/>
      <c r="D177" s="258"/>
      <c r="E177" s="257"/>
      <c r="F177" s="320"/>
      <c r="G177" s="239"/>
      <c r="H177" s="240"/>
      <c r="I177" s="240"/>
      <c r="J177" s="240"/>
      <c r="K177" s="240"/>
      <c r="L177" s="240"/>
      <c r="M177" s="240"/>
      <c r="N177" s="240"/>
      <c r="O177" s="240"/>
      <c r="P177" s="241"/>
      <c r="Q177" s="435"/>
      <c r="R177" s="240"/>
      <c r="S177" s="240"/>
      <c r="T177" s="240"/>
      <c r="U177" s="240"/>
      <c r="V177" s="240"/>
      <c r="W177" s="240"/>
      <c r="X177" s="240"/>
      <c r="Y177" s="240"/>
      <c r="Z177" s="240"/>
      <c r="AA177" s="934"/>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04"/>
      <c r="B178" s="258"/>
      <c r="C178" s="257"/>
      <c r="D178" s="258"/>
      <c r="E178" s="257"/>
      <c r="F178" s="320"/>
      <c r="G178" s="239"/>
      <c r="H178" s="240"/>
      <c r="I178" s="240"/>
      <c r="J178" s="240"/>
      <c r="K178" s="240"/>
      <c r="L178" s="240"/>
      <c r="M178" s="240"/>
      <c r="N178" s="240"/>
      <c r="O178" s="240"/>
      <c r="P178" s="241"/>
      <c r="Q178" s="435"/>
      <c r="R178" s="240"/>
      <c r="S178" s="240"/>
      <c r="T178" s="240"/>
      <c r="U178" s="240"/>
      <c r="V178" s="240"/>
      <c r="W178" s="240"/>
      <c r="X178" s="240"/>
      <c r="Y178" s="240"/>
      <c r="Z178" s="240"/>
      <c r="AA178" s="93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04"/>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04"/>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04"/>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04"/>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04"/>
      <c r="B183" s="258"/>
      <c r="C183" s="257"/>
      <c r="D183" s="258"/>
      <c r="E183" s="257"/>
      <c r="F183" s="320"/>
      <c r="G183" s="239"/>
      <c r="H183" s="240"/>
      <c r="I183" s="240"/>
      <c r="J183" s="240"/>
      <c r="K183" s="240"/>
      <c r="L183" s="240"/>
      <c r="M183" s="240"/>
      <c r="N183" s="240"/>
      <c r="O183" s="240"/>
      <c r="P183" s="241"/>
      <c r="Q183" s="435"/>
      <c r="R183" s="240"/>
      <c r="S183" s="240"/>
      <c r="T183" s="240"/>
      <c r="U183" s="240"/>
      <c r="V183" s="240"/>
      <c r="W183" s="240"/>
      <c r="X183" s="240"/>
      <c r="Y183" s="240"/>
      <c r="Z183" s="240"/>
      <c r="AA183" s="93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04"/>
      <c r="B184" s="258"/>
      <c r="C184" s="257"/>
      <c r="D184" s="258"/>
      <c r="E184" s="257"/>
      <c r="F184" s="320"/>
      <c r="G184" s="239"/>
      <c r="H184" s="240"/>
      <c r="I184" s="240"/>
      <c r="J184" s="240"/>
      <c r="K184" s="240"/>
      <c r="L184" s="240"/>
      <c r="M184" s="240"/>
      <c r="N184" s="240"/>
      <c r="O184" s="240"/>
      <c r="P184" s="241"/>
      <c r="Q184" s="435"/>
      <c r="R184" s="240"/>
      <c r="S184" s="240"/>
      <c r="T184" s="240"/>
      <c r="U184" s="240"/>
      <c r="V184" s="240"/>
      <c r="W184" s="240"/>
      <c r="X184" s="240"/>
      <c r="Y184" s="240"/>
      <c r="Z184" s="240"/>
      <c r="AA184" s="934"/>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04"/>
      <c r="B185" s="258"/>
      <c r="C185" s="257"/>
      <c r="D185" s="258"/>
      <c r="E185" s="257"/>
      <c r="F185" s="320"/>
      <c r="G185" s="239"/>
      <c r="H185" s="240"/>
      <c r="I185" s="240"/>
      <c r="J185" s="240"/>
      <c r="K185" s="240"/>
      <c r="L185" s="240"/>
      <c r="M185" s="240"/>
      <c r="N185" s="240"/>
      <c r="O185" s="240"/>
      <c r="P185" s="241"/>
      <c r="Q185" s="435"/>
      <c r="R185" s="240"/>
      <c r="S185" s="240"/>
      <c r="T185" s="240"/>
      <c r="U185" s="240"/>
      <c r="V185" s="240"/>
      <c r="W185" s="240"/>
      <c r="X185" s="240"/>
      <c r="Y185" s="240"/>
      <c r="Z185" s="240"/>
      <c r="AA185" s="93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04"/>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04"/>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30.6" customHeight="1">
      <c r="A188" s="1004"/>
      <c r="B188" s="258"/>
      <c r="C188" s="257"/>
      <c r="D188" s="258"/>
      <c r="E188" s="166" t="s">
        <v>584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38.450000000000003" customHeight="1" thickBot="1">
      <c r="A189" s="1004"/>
      <c r="B189" s="258"/>
      <c r="C189" s="257"/>
      <c r="D189" s="258"/>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c r="A190" s="1004"/>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4"/>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4"/>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c r="A193" s="1004"/>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c r="A194" s="1004"/>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c r="A195" s="1004"/>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c r="A196" s="1004"/>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c r="A197" s="1004"/>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c r="A198" s="1004"/>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c r="A199" s="1004"/>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c r="A200" s="1004"/>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c r="A201" s="1004"/>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c r="A202" s="1004"/>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c r="A203" s="1004"/>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c r="A204" s="1004"/>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c r="A205" s="1004"/>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c r="A206" s="1004"/>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c r="A207" s="1004"/>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c r="A208" s="1004"/>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c r="A209" s="1004"/>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c r="A210" s="1004"/>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c r="A211" s="1004"/>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c r="A212" s="1004"/>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1"/>
    </row>
    <row r="213" spans="1:50" ht="22.5" hidden="1" customHeight="1">
      <c r="A213" s="1004"/>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04"/>
      <c r="B214" s="258"/>
      <c r="C214" s="257"/>
      <c r="D214" s="258"/>
      <c r="E214" s="257"/>
      <c r="F214" s="320"/>
      <c r="G214" s="237"/>
      <c r="H214" s="167"/>
      <c r="I214" s="167"/>
      <c r="J214" s="167"/>
      <c r="K214" s="167"/>
      <c r="L214" s="167"/>
      <c r="M214" s="167"/>
      <c r="N214" s="167"/>
      <c r="O214" s="167"/>
      <c r="P214" s="238"/>
      <c r="Q214" s="991"/>
      <c r="R214" s="992"/>
      <c r="S214" s="992"/>
      <c r="T214" s="992"/>
      <c r="U214" s="992"/>
      <c r="V214" s="992"/>
      <c r="W214" s="992"/>
      <c r="X214" s="992"/>
      <c r="Y214" s="992"/>
      <c r="Z214" s="992"/>
      <c r="AA214" s="99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04"/>
      <c r="B215" s="258"/>
      <c r="C215" s="257"/>
      <c r="D215" s="258"/>
      <c r="E215" s="257"/>
      <c r="F215" s="320"/>
      <c r="G215" s="239"/>
      <c r="H215" s="240"/>
      <c r="I215" s="240"/>
      <c r="J215" s="240"/>
      <c r="K215" s="240"/>
      <c r="L215" s="240"/>
      <c r="M215" s="240"/>
      <c r="N215" s="240"/>
      <c r="O215" s="240"/>
      <c r="P215" s="241"/>
      <c r="Q215" s="994"/>
      <c r="R215" s="995"/>
      <c r="S215" s="995"/>
      <c r="T215" s="995"/>
      <c r="U215" s="995"/>
      <c r="V215" s="995"/>
      <c r="W215" s="995"/>
      <c r="X215" s="995"/>
      <c r="Y215" s="995"/>
      <c r="Z215" s="995"/>
      <c r="AA215" s="99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04"/>
      <c r="B216" s="258"/>
      <c r="C216" s="257"/>
      <c r="D216" s="258"/>
      <c r="E216" s="257"/>
      <c r="F216" s="320"/>
      <c r="G216" s="239"/>
      <c r="H216" s="240"/>
      <c r="I216" s="240"/>
      <c r="J216" s="240"/>
      <c r="K216" s="240"/>
      <c r="L216" s="240"/>
      <c r="M216" s="240"/>
      <c r="N216" s="240"/>
      <c r="O216" s="240"/>
      <c r="P216" s="241"/>
      <c r="Q216" s="994"/>
      <c r="R216" s="995"/>
      <c r="S216" s="995"/>
      <c r="T216" s="995"/>
      <c r="U216" s="995"/>
      <c r="V216" s="995"/>
      <c r="W216" s="995"/>
      <c r="X216" s="995"/>
      <c r="Y216" s="995"/>
      <c r="Z216" s="995"/>
      <c r="AA216" s="996"/>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04"/>
      <c r="B217" s="258"/>
      <c r="C217" s="257"/>
      <c r="D217" s="258"/>
      <c r="E217" s="257"/>
      <c r="F217" s="320"/>
      <c r="G217" s="239"/>
      <c r="H217" s="240"/>
      <c r="I217" s="240"/>
      <c r="J217" s="240"/>
      <c r="K217" s="240"/>
      <c r="L217" s="240"/>
      <c r="M217" s="240"/>
      <c r="N217" s="240"/>
      <c r="O217" s="240"/>
      <c r="P217" s="241"/>
      <c r="Q217" s="994"/>
      <c r="R217" s="995"/>
      <c r="S217" s="995"/>
      <c r="T217" s="995"/>
      <c r="U217" s="995"/>
      <c r="V217" s="995"/>
      <c r="W217" s="995"/>
      <c r="X217" s="995"/>
      <c r="Y217" s="995"/>
      <c r="Z217" s="995"/>
      <c r="AA217" s="996"/>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04"/>
      <c r="B218" s="258"/>
      <c r="C218" s="257"/>
      <c r="D218" s="258"/>
      <c r="E218" s="257"/>
      <c r="F218" s="320"/>
      <c r="G218" s="242"/>
      <c r="H218" s="170"/>
      <c r="I218" s="170"/>
      <c r="J218" s="170"/>
      <c r="K218" s="170"/>
      <c r="L218" s="170"/>
      <c r="M218" s="170"/>
      <c r="N218" s="170"/>
      <c r="O218" s="170"/>
      <c r="P218" s="243"/>
      <c r="Q218" s="997"/>
      <c r="R218" s="998"/>
      <c r="S218" s="998"/>
      <c r="T218" s="998"/>
      <c r="U218" s="998"/>
      <c r="V218" s="998"/>
      <c r="W218" s="998"/>
      <c r="X218" s="998"/>
      <c r="Y218" s="998"/>
      <c r="Z218" s="998"/>
      <c r="AA218" s="999"/>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04"/>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04"/>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04"/>
      <c r="B221" s="258"/>
      <c r="C221" s="257"/>
      <c r="D221" s="258"/>
      <c r="E221" s="257"/>
      <c r="F221" s="320"/>
      <c r="G221" s="237"/>
      <c r="H221" s="167"/>
      <c r="I221" s="167"/>
      <c r="J221" s="167"/>
      <c r="K221" s="167"/>
      <c r="L221" s="167"/>
      <c r="M221" s="167"/>
      <c r="N221" s="167"/>
      <c r="O221" s="167"/>
      <c r="P221" s="238"/>
      <c r="Q221" s="991"/>
      <c r="R221" s="992"/>
      <c r="S221" s="992"/>
      <c r="T221" s="992"/>
      <c r="U221" s="992"/>
      <c r="V221" s="992"/>
      <c r="W221" s="992"/>
      <c r="X221" s="992"/>
      <c r="Y221" s="992"/>
      <c r="Z221" s="992"/>
      <c r="AA221" s="99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04"/>
      <c r="B222" s="258"/>
      <c r="C222" s="257"/>
      <c r="D222" s="258"/>
      <c r="E222" s="257"/>
      <c r="F222" s="320"/>
      <c r="G222" s="239"/>
      <c r="H222" s="240"/>
      <c r="I222" s="240"/>
      <c r="J222" s="240"/>
      <c r="K222" s="240"/>
      <c r="L222" s="240"/>
      <c r="M222" s="240"/>
      <c r="N222" s="240"/>
      <c r="O222" s="240"/>
      <c r="P222" s="241"/>
      <c r="Q222" s="994"/>
      <c r="R222" s="995"/>
      <c r="S222" s="995"/>
      <c r="T222" s="995"/>
      <c r="U222" s="995"/>
      <c r="V222" s="995"/>
      <c r="W222" s="995"/>
      <c r="X222" s="995"/>
      <c r="Y222" s="995"/>
      <c r="Z222" s="995"/>
      <c r="AA222" s="99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04"/>
      <c r="B223" s="258"/>
      <c r="C223" s="257"/>
      <c r="D223" s="258"/>
      <c r="E223" s="257"/>
      <c r="F223" s="320"/>
      <c r="G223" s="239"/>
      <c r="H223" s="240"/>
      <c r="I223" s="240"/>
      <c r="J223" s="240"/>
      <c r="K223" s="240"/>
      <c r="L223" s="240"/>
      <c r="M223" s="240"/>
      <c r="N223" s="240"/>
      <c r="O223" s="240"/>
      <c r="P223" s="241"/>
      <c r="Q223" s="994"/>
      <c r="R223" s="995"/>
      <c r="S223" s="995"/>
      <c r="T223" s="995"/>
      <c r="U223" s="995"/>
      <c r="V223" s="995"/>
      <c r="W223" s="995"/>
      <c r="X223" s="995"/>
      <c r="Y223" s="995"/>
      <c r="Z223" s="995"/>
      <c r="AA223" s="996"/>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04"/>
      <c r="B224" s="258"/>
      <c r="C224" s="257"/>
      <c r="D224" s="258"/>
      <c r="E224" s="257"/>
      <c r="F224" s="320"/>
      <c r="G224" s="239"/>
      <c r="H224" s="240"/>
      <c r="I224" s="240"/>
      <c r="J224" s="240"/>
      <c r="K224" s="240"/>
      <c r="L224" s="240"/>
      <c r="M224" s="240"/>
      <c r="N224" s="240"/>
      <c r="O224" s="240"/>
      <c r="P224" s="241"/>
      <c r="Q224" s="994"/>
      <c r="R224" s="995"/>
      <c r="S224" s="995"/>
      <c r="T224" s="995"/>
      <c r="U224" s="995"/>
      <c r="V224" s="995"/>
      <c r="W224" s="995"/>
      <c r="X224" s="995"/>
      <c r="Y224" s="995"/>
      <c r="Z224" s="995"/>
      <c r="AA224" s="996"/>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04"/>
      <c r="B225" s="258"/>
      <c r="C225" s="257"/>
      <c r="D225" s="258"/>
      <c r="E225" s="257"/>
      <c r="F225" s="320"/>
      <c r="G225" s="242"/>
      <c r="H225" s="170"/>
      <c r="I225" s="170"/>
      <c r="J225" s="170"/>
      <c r="K225" s="170"/>
      <c r="L225" s="170"/>
      <c r="M225" s="170"/>
      <c r="N225" s="170"/>
      <c r="O225" s="170"/>
      <c r="P225" s="243"/>
      <c r="Q225" s="997"/>
      <c r="R225" s="998"/>
      <c r="S225" s="998"/>
      <c r="T225" s="998"/>
      <c r="U225" s="998"/>
      <c r="V225" s="998"/>
      <c r="W225" s="998"/>
      <c r="X225" s="998"/>
      <c r="Y225" s="998"/>
      <c r="Z225" s="998"/>
      <c r="AA225" s="999"/>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04"/>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04"/>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04"/>
      <c r="B228" s="258"/>
      <c r="C228" s="257"/>
      <c r="D228" s="258"/>
      <c r="E228" s="257"/>
      <c r="F228" s="320"/>
      <c r="G228" s="237"/>
      <c r="H228" s="167"/>
      <c r="I228" s="167"/>
      <c r="J228" s="167"/>
      <c r="K228" s="167"/>
      <c r="L228" s="167"/>
      <c r="M228" s="167"/>
      <c r="N228" s="167"/>
      <c r="O228" s="167"/>
      <c r="P228" s="238"/>
      <c r="Q228" s="991"/>
      <c r="R228" s="992"/>
      <c r="S228" s="992"/>
      <c r="T228" s="992"/>
      <c r="U228" s="992"/>
      <c r="V228" s="992"/>
      <c r="W228" s="992"/>
      <c r="X228" s="992"/>
      <c r="Y228" s="992"/>
      <c r="Z228" s="992"/>
      <c r="AA228" s="99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04"/>
      <c r="B229" s="258"/>
      <c r="C229" s="257"/>
      <c r="D229" s="258"/>
      <c r="E229" s="257"/>
      <c r="F229" s="320"/>
      <c r="G229" s="239"/>
      <c r="H229" s="240"/>
      <c r="I229" s="240"/>
      <c r="J229" s="240"/>
      <c r="K229" s="240"/>
      <c r="L229" s="240"/>
      <c r="M229" s="240"/>
      <c r="N229" s="240"/>
      <c r="O229" s="240"/>
      <c r="P229" s="241"/>
      <c r="Q229" s="994"/>
      <c r="R229" s="995"/>
      <c r="S229" s="995"/>
      <c r="T229" s="995"/>
      <c r="U229" s="995"/>
      <c r="V229" s="995"/>
      <c r="W229" s="995"/>
      <c r="X229" s="995"/>
      <c r="Y229" s="995"/>
      <c r="Z229" s="995"/>
      <c r="AA229" s="99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04"/>
      <c r="B230" s="258"/>
      <c r="C230" s="257"/>
      <c r="D230" s="258"/>
      <c r="E230" s="257"/>
      <c r="F230" s="320"/>
      <c r="G230" s="239"/>
      <c r="H230" s="240"/>
      <c r="I230" s="240"/>
      <c r="J230" s="240"/>
      <c r="K230" s="240"/>
      <c r="L230" s="240"/>
      <c r="M230" s="240"/>
      <c r="N230" s="240"/>
      <c r="O230" s="240"/>
      <c r="P230" s="241"/>
      <c r="Q230" s="994"/>
      <c r="R230" s="995"/>
      <c r="S230" s="995"/>
      <c r="T230" s="995"/>
      <c r="U230" s="995"/>
      <c r="V230" s="995"/>
      <c r="W230" s="995"/>
      <c r="X230" s="995"/>
      <c r="Y230" s="995"/>
      <c r="Z230" s="995"/>
      <c r="AA230" s="996"/>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04"/>
      <c r="B231" s="258"/>
      <c r="C231" s="257"/>
      <c r="D231" s="258"/>
      <c r="E231" s="257"/>
      <c r="F231" s="320"/>
      <c r="G231" s="239"/>
      <c r="H231" s="240"/>
      <c r="I231" s="240"/>
      <c r="J231" s="240"/>
      <c r="K231" s="240"/>
      <c r="L231" s="240"/>
      <c r="M231" s="240"/>
      <c r="N231" s="240"/>
      <c r="O231" s="240"/>
      <c r="P231" s="241"/>
      <c r="Q231" s="994"/>
      <c r="R231" s="995"/>
      <c r="S231" s="995"/>
      <c r="T231" s="995"/>
      <c r="U231" s="995"/>
      <c r="V231" s="995"/>
      <c r="W231" s="995"/>
      <c r="X231" s="995"/>
      <c r="Y231" s="995"/>
      <c r="Z231" s="995"/>
      <c r="AA231" s="996"/>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04"/>
      <c r="B232" s="258"/>
      <c r="C232" s="257"/>
      <c r="D232" s="258"/>
      <c r="E232" s="257"/>
      <c r="F232" s="320"/>
      <c r="G232" s="242"/>
      <c r="H232" s="170"/>
      <c r="I232" s="170"/>
      <c r="J232" s="170"/>
      <c r="K232" s="170"/>
      <c r="L232" s="170"/>
      <c r="M232" s="170"/>
      <c r="N232" s="170"/>
      <c r="O232" s="170"/>
      <c r="P232" s="243"/>
      <c r="Q232" s="997"/>
      <c r="R232" s="998"/>
      <c r="S232" s="998"/>
      <c r="T232" s="998"/>
      <c r="U232" s="998"/>
      <c r="V232" s="998"/>
      <c r="W232" s="998"/>
      <c r="X232" s="998"/>
      <c r="Y232" s="998"/>
      <c r="Z232" s="998"/>
      <c r="AA232" s="999"/>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04"/>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04"/>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04"/>
      <c r="B235" s="258"/>
      <c r="C235" s="257"/>
      <c r="D235" s="258"/>
      <c r="E235" s="257"/>
      <c r="F235" s="320"/>
      <c r="G235" s="237"/>
      <c r="H235" s="167"/>
      <c r="I235" s="167"/>
      <c r="J235" s="167"/>
      <c r="K235" s="167"/>
      <c r="L235" s="167"/>
      <c r="M235" s="167"/>
      <c r="N235" s="167"/>
      <c r="O235" s="167"/>
      <c r="P235" s="238"/>
      <c r="Q235" s="991"/>
      <c r="R235" s="992"/>
      <c r="S235" s="992"/>
      <c r="T235" s="992"/>
      <c r="U235" s="992"/>
      <c r="V235" s="992"/>
      <c r="W235" s="992"/>
      <c r="X235" s="992"/>
      <c r="Y235" s="992"/>
      <c r="Z235" s="992"/>
      <c r="AA235" s="99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04"/>
      <c r="B236" s="258"/>
      <c r="C236" s="257"/>
      <c r="D236" s="258"/>
      <c r="E236" s="257"/>
      <c r="F236" s="320"/>
      <c r="G236" s="239"/>
      <c r="H236" s="240"/>
      <c r="I236" s="240"/>
      <c r="J236" s="240"/>
      <c r="K236" s="240"/>
      <c r="L236" s="240"/>
      <c r="M236" s="240"/>
      <c r="N236" s="240"/>
      <c r="O236" s="240"/>
      <c r="P236" s="241"/>
      <c r="Q236" s="994"/>
      <c r="R236" s="995"/>
      <c r="S236" s="995"/>
      <c r="T236" s="995"/>
      <c r="U236" s="995"/>
      <c r="V236" s="995"/>
      <c r="W236" s="995"/>
      <c r="X236" s="995"/>
      <c r="Y236" s="995"/>
      <c r="Z236" s="995"/>
      <c r="AA236" s="99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04"/>
      <c r="B237" s="258"/>
      <c r="C237" s="257"/>
      <c r="D237" s="258"/>
      <c r="E237" s="257"/>
      <c r="F237" s="320"/>
      <c r="G237" s="239"/>
      <c r="H237" s="240"/>
      <c r="I237" s="240"/>
      <c r="J237" s="240"/>
      <c r="K237" s="240"/>
      <c r="L237" s="240"/>
      <c r="M237" s="240"/>
      <c r="N237" s="240"/>
      <c r="O237" s="240"/>
      <c r="P237" s="241"/>
      <c r="Q237" s="994"/>
      <c r="R237" s="995"/>
      <c r="S237" s="995"/>
      <c r="T237" s="995"/>
      <c r="U237" s="995"/>
      <c r="V237" s="995"/>
      <c r="W237" s="995"/>
      <c r="X237" s="995"/>
      <c r="Y237" s="995"/>
      <c r="Z237" s="995"/>
      <c r="AA237" s="996"/>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04"/>
      <c r="B238" s="258"/>
      <c r="C238" s="257"/>
      <c r="D238" s="258"/>
      <c r="E238" s="257"/>
      <c r="F238" s="320"/>
      <c r="G238" s="239"/>
      <c r="H238" s="240"/>
      <c r="I238" s="240"/>
      <c r="J238" s="240"/>
      <c r="K238" s="240"/>
      <c r="L238" s="240"/>
      <c r="M238" s="240"/>
      <c r="N238" s="240"/>
      <c r="O238" s="240"/>
      <c r="P238" s="241"/>
      <c r="Q238" s="994"/>
      <c r="R238" s="995"/>
      <c r="S238" s="995"/>
      <c r="T238" s="995"/>
      <c r="U238" s="995"/>
      <c r="V238" s="995"/>
      <c r="W238" s="995"/>
      <c r="X238" s="995"/>
      <c r="Y238" s="995"/>
      <c r="Z238" s="995"/>
      <c r="AA238" s="996"/>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04"/>
      <c r="B239" s="258"/>
      <c r="C239" s="257"/>
      <c r="D239" s="258"/>
      <c r="E239" s="257"/>
      <c r="F239" s="320"/>
      <c r="G239" s="242"/>
      <c r="H239" s="170"/>
      <c r="I239" s="170"/>
      <c r="J239" s="170"/>
      <c r="K239" s="170"/>
      <c r="L239" s="170"/>
      <c r="M239" s="170"/>
      <c r="N239" s="170"/>
      <c r="O239" s="170"/>
      <c r="P239" s="243"/>
      <c r="Q239" s="997"/>
      <c r="R239" s="998"/>
      <c r="S239" s="998"/>
      <c r="T239" s="998"/>
      <c r="U239" s="998"/>
      <c r="V239" s="998"/>
      <c r="W239" s="998"/>
      <c r="X239" s="998"/>
      <c r="Y239" s="998"/>
      <c r="Z239" s="998"/>
      <c r="AA239" s="999"/>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04"/>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04"/>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04"/>
      <c r="B242" s="258"/>
      <c r="C242" s="257"/>
      <c r="D242" s="258"/>
      <c r="E242" s="257"/>
      <c r="F242" s="320"/>
      <c r="G242" s="237"/>
      <c r="H242" s="167"/>
      <c r="I242" s="167"/>
      <c r="J242" s="167"/>
      <c r="K242" s="167"/>
      <c r="L242" s="167"/>
      <c r="M242" s="167"/>
      <c r="N242" s="167"/>
      <c r="O242" s="167"/>
      <c r="P242" s="238"/>
      <c r="Q242" s="991"/>
      <c r="R242" s="992"/>
      <c r="S242" s="992"/>
      <c r="T242" s="992"/>
      <c r="U242" s="992"/>
      <c r="V242" s="992"/>
      <c r="W242" s="992"/>
      <c r="X242" s="992"/>
      <c r="Y242" s="992"/>
      <c r="Z242" s="992"/>
      <c r="AA242" s="99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04"/>
      <c r="B243" s="258"/>
      <c r="C243" s="257"/>
      <c r="D243" s="258"/>
      <c r="E243" s="257"/>
      <c r="F243" s="320"/>
      <c r="G243" s="239"/>
      <c r="H243" s="240"/>
      <c r="I243" s="240"/>
      <c r="J243" s="240"/>
      <c r="K243" s="240"/>
      <c r="L243" s="240"/>
      <c r="M243" s="240"/>
      <c r="N243" s="240"/>
      <c r="O243" s="240"/>
      <c r="P243" s="241"/>
      <c r="Q243" s="994"/>
      <c r="R243" s="995"/>
      <c r="S243" s="995"/>
      <c r="T243" s="995"/>
      <c r="U243" s="995"/>
      <c r="V243" s="995"/>
      <c r="W243" s="995"/>
      <c r="X243" s="995"/>
      <c r="Y243" s="995"/>
      <c r="Z243" s="995"/>
      <c r="AA243" s="99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04"/>
      <c r="B244" s="258"/>
      <c r="C244" s="257"/>
      <c r="D244" s="258"/>
      <c r="E244" s="257"/>
      <c r="F244" s="320"/>
      <c r="G244" s="239"/>
      <c r="H244" s="240"/>
      <c r="I244" s="240"/>
      <c r="J244" s="240"/>
      <c r="K244" s="240"/>
      <c r="L244" s="240"/>
      <c r="M244" s="240"/>
      <c r="N244" s="240"/>
      <c r="O244" s="240"/>
      <c r="P244" s="241"/>
      <c r="Q244" s="994"/>
      <c r="R244" s="995"/>
      <c r="S244" s="995"/>
      <c r="T244" s="995"/>
      <c r="U244" s="995"/>
      <c r="V244" s="995"/>
      <c r="W244" s="995"/>
      <c r="X244" s="995"/>
      <c r="Y244" s="995"/>
      <c r="Z244" s="995"/>
      <c r="AA244" s="996"/>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04"/>
      <c r="B245" s="258"/>
      <c r="C245" s="257"/>
      <c r="D245" s="258"/>
      <c r="E245" s="257"/>
      <c r="F245" s="320"/>
      <c r="G245" s="239"/>
      <c r="H245" s="240"/>
      <c r="I245" s="240"/>
      <c r="J245" s="240"/>
      <c r="K245" s="240"/>
      <c r="L245" s="240"/>
      <c r="M245" s="240"/>
      <c r="N245" s="240"/>
      <c r="O245" s="240"/>
      <c r="P245" s="241"/>
      <c r="Q245" s="994"/>
      <c r="R245" s="995"/>
      <c r="S245" s="995"/>
      <c r="T245" s="995"/>
      <c r="U245" s="995"/>
      <c r="V245" s="995"/>
      <c r="W245" s="995"/>
      <c r="X245" s="995"/>
      <c r="Y245" s="995"/>
      <c r="Z245" s="995"/>
      <c r="AA245" s="996"/>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04"/>
      <c r="B246" s="258"/>
      <c r="C246" s="257"/>
      <c r="D246" s="258"/>
      <c r="E246" s="321"/>
      <c r="F246" s="322"/>
      <c r="G246" s="242"/>
      <c r="H246" s="170"/>
      <c r="I246" s="170"/>
      <c r="J246" s="170"/>
      <c r="K246" s="170"/>
      <c r="L246" s="170"/>
      <c r="M246" s="170"/>
      <c r="N246" s="170"/>
      <c r="O246" s="170"/>
      <c r="P246" s="243"/>
      <c r="Q246" s="997"/>
      <c r="R246" s="998"/>
      <c r="S246" s="998"/>
      <c r="T246" s="998"/>
      <c r="U246" s="998"/>
      <c r="V246" s="998"/>
      <c r="W246" s="998"/>
      <c r="X246" s="998"/>
      <c r="Y246" s="998"/>
      <c r="Z246" s="998"/>
      <c r="AA246" s="999"/>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04"/>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04"/>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04"/>
      <c r="B249" s="258"/>
      <c r="C249" s="257"/>
      <c r="D249" s="258"/>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c r="A250" s="1004"/>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4"/>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4"/>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c r="A253" s="1004"/>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c r="A254" s="1004"/>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c r="A255" s="1004"/>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c r="A256" s="1004"/>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c r="A257" s="1004"/>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c r="A258" s="1004"/>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c r="A259" s="1004"/>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c r="A260" s="1004"/>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c r="A261" s="1004"/>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c r="A262" s="1004"/>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c r="A263" s="1004"/>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c r="A264" s="1004"/>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397</v>
      </c>
      <c r="AF264" s="271"/>
      <c r="AG264" s="271"/>
      <c r="AH264" s="271"/>
      <c r="AI264" s="271" t="s">
        <v>395</v>
      </c>
      <c r="AJ264" s="271"/>
      <c r="AK264" s="271"/>
      <c r="AL264" s="271"/>
      <c r="AM264" s="271" t="s">
        <v>424</v>
      </c>
      <c r="AN264" s="271"/>
      <c r="AO264" s="271"/>
      <c r="AP264" s="273"/>
      <c r="AQ264" s="182" t="s">
        <v>235</v>
      </c>
      <c r="AR264" s="175"/>
      <c r="AS264" s="175"/>
      <c r="AT264" s="176"/>
      <c r="AU264" s="140" t="s">
        <v>251</v>
      </c>
      <c r="AV264" s="140"/>
      <c r="AW264" s="140"/>
      <c r="AX264" s="141"/>
    </row>
    <row r="265" spans="1:50" ht="18.75" hidden="1" customHeight="1">
      <c r="A265" s="1004"/>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c r="A266" s="1004"/>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c r="A267" s="1004"/>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c r="A268" s="1004"/>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c r="A269" s="1004"/>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c r="A270" s="1004"/>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c r="A271" s="1004"/>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c r="A272" s="1004"/>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1"/>
    </row>
    <row r="273" spans="1:50" ht="22.5" hidden="1" customHeight="1">
      <c r="A273" s="1004"/>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04"/>
      <c r="B274" s="258"/>
      <c r="C274" s="257"/>
      <c r="D274" s="258"/>
      <c r="E274" s="257"/>
      <c r="F274" s="320"/>
      <c r="G274" s="237"/>
      <c r="H274" s="167"/>
      <c r="I274" s="167"/>
      <c r="J274" s="167"/>
      <c r="K274" s="167"/>
      <c r="L274" s="167"/>
      <c r="M274" s="167"/>
      <c r="N274" s="167"/>
      <c r="O274" s="167"/>
      <c r="P274" s="238"/>
      <c r="Q274" s="991"/>
      <c r="R274" s="992"/>
      <c r="S274" s="992"/>
      <c r="T274" s="992"/>
      <c r="U274" s="992"/>
      <c r="V274" s="992"/>
      <c r="W274" s="992"/>
      <c r="X274" s="992"/>
      <c r="Y274" s="992"/>
      <c r="Z274" s="992"/>
      <c r="AA274" s="99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04"/>
      <c r="B275" s="258"/>
      <c r="C275" s="257"/>
      <c r="D275" s="258"/>
      <c r="E275" s="257"/>
      <c r="F275" s="320"/>
      <c r="G275" s="239"/>
      <c r="H275" s="240"/>
      <c r="I275" s="240"/>
      <c r="J275" s="240"/>
      <c r="K275" s="240"/>
      <c r="L275" s="240"/>
      <c r="M275" s="240"/>
      <c r="N275" s="240"/>
      <c r="O275" s="240"/>
      <c r="P275" s="241"/>
      <c r="Q275" s="994"/>
      <c r="R275" s="995"/>
      <c r="S275" s="995"/>
      <c r="T275" s="995"/>
      <c r="U275" s="995"/>
      <c r="V275" s="995"/>
      <c r="W275" s="995"/>
      <c r="X275" s="995"/>
      <c r="Y275" s="995"/>
      <c r="Z275" s="995"/>
      <c r="AA275" s="99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04"/>
      <c r="B276" s="258"/>
      <c r="C276" s="257"/>
      <c r="D276" s="258"/>
      <c r="E276" s="257"/>
      <c r="F276" s="320"/>
      <c r="G276" s="239"/>
      <c r="H276" s="240"/>
      <c r="I276" s="240"/>
      <c r="J276" s="240"/>
      <c r="K276" s="240"/>
      <c r="L276" s="240"/>
      <c r="M276" s="240"/>
      <c r="N276" s="240"/>
      <c r="O276" s="240"/>
      <c r="P276" s="241"/>
      <c r="Q276" s="994"/>
      <c r="R276" s="995"/>
      <c r="S276" s="995"/>
      <c r="T276" s="995"/>
      <c r="U276" s="995"/>
      <c r="V276" s="995"/>
      <c r="W276" s="995"/>
      <c r="X276" s="995"/>
      <c r="Y276" s="995"/>
      <c r="Z276" s="995"/>
      <c r="AA276" s="996"/>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04"/>
      <c r="B277" s="258"/>
      <c r="C277" s="257"/>
      <c r="D277" s="258"/>
      <c r="E277" s="257"/>
      <c r="F277" s="320"/>
      <c r="G277" s="239"/>
      <c r="H277" s="240"/>
      <c r="I277" s="240"/>
      <c r="J277" s="240"/>
      <c r="K277" s="240"/>
      <c r="L277" s="240"/>
      <c r="M277" s="240"/>
      <c r="N277" s="240"/>
      <c r="O277" s="240"/>
      <c r="P277" s="241"/>
      <c r="Q277" s="994"/>
      <c r="R277" s="995"/>
      <c r="S277" s="995"/>
      <c r="T277" s="995"/>
      <c r="U277" s="995"/>
      <c r="V277" s="995"/>
      <c r="W277" s="995"/>
      <c r="X277" s="995"/>
      <c r="Y277" s="995"/>
      <c r="Z277" s="995"/>
      <c r="AA277" s="996"/>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04"/>
      <c r="B278" s="258"/>
      <c r="C278" s="257"/>
      <c r="D278" s="258"/>
      <c r="E278" s="257"/>
      <c r="F278" s="320"/>
      <c r="G278" s="242"/>
      <c r="H278" s="170"/>
      <c r="I278" s="170"/>
      <c r="J278" s="170"/>
      <c r="K278" s="170"/>
      <c r="L278" s="170"/>
      <c r="M278" s="170"/>
      <c r="N278" s="170"/>
      <c r="O278" s="170"/>
      <c r="P278" s="243"/>
      <c r="Q278" s="997"/>
      <c r="R278" s="998"/>
      <c r="S278" s="998"/>
      <c r="T278" s="998"/>
      <c r="U278" s="998"/>
      <c r="V278" s="998"/>
      <c r="W278" s="998"/>
      <c r="X278" s="998"/>
      <c r="Y278" s="998"/>
      <c r="Z278" s="998"/>
      <c r="AA278" s="999"/>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04"/>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04"/>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04"/>
      <c r="B281" s="258"/>
      <c r="C281" s="257"/>
      <c r="D281" s="258"/>
      <c r="E281" s="257"/>
      <c r="F281" s="320"/>
      <c r="G281" s="237"/>
      <c r="H281" s="167"/>
      <c r="I281" s="167"/>
      <c r="J281" s="167"/>
      <c r="K281" s="167"/>
      <c r="L281" s="167"/>
      <c r="M281" s="167"/>
      <c r="N281" s="167"/>
      <c r="O281" s="167"/>
      <c r="P281" s="238"/>
      <c r="Q281" s="991"/>
      <c r="R281" s="992"/>
      <c r="S281" s="992"/>
      <c r="T281" s="992"/>
      <c r="U281" s="992"/>
      <c r="V281" s="992"/>
      <c r="W281" s="992"/>
      <c r="X281" s="992"/>
      <c r="Y281" s="992"/>
      <c r="Z281" s="992"/>
      <c r="AA281" s="99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04"/>
      <c r="B282" s="258"/>
      <c r="C282" s="257"/>
      <c r="D282" s="258"/>
      <c r="E282" s="257"/>
      <c r="F282" s="320"/>
      <c r="G282" s="239"/>
      <c r="H282" s="240"/>
      <c r="I282" s="240"/>
      <c r="J282" s="240"/>
      <c r="K282" s="240"/>
      <c r="L282" s="240"/>
      <c r="M282" s="240"/>
      <c r="N282" s="240"/>
      <c r="O282" s="240"/>
      <c r="P282" s="241"/>
      <c r="Q282" s="994"/>
      <c r="R282" s="995"/>
      <c r="S282" s="995"/>
      <c r="T282" s="995"/>
      <c r="U282" s="995"/>
      <c r="V282" s="995"/>
      <c r="W282" s="995"/>
      <c r="X282" s="995"/>
      <c r="Y282" s="995"/>
      <c r="Z282" s="995"/>
      <c r="AA282" s="99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04"/>
      <c r="B283" s="258"/>
      <c r="C283" s="257"/>
      <c r="D283" s="258"/>
      <c r="E283" s="257"/>
      <c r="F283" s="320"/>
      <c r="G283" s="239"/>
      <c r="H283" s="240"/>
      <c r="I283" s="240"/>
      <c r="J283" s="240"/>
      <c r="K283" s="240"/>
      <c r="L283" s="240"/>
      <c r="M283" s="240"/>
      <c r="N283" s="240"/>
      <c r="O283" s="240"/>
      <c r="P283" s="241"/>
      <c r="Q283" s="994"/>
      <c r="R283" s="995"/>
      <c r="S283" s="995"/>
      <c r="T283" s="995"/>
      <c r="U283" s="995"/>
      <c r="V283" s="995"/>
      <c r="W283" s="995"/>
      <c r="X283" s="995"/>
      <c r="Y283" s="995"/>
      <c r="Z283" s="995"/>
      <c r="AA283" s="996"/>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04"/>
      <c r="B284" s="258"/>
      <c r="C284" s="257"/>
      <c r="D284" s="258"/>
      <c r="E284" s="257"/>
      <c r="F284" s="320"/>
      <c r="G284" s="239"/>
      <c r="H284" s="240"/>
      <c r="I284" s="240"/>
      <c r="J284" s="240"/>
      <c r="K284" s="240"/>
      <c r="L284" s="240"/>
      <c r="M284" s="240"/>
      <c r="N284" s="240"/>
      <c r="O284" s="240"/>
      <c r="P284" s="241"/>
      <c r="Q284" s="994"/>
      <c r="R284" s="995"/>
      <c r="S284" s="995"/>
      <c r="T284" s="995"/>
      <c r="U284" s="995"/>
      <c r="V284" s="995"/>
      <c r="W284" s="995"/>
      <c r="X284" s="995"/>
      <c r="Y284" s="995"/>
      <c r="Z284" s="995"/>
      <c r="AA284" s="996"/>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04"/>
      <c r="B285" s="258"/>
      <c r="C285" s="257"/>
      <c r="D285" s="258"/>
      <c r="E285" s="257"/>
      <c r="F285" s="320"/>
      <c r="G285" s="242"/>
      <c r="H285" s="170"/>
      <c r="I285" s="170"/>
      <c r="J285" s="170"/>
      <c r="K285" s="170"/>
      <c r="L285" s="170"/>
      <c r="M285" s="170"/>
      <c r="N285" s="170"/>
      <c r="O285" s="170"/>
      <c r="P285" s="243"/>
      <c r="Q285" s="997"/>
      <c r="R285" s="998"/>
      <c r="S285" s="998"/>
      <c r="T285" s="998"/>
      <c r="U285" s="998"/>
      <c r="V285" s="998"/>
      <c r="W285" s="998"/>
      <c r="X285" s="998"/>
      <c r="Y285" s="998"/>
      <c r="Z285" s="998"/>
      <c r="AA285" s="999"/>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04"/>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04"/>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04"/>
      <c r="B288" s="258"/>
      <c r="C288" s="257"/>
      <c r="D288" s="258"/>
      <c r="E288" s="257"/>
      <c r="F288" s="320"/>
      <c r="G288" s="237"/>
      <c r="H288" s="167"/>
      <c r="I288" s="167"/>
      <c r="J288" s="167"/>
      <c r="K288" s="167"/>
      <c r="L288" s="167"/>
      <c r="M288" s="167"/>
      <c r="N288" s="167"/>
      <c r="O288" s="167"/>
      <c r="P288" s="238"/>
      <c r="Q288" s="991"/>
      <c r="R288" s="992"/>
      <c r="S288" s="992"/>
      <c r="T288" s="992"/>
      <c r="U288" s="992"/>
      <c r="V288" s="992"/>
      <c r="W288" s="992"/>
      <c r="X288" s="992"/>
      <c r="Y288" s="992"/>
      <c r="Z288" s="992"/>
      <c r="AA288" s="99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04"/>
      <c r="B289" s="258"/>
      <c r="C289" s="257"/>
      <c r="D289" s="258"/>
      <c r="E289" s="257"/>
      <c r="F289" s="320"/>
      <c r="G289" s="239"/>
      <c r="H289" s="240"/>
      <c r="I289" s="240"/>
      <c r="J289" s="240"/>
      <c r="K289" s="240"/>
      <c r="L289" s="240"/>
      <c r="M289" s="240"/>
      <c r="N289" s="240"/>
      <c r="O289" s="240"/>
      <c r="P289" s="241"/>
      <c r="Q289" s="994"/>
      <c r="R289" s="995"/>
      <c r="S289" s="995"/>
      <c r="T289" s="995"/>
      <c r="U289" s="995"/>
      <c r="V289" s="995"/>
      <c r="W289" s="995"/>
      <c r="X289" s="995"/>
      <c r="Y289" s="995"/>
      <c r="Z289" s="995"/>
      <c r="AA289" s="99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04"/>
      <c r="B290" s="258"/>
      <c r="C290" s="257"/>
      <c r="D290" s="258"/>
      <c r="E290" s="257"/>
      <c r="F290" s="320"/>
      <c r="G290" s="239"/>
      <c r="H290" s="240"/>
      <c r="I290" s="240"/>
      <c r="J290" s="240"/>
      <c r="K290" s="240"/>
      <c r="L290" s="240"/>
      <c r="M290" s="240"/>
      <c r="N290" s="240"/>
      <c r="O290" s="240"/>
      <c r="P290" s="241"/>
      <c r="Q290" s="994"/>
      <c r="R290" s="995"/>
      <c r="S290" s="995"/>
      <c r="T290" s="995"/>
      <c r="U290" s="995"/>
      <c r="V290" s="995"/>
      <c r="W290" s="995"/>
      <c r="X290" s="995"/>
      <c r="Y290" s="995"/>
      <c r="Z290" s="995"/>
      <c r="AA290" s="996"/>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04"/>
      <c r="B291" s="258"/>
      <c r="C291" s="257"/>
      <c r="D291" s="258"/>
      <c r="E291" s="257"/>
      <c r="F291" s="320"/>
      <c r="G291" s="239"/>
      <c r="H291" s="240"/>
      <c r="I291" s="240"/>
      <c r="J291" s="240"/>
      <c r="K291" s="240"/>
      <c r="L291" s="240"/>
      <c r="M291" s="240"/>
      <c r="N291" s="240"/>
      <c r="O291" s="240"/>
      <c r="P291" s="241"/>
      <c r="Q291" s="994"/>
      <c r="R291" s="995"/>
      <c r="S291" s="995"/>
      <c r="T291" s="995"/>
      <c r="U291" s="995"/>
      <c r="V291" s="995"/>
      <c r="W291" s="995"/>
      <c r="X291" s="995"/>
      <c r="Y291" s="995"/>
      <c r="Z291" s="995"/>
      <c r="AA291" s="996"/>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04"/>
      <c r="B292" s="258"/>
      <c r="C292" s="257"/>
      <c r="D292" s="258"/>
      <c r="E292" s="257"/>
      <c r="F292" s="320"/>
      <c r="G292" s="242"/>
      <c r="H292" s="170"/>
      <c r="I292" s="170"/>
      <c r="J292" s="170"/>
      <c r="K292" s="170"/>
      <c r="L292" s="170"/>
      <c r="M292" s="170"/>
      <c r="N292" s="170"/>
      <c r="O292" s="170"/>
      <c r="P292" s="243"/>
      <c r="Q292" s="997"/>
      <c r="R292" s="998"/>
      <c r="S292" s="998"/>
      <c r="T292" s="998"/>
      <c r="U292" s="998"/>
      <c r="V292" s="998"/>
      <c r="W292" s="998"/>
      <c r="X292" s="998"/>
      <c r="Y292" s="998"/>
      <c r="Z292" s="998"/>
      <c r="AA292" s="999"/>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04"/>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04"/>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04"/>
      <c r="B295" s="258"/>
      <c r="C295" s="257"/>
      <c r="D295" s="258"/>
      <c r="E295" s="257"/>
      <c r="F295" s="320"/>
      <c r="G295" s="237"/>
      <c r="H295" s="167"/>
      <c r="I295" s="167"/>
      <c r="J295" s="167"/>
      <c r="K295" s="167"/>
      <c r="L295" s="167"/>
      <c r="M295" s="167"/>
      <c r="N295" s="167"/>
      <c r="O295" s="167"/>
      <c r="P295" s="238"/>
      <c r="Q295" s="991"/>
      <c r="R295" s="992"/>
      <c r="S295" s="992"/>
      <c r="T295" s="992"/>
      <c r="U295" s="992"/>
      <c r="V295" s="992"/>
      <c r="W295" s="992"/>
      <c r="X295" s="992"/>
      <c r="Y295" s="992"/>
      <c r="Z295" s="992"/>
      <c r="AA295" s="99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04"/>
      <c r="B296" s="258"/>
      <c r="C296" s="257"/>
      <c r="D296" s="258"/>
      <c r="E296" s="257"/>
      <c r="F296" s="320"/>
      <c r="G296" s="239"/>
      <c r="H296" s="240"/>
      <c r="I296" s="240"/>
      <c r="J296" s="240"/>
      <c r="K296" s="240"/>
      <c r="L296" s="240"/>
      <c r="M296" s="240"/>
      <c r="N296" s="240"/>
      <c r="O296" s="240"/>
      <c r="P296" s="241"/>
      <c r="Q296" s="994"/>
      <c r="R296" s="995"/>
      <c r="S296" s="995"/>
      <c r="T296" s="995"/>
      <c r="U296" s="995"/>
      <c r="V296" s="995"/>
      <c r="W296" s="995"/>
      <c r="X296" s="995"/>
      <c r="Y296" s="995"/>
      <c r="Z296" s="995"/>
      <c r="AA296" s="99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04"/>
      <c r="B297" s="258"/>
      <c r="C297" s="257"/>
      <c r="D297" s="258"/>
      <c r="E297" s="257"/>
      <c r="F297" s="320"/>
      <c r="G297" s="239"/>
      <c r="H297" s="240"/>
      <c r="I297" s="240"/>
      <c r="J297" s="240"/>
      <c r="K297" s="240"/>
      <c r="L297" s="240"/>
      <c r="M297" s="240"/>
      <c r="N297" s="240"/>
      <c r="O297" s="240"/>
      <c r="P297" s="241"/>
      <c r="Q297" s="994"/>
      <c r="R297" s="995"/>
      <c r="S297" s="995"/>
      <c r="T297" s="995"/>
      <c r="U297" s="995"/>
      <c r="V297" s="995"/>
      <c r="W297" s="995"/>
      <c r="X297" s="995"/>
      <c r="Y297" s="995"/>
      <c r="Z297" s="995"/>
      <c r="AA297" s="996"/>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04"/>
      <c r="B298" s="258"/>
      <c r="C298" s="257"/>
      <c r="D298" s="258"/>
      <c r="E298" s="257"/>
      <c r="F298" s="320"/>
      <c r="G298" s="239"/>
      <c r="H298" s="240"/>
      <c r="I298" s="240"/>
      <c r="J298" s="240"/>
      <c r="K298" s="240"/>
      <c r="L298" s="240"/>
      <c r="M298" s="240"/>
      <c r="N298" s="240"/>
      <c r="O298" s="240"/>
      <c r="P298" s="241"/>
      <c r="Q298" s="994"/>
      <c r="R298" s="995"/>
      <c r="S298" s="995"/>
      <c r="T298" s="995"/>
      <c r="U298" s="995"/>
      <c r="V298" s="995"/>
      <c r="W298" s="995"/>
      <c r="X298" s="995"/>
      <c r="Y298" s="995"/>
      <c r="Z298" s="995"/>
      <c r="AA298" s="996"/>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04"/>
      <c r="B299" s="258"/>
      <c r="C299" s="257"/>
      <c r="D299" s="258"/>
      <c r="E299" s="257"/>
      <c r="F299" s="320"/>
      <c r="G299" s="242"/>
      <c r="H299" s="170"/>
      <c r="I299" s="170"/>
      <c r="J299" s="170"/>
      <c r="K299" s="170"/>
      <c r="L299" s="170"/>
      <c r="M299" s="170"/>
      <c r="N299" s="170"/>
      <c r="O299" s="170"/>
      <c r="P299" s="243"/>
      <c r="Q299" s="997"/>
      <c r="R299" s="998"/>
      <c r="S299" s="998"/>
      <c r="T299" s="998"/>
      <c r="U299" s="998"/>
      <c r="V299" s="998"/>
      <c r="W299" s="998"/>
      <c r="X299" s="998"/>
      <c r="Y299" s="998"/>
      <c r="Z299" s="998"/>
      <c r="AA299" s="999"/>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04"/>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04"/>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04"/>
      <c r="B302" s="258"/>
      <c r="C302" s="257"/>
      <c r="D302" s="258"/>
      <c r="E302" s="257"/>
      <c r="F302" s="320"/>
      <c r="G302" s="237"/>
      <c r="H302" s="167"/>
      <c r="I302" s="167"/>
      <c r="J302" s="167"/>
      <c r="K302" s="167"/>
      <c r="L302" s="167"/>
      <c r="M302" s="167"/>
      <c r="N302" s="167"/>
      <c r="O302" s="167"/>
      <c r="P302" s="238"/>
      <c r="Q302" s="991"/>
      <c r="R302" s="992"/>
      <c r="S302" s="992"/>
      <c r="T302" s="992"/>
      <c r="U302" s="992"/>
      <c r="V302" s="992"/>
      <c r="W302" s="992"/>
      <c r="X302" s="992"/>
      <c r="Y302" s="992"/>
      <c r="Z302" s="992"/>
      <c r="AA302" s="99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04"/>
      <c r="B303" s="258"/>
      <c r="C303" s="257"/>
      <c r="D303" s="258"/>
      <c r="E303" s="257"/>
      <c r="F303" s="320"/>
      <c r="G303" s="239"/>
      <c r="H303" s="240"/>
      <c r="I303" s="240"/>
      <c r="J303" s="240"/>
      <c r="K303" s="240"/>
      <c r="L303" s="240"/>
      <c r="M303" s="240"/>
      <c r="N303" s="240"/>
      <c r="O303" s="240"/>
      <c r="P303" s="241"/>
      <c r="Q303" s="994"/>
      <c r="R303" s="995"/>
      <c r="S303" s="995"/>
      <c r="T303" s="995"/>
      <c r="U303" s="995"/>
      <c r="V303" s="995"/>
      <c r="W303" s="995"/>
      <c r="X303" s="995"/>
      <c r="Y303" s="995"/>
      <c r="Z303" s="995"/>
      <c r="AA303" s="99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04"/>
      <c r="B304" s="258"/>
      <c r="C304" s="257"/>
      <c r="D304" s="258"/>
      <c r="E304" s="257"/>
      <c r="F304" s="320"/>
      <c r="G304" s="239"/>
      <c r="H304" s="240"/>
      <c r="I304" s="240"/>
      <c r="J304" s="240"/>
      <c r="K304" s="240"/>
      <c r="L304" s="240"/>
      <c r="M304" s="240"/>
      <c r="N304" s="240"/>
      <c r="O304" s="240"/>
      <c r="P304" s="241"/>
      <c r="Q304" s="994"/>
      <c r="R304" s="995"/>
      <c r="S304" s="995"/>
      <c r="T304" s="995"/>
      <c r="U304" s="995"/>
      <c r="V304" s="995"/>
      <c r="W304" s="995"/>
      <c r="X304" s="995"/>
      <c r="Y304" s="995"/>
      <c r="Z304" s="995"/>
      <c r="AA304" s="996"/>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04"/>
      <c r="B305" s="258"/>
      <c r="C305" s="257"/>
      <c r="D305" s="258"/>
      <c r="E305" s="257"/>
      <c r="F305" s="320"/>
      <c r="G305" s="239"/>
      <c r="H305" s="240"/>
      <c r="I305" s="240"/>
      <c r="J305" s="240"/>
      <c r="K305" s="240"/>
      <c r="L305" s="240"/>
      <c r="M305" s="240"/>
      <c r="N305" s="240"/>
      <c r="O305" s="240"/>
      <c r="P305" s="241"/>
      <c r="Q305" s="994"/>
      <c r="R305" s="995"/>
      <c r="S305" s="995"/>
      <c r="T305" s="995"/>
      <c r="U305" s="995"/>
      <c r="V305" s="995"/>
      <c r="W305" s="995"/>
      <c r="X305" s="995"/>
      <c r="Y305" s="995"/>
      <c r="Z305" s="995"/>
      <c r="AA305" s="996"/>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04"/>
      <c r="B306" s="258"/>
      <c r="C306" s="257"/>
      <c r="D306" s="258"/>
      <c r="E306" s="321"/>
      <c r="F306" s="322"/>
      <c r="G306" s="242"/>
      <c r="H306" s="170"/>
      <c r="I306" s="170"/>
      <c r="J306" s="170"/>
      <c r="K306" s="170"/>
      <c r="L306" s="170"/>
      <c r="M306" s="170"/>
      <c r="N306" s="170"/>
      <c r="O306" s="170"/>
      <c r="P306" s="243"/>
      <c r="Q306" s="997"/>
      <c r="R306" s="998"/>
      <c r="S306" s="998"/>
      <c r="T306" s="998"/>
      <c r="U306" s="998"/>
      <c r="V306" s="998"/>
      <c r="W306" s="998"/>
      <c r="X306" s="998"/>
      <c r="Y306" s="998"/>
      <c r="Z306" s="998"/>
      <c r="AA306" s="999"/>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04"/>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04"/>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04"/>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04"/>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4"/>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4"/>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c r="A313" s="1004"/>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c r="A314" s="1004"/>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c r="A315" s="1004"/>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c r="A316" s="1004"/>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c r="A317" s="1004"/>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c r="A318" s="1004"/>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c r="A319" s="1004"/>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c r="A320" s="1004"/>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c r="A321" s="1004"/>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c r="A322" s="1004"/>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c r="A323" s="1004"/>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c r="A324" s="1004"/>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c r="A325" s="1004"/>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c r="A326" s="1004"/>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c r="A327" s="1004"/>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c r="A328" s="1004"/>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c r="A329" s="1004"/>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c r="A330" s="1004"/>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c r="A331" s="1004"/>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c r="A332" s="1004"/>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1"/>
    </row>
    <row r="333" spans="1:50" ht="22.5" hidden="1" customHeight="1">
      <c r="A333" s="1004"/>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04"/>
      <c r="B334" s="258"/>
      <c r="C334" s="257"/>
      <c r="D334" s="258"/>
      <c r="E334" s="257"/>
      <c r="F334" s="320"/>
      <c r="G334" s="237"/>
      <c r="H334" s="167"/>
      <c r="I334" s="167"/>
      <c r="J334" s="167"/>
      <c r="K334" s="167"/>
      <c r="L334" s="167"/>
      <c r="M334" s="167"/>
      <c r="N334" s="167"/>
      <c r="O334" s="167"/>
      <c r="P334" s="238"/>
      <c r="Q334" s="991"/>
      <c r="R334" s="992"/>
      <c r="S334" s="992"/>
      <c r="T334" s="992"/>
      <c r="U334" s="992"/>
      <c r="V334" s="992"/>
      <c r="W334" s="992"/>
      <c r="X334" s="992"/>
      <c r="Y334" s="992"/>
      <c r="Z334" s="992"/>
      <c r="AA334" s="99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04"/>
      <c r="B335" s="258"/>
      <c r="C335" s="257"/>
      <c r="D335" s="258"/>
      <c r="E335" s="257"/>
      <c r="F335" s="320"/>
      <c r="G335" s="239"/>
      <c r="H335" s="240"/>
      <c r="I335" s="240"/>
      <c r="J335" s="240"/>
      <c r="K335" s="240"/>
      <c r="L335" s="240"/>
      <c r="M335" s="240"/>
      <c r="N335" s="240"/>
      <c r="O335" s="240"/>
      <c r="P335" s="241"/>
      <c r="Q335" s="994"/>
      <c r="R335" s="995"/>
      <c r="S335" s="995"/>
      <c r="T335" s="995"/>
      <c r="U335" s="995"/>
      <c r="V335" s="995"/>
      <c r="W335" s="995"/>
      <c r="X335" s="995"/>
      <c r="Y335" s="995"/>
      <c r="Z335" s="995"/>
      <c r="AA335" s="99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04"/>
      <c r="B336" s="258"/>
      <c r="C336" s="257"/>
      <c r="D336" s="258"/>
      <c r="E336" s="257"/>
      <c r="F336" s="320"/>
      <c r="G336" s="239"/>
      <c r="H336" s="240"/>
      <c r="I336" s="240"/>
      <c r="J336" s="240"/>
      <c r="K336" s="240"/>
      <c r="L336" s="240"/>
      <c r="M336" s="240"/>
      <c r="N336" s="240"/>
      <c r="O336" s="240"/>
      <c r="P336" s="241"/>
      <c r="Q336" s="994"/>
      <c r="R336" s="995"/>
      <c r="S336" s="995"/>
      <c r="T336" s="995"/>
      <c r="U336" s="995"/>
      <c r="V336" s="995"/>
      <c r="W336" s="995"/>
      <c r="X336" s="995"/>
      <c r="Y336" s="995"/>
      <c r="Z336" s="995"/>
      <c r="AA336" s="996"/>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04"/>
      <c r="B337" s="258"/>
      <c r="C337" s="257"/>
      <c r="D337" s="258"/>
      <c r="E337" s="257"/>
      <c r="F337" s="320"/>
      <c r="G337" s="239"/>
      <c r="H337" s="240"/>
      <c r="I337" s="240"/>
      <c r="J337" s="240"/>
      <c r="K337" s="240"/>
      <c r="L337" s="240"/>
      <c r="M337" s="240"/>
      <c r="N337" s="240"/>
      <c r="O337" s="240"/>
      <c r="P337" s="241"/>
      <c r="Q337" s="994"/>
      <c r="R337" s="995"/>
      <c r="S337" s="995"/>
      <c r="T337" s="995"/>
      <c r="U337" s="995"/>
      <c r="V337" s="995"/>
      <c r="W337" s="995"/>
      <c r="X337" s="995"/>
      <c r="Y337" s="995"/>
      <c r="Z337" s="995"/>
      <c r="AA337" s="996"/>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04"/>
      <c r="B338" s="258"/>
      <c r="C338" s="257"/>
      <c r="D338" s="258"/>
      <c r="E338" s="257"/>
      <c r="F338" s="320"/>
      <c r="G338" s="242"/>
      <c r="H338" s="170"/>
      <c r="I338" s="170"/>
      <c r="J338" s="170"/>
      <c r="K338" s="170"/>
      <c r="L338" s="170"/>
      <c r="M338" s="170"/>
      <c r="N338" s="170"/>
      <c r="O338" s="170"/>
      <c r="P338" s="243"/>
      <c r="Q338" s="997"/>
      <c r="R338" s="998"/>
      <c r="S338" s="998"/>
      <c r="T338" s="998"/>
      <c r="U338" s="998"/>
      <c r="V338" s="998"/>
      <c r="W338" s="998"/>
      <c r="X338" s="998"/>
      <c r="Y338" s="998"/>
      <c r="Z338" s="998"/>
      <c r="AA338" s="999"/>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04"/>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04"/>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04"/>
      <c r="B341" s="258"/>
      <c r="C341" s="257"/>
      <c r="D341" s="258"/>
      <c r="E341" s="257"/>
      <c r="F341" s="320"/>
      <c r="G341" s="237"/>
      <c r="H341" s="167"/>
      <c r="I341" s="167"/>
      <c r="J341" s="167"/>
      <c r="K341" s="167"/>
      <c r="L341" s="167"/>
      <c r="M341" s="167"/>
      <c r="N341" s="167"/>
      <c r="O341" s="167"/>
      <c r="P341" s="238"/>
      <c r="Q341" s="991"/>
      <c r="R341" s="992"/>
      <c r="S341" s="992"/>
      <c r="T341" s="992"/>
      <c r="U341" s="992"/>
      <c r="V341" s="992"/>
      <c r="W341" s="992"/>
      <c r="X341" s="992"/>
      <c r="Y341" s="992"/>
      <c r="Z341" s="992"/>
      <c r="AA341" s="99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04"/>
      <c r="B342" s="258"/>
      <c r="C342" s="257"/>
      <c r="D342" s="258"/>
      <c r="E342" s="257"/>
      <c r="F342" s="320"/>
      <c r="G342" s="239"/>
      <c r="H342" s="240"/>
      <c r="I342" s="240"/>
      <c r="J342" s="240"/>
      <c r="K342" s="240"/>
      <c r="L342" s="240"/>
      <c r="M342" s="240"/>
      <c r="N342" s="240"/>
      <c r="O342" s="240"/>
      <c r="P342" s="241"/>
      <c r="Q342" s="994"/>
      <c r="R342" s="995"/>
      <c r="S342" s="995"/>
      <c r="T342" s="995"/>
      <c r="U342" s="995"/>
      <c r="V342" s="995"/>
      <c r="W342" s="995"/>
      <c r="X342" s="995"/>
      <c r="Y342" s="995"/>
      <c r="Z342" s="995"/>
      <c r="AA342" s="99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04"/>
      <c r="B343" s="258"/>
      <c r="C343" s="257"/>
      <c r="D343" s="258"/>
      <c r="E343" s="257"/>
      <c r="F343" s="320"/>
      <c r="G343" s="239"/>
      <c r="H343" s="240"/>
      <c r="I343" s="240"/>
      <c r="J343" s="240"/>
      <c r="K343" s="240"/>
      <c r="L343" s="240"/>
      <c r="M343" s="240"/>
      <c r="N343" s="240"/>
      <c r="O343" s="240"/>
      <c r="P343" s="241"/>
      <c r="Q343" s="994"/>
      <c r="R343" s="995"/>
      <c r="S343" s="995"/>
      <c r="T343" s="995"/>
      <c r="U343" s="995"/>
      <c r="V343" s="995"/>
      <c r="W343" s="995"/>
      <c r="X343" s="995"/>
      <c r="Y343" s="995"/>
      <c r="Z343" s="995"/>
      <c r="AA343" s="996"/>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04"/>
      <c r="B344" s="258"/>
      <c r="C344" s="257"/>
      <c r="D344" s="258"/>
      <c r="E344" s="257"/>
      <c r="F344" s="320"/>
      <c r="G344" s="239"/>
      <c r="H344" s="240"/>
      <c r="I344" s="240"/>
      <c r="J344" s="240"/>
      <c r="K344" s="240"/>
      <c r="L344" s="240"/>
      <c r="M344" s="240"/>
      <c r="N344" s="240"/>
      <c r="O344" s="240"/>
      <c r="P344" s="241"/>
      <c r="Q344" s="994"/>
      <c r="R344" s="995"/>
      <c r="S344" s="995"/>
      <c r="T344" s="995"/>
      <c r="U344" s="995"/>
      <c r="V344" s="995"/>
      <c r="W344" s="995"/>
      <c r="X344" s="995"/>
      <c r="Y344" s="995"/>
      <c r="Z344" s="995"/>
      <c r="AA344" s="996"/>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04"/>
      <c r="B345" s="258"/>
      <c r="C345" s="257"/>
      <c r="D345" s="258"/>
      <c r="E345" s="257"/>
      <c r="F345" s="320"/>
      <c r="G345" s="242"/>
      <c r="H345" s="170"/>
      <c r="I345" s="170"/>
      <c r="J345" s="170"/>
      <c r="K345" s="170"/>
      <c r="L345" s="170"/>
      <c r="M345" s="170"/>
      <c r="N345" s="170"/>
      <c r="O345" s="170"/>
      <c r="P345" s="243"/>
      <c r="Q345" s="997"/>
      <c r="R345" s="998"/>
      <c r="S345" s="998"/>
      <c r="T345" s="998"/>
      <c r="U345" s="998"/>
      <c r="V345" s="998"/>
      <c r="W345" s="998"/>
      <c r="X345" s="998"/>
      <c r="Y345" s="998"/>
      <c r="Z345" s="998"/>
      <c r="AA345" s="999"/>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04"/>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04"/>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04"/>
      <c r="B348" s="258"/>
      <c r="C348" s="257"/>
      <c r="D348" s="258"/>
      <c r="E348" s="257"/>
      <c r="F348" s="320"/>
      <c r="G348" s="237"/>
      <c r="H348" s="167"/>
      <c r="I348" s="167"/>
      <c r="J348" s="167"/>
      <c r="K348" s="167"/>
      <c r="L348" s="167"/>
      <c r="M348" s="167"/>
      <c r="N348" s="167"/>
      <c r="O348" s="167"/>
      <c r="P348" s="238"/>
      <c r="Q348" s="991"/>
      <c r="R348" s="992"/>
      <c r="S348" s="992"/>
      <c r="T348" s="992"/>
      <c r="U348" s="992"/>
      <c r="V348" s="992"/>
      <c r="W348" s="992"/>
      <c r="X348" s="992"/>
      <c r="Y348" s="992"/>
      <c r="Z348" s="992"/>
      <c r="AA348" s="99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04"/>
      <c r="B349" s="258"/>
      <c r="C349" s="257"/>
      <c r="D349" s="258"/>
      <c r="E349" s="257"/>
      <c r="F349" s="320"/>
      <c r="G349" s="239"/>
      <c r="H349" s="240"/>
      <c r="I349" s="240"/>
      <c r="J349" s="240"/>
      <c r="K349" s="240"/>
      <c r="L349" s="240"/>
      <c r="M349" s="240"/>
      <c r="N349" s="240"/>
      <c r="O349" s="240"/>
      <c r="P349" s="241"/>
      <c r="Q349" s="994"/>
      <c r="R349" s="995"/>
      <c r="S349" s="995"/>
      <c r="T349" s="995"/>
      <c r="U349" s="995"/>
      <c r="V349" s="995"/>
      <c r="W349" s="995"/>
      <c r="X349" s="995"/>
      <c r="Y349" s="995"/>
      <c r="Z349" s="995"/>
      <c r="AA349" s="99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04"/>
      <c r="B350" s="258"/>
      <c r="C350" s="257"/>
      <c r="D350" s="258"/>
      <c r="E350" s="257"/>
      <c r="F350" s="320"/>
      <c r="G350" s="239"/>
      <c r="H350" s="240"/>
      <c r="I350" s="240"/>
      <c r="J350" s="240"/>
      <c r="K350" s="240"/>
      <c r="L350" s="240"/>
      <c r="M350" s="240"/>
      <c r="N350" s="240"/>
      <c r="O350" s="240"/>
      <c r="P350" s="241"/>
      <c r="Q350" s="994"/>
      <c r="R350" s="995"/>
      <c r="S350" s="995"/>
      <c r="T350" s="995"/>
      <c r="U350" s="995"/>
      <c r="V350" s="995"/>
      <c r="W350" s="995"/>
      <c r="X350" s="995"/>
      <c r="Y350" s="995"/>
      <c r="Z350" s="995"/>
      <c r="AA350" s="996"/>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04"/>
      <c r="B351" s="258"/>
      <c r="C351" s="257"/>
      <c r="D351" s="258"/>
      <c r="E351" s="257"/>
      <c r="F351" s="320"/>
      <c r="G351" s="239"/>
      <c r="H351" s="240"/>
      <c r="I351" s="240"/>
      <c r="J351" s="240"/>
      <c r="K351" s="240"/>
      <c r="L351" s="240"/>
      <c r="M351" s="240"/>
      <c r="N351" s="240"/>
      <c r="O351" s="240"/>
      <c r="P351" s="241"/>
      <c r="Q351" s="994"/>
      <c r="R351" s="995"/>
      <c r="S351" s="995"/>
      <c r="T351" s="995"/>
      <c r="U351" s="995"/>
      <c r="V351" s="995"/>
      <c r="W351" s="995"/>
      <c r="X351" s="995"/>
      <c r="Y351" s="995"/>
      <c r="Z351" s="995"/>
      <c r="AA351" s="996"/>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04"/>
      <c r="B352" s="258"/>
      <c r="C352" s="257"/>
      <c r="D352" s="258"/>
      <c r="E352" s="257"/>
      <c r="F352" s="320"/>
      <c r="G352" s="242"/>
      <c r="H352" s="170"/>
      <c r="I352" s="170"/>
      <c r="J352" s="170"/>
      <c r="K352" s="170"/>
      <c r="L352" s="170"/>
      <c r="M352" s="170"/>
      <c r="N352" s="170"/>
      <c r="O352" s="170"/>
      <c r="P352" s="243"/>
      <c r="Q352" s="997"/>
      <c r="R352" s="998"/>
      <c r="S352" s="998"/>
      <c r="T352" s="998"/>
      <c r="U352" s="998"/>
      <c r="V352" s="998"/>
      <c r="W352" s="998"/>
      <c r="X352" s="998"/>
      <c r="Y352" s="998"/>
      <c r="Z352" s="998"/>
      <c r="AA352" s="999"/>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04"/>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04"/>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04"/>
      <c r="B355" s="258"/>
      <c r="C355" s="257"/>
      <c r="D355" s="258"/>
      <c r="E355" s="257"/>
      <c r="F355" s="320"/>
      <c r="G355" s="237"/>
      <c r="H355" s="167"/>
      <c r="I355" s="167"/>
      <c r="J355" s="167"/>
      <c r="K355" s="167"/>
      <c r="L355" s="167"/>
      <c r="M355" s="167"/>
      <c r="N355" s="167"/>
      <c r="O355" s="167"/>
      <c r="P355" s="238"/>
      <c r="Q355" s="991"/>
      <c r="R355" s="992"/>
      <c r="S355" s="992"/>
      <c r="T355" s="992"/>
      <c r="U355" s="992"/>
      <c r="V355" s="992"/>
      <c r="W355" s="992"/>
      <c r="X355" s="992"/>
      <c r="Y355" s="992"/>
      <c r="Z355" s="992"/>
      <c r="AA355" s="99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04"/>
      <c r="B356" s="258"/>
      <c r="C356" s="257"/>
      <c r="D356" s="258"/>
      <c r="E356" s="257"/>
      <c r="F356" s="320"/>
      <c r="G356" s="239"/>
      <c r="H356" s="240"/>
      <c r="I356" s="240"/>
      <c r="J356" s="240"/>
      <c r="K356" s="240"/>
      <c r="L356" s="240"/>
      <c r="M356" s="240"/>
      <c r="N356" s="240"/>
      <c r="O356" s="240"/>
      <c r="P356" s="241"/>
      <c r="Q356" s="994"/>
      <c r="R356" s="995"/>
      <c r="S356" s="995"/>
      <c r="T356" s="995"/>
      <c r="U356" s="995"/>
      <c r="V356" s="995"/>
      <c r="W356" s="995"/>
      <c r="X356" s="995"/>
      <c r="Y356" s="995"/>
      <c r="Z356" s="995"/>
      <c r="AA356" s="99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04"/>
      <c r="B357" s="258"/>
      <c r="C357" s="257"/>
      <c r="D357" s="258"/>
      <c r="E357" s="257"/>
      <c r="F357" s="320"/>
      <c r="G357" s="239"/>
      <c r="H357" s="240"/>
      <c r="I357" s="240"/>
      <c r="J357" s="240"/>
      <c r="K357" s="240"/>
      <c r="L357" s="240"/>
      <c r="M357" s="240"/>
      <c r="N357" s="240"/>
      <c r="O357" s="240"/>
      <c r="P357" s="241"/>
      <c r="Q357" s="994"/>
      <c r="R357" s="995"/>
      <c r="S357" s="995"/>
      <c r="T357" s="995"/>
      <c r="U357" s="995"/>
      <c r="V357" s="995"/>
      <c r="W357" s="995"/>
      <c r="X357" s="995"/>
      <c r="Y357" s="995"/>
      <c r="Z357" s="995"/>
      <c r="AA357" s="996"/>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04"/>
      <c r="B358" s="258"/>
      <c r="C358" s="257"/>
      <c r="D358" s="258"/>
      <c r="E358" s="257"/>
      <c r="F358" s="320"/>
      <c r="G358" s="239"/>
      <c r="H358" s="240"/>
      <c r="I358" s="240"/>
      <c r="J358" s="240"/>
      <c r="K358" s="240"/>
      <c r="L358" s="240"/>
      <c r="M358" s="240"/>
      <c r="N358" s="240"/>
      <c r="O358" s="240"/>
      <c r="P358" s="241"/>
      <c r="Q358" s="994"/>
      <c r="R358" s="995"/>
      <c r="S358" s="995"/>
      <c r="T358" s="995"/>
      <c r="U358" s="995"/>
      <c r="V358" s="995"/>
      <c r="W358" s="995"/>
      <c r="X358" s="995"/>
      <c r="Y358" s="995"/>
      <c r="Z358" s="995"/>
      <c r="AA358" s="996"/>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04"/>
      <c r="B359" s="258"/>
      <c r="C359" s="257"/>
      <c r="D359" s="258"/>
      <c r="E359" s="257"/>
      <c r="F359" s="320"/>
      <c r="G359" s="242"/>
      <c r="H359" s="170"/>
      <c r="I359" s="170"/>
      <c r="J359" s="170"/>
      <c r="K359" s="170"/>
      <c r="L359" s="170"/>
      <c r="M359" s="170"/>
      <c r="N359" s="170"/>
      <c r="O359" s="170"/>
      <c r="P359" s="243"/>
      <c r="Q359" s="997"/>
      <c r="R359" s="998"/>
      <c r="S359" s="998"/>
      <c r="T359" s="998"/>
      <c r="U359" s="998"/>
      <c r="V359" s="998"/>
      <c r="W359" s="998"/>
      <c r="X359" s="998"/>
      <c r="Y359" s="998"/>
      <c r="Z359" s="998"/>
      <c r="AA359" s="999"/>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04"/>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04"/>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04"/>
      <c r="B362" s="258"/>
      <c r="C362" s="257"/>
      <c r="D362" s="258"/>
      <c r="E362" s="257"/>
      <c r="F362" s="320"/>
      <c r="G362" s="237"/>
      <c r="H362" s="167"/>
      <c r="I362" s="167"/>
      <c r="J362" s="167"/>
      <c r="K362" s="167"/>
      <c r="L362" s="167"/>
      <c r="M362" s="167"/>
      <c r="N362" s="167"/>
      <c r="O362" s="167"/>
      <c r="P362" s="238"/>
      <c r="Q362" s="991"/>
      <c r="R362" s="992"/>
      <c r="S362" s="992"/>
      <c r="T362" s="992"/>
      <c r="U362" s="992"/>
      <c r="V362" s="992"/>
      <c r="W362" s="992"/>
      <c r="X362" s="992"/>
      <c r="Y362" s="992"/>
      <c r="Z362" s="992"/>
      <c r="AA362" s="99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04"/>
      <c r="B363" s="258"/>
      <c r="C363" s="257"/>
      <c r="D363" s="258"/>
      <c r="E363" s="257"/>
      <c r="F363" s="320"/>
      <c r="G363" s="239"/>
      <c r="H363" s="240"/>
      <c r="I363" s="240"/>
      <c r="J363" s="240"/>
      <c r="K363" s="240"/>
      <c r="L363" s="240"/>
      <c r="M363" s="240"/>
      <c r="N363" s="240"/>
      <c r="O363" s="240"/>
      <c r="P363" s="241"/>
      <c r="Q363" s="994"/>
      <c r="R363" s="995"/>
      <c r="S363" s="995"/>
      <c r="T363" s="995"/>
      <c r="U363" s="995"/>
      <c r="V363" s="995"/>
      <c r="W363" s="995"/>
      <c r="X363" s="995"/>
      <c r="Y363" s="995"/>
      <c r="Z363" s="995"/>
      <c r="AA363" s="99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04"/>
      <c r="B364" s="258"/>
      <c r="C364" s="257"/>
      <c r="D364" s="258"/>
      <c r="E364" s="257"/>
      <c r="F364" s="320"/>
      <c r="G364" s="239"/>
      <c r="H364" s="240"/>
      <c r="I364" s="240"/>
      <c r="J364" s="240"/>
      <c r="K364" s="240"/>
      <c r="L364" s="240"/>
      <c r="M364" s="240"/>
      <c r="N364" s="240"/>
      <c r="O364" s="240"/>
      <c r="P364" s="241"/>
      <c r="Q364" s="994"/>
      <c r="R364" s="995"/>
      <c r="S364" s="995"/>
      <c r="T364" s="995"/>
      <c r="U364" s="995"/>
      <c r="V364" s="995"/>
      <c r="W364" s="995"/>
      <c r="X364" s="995"/>
      <c r="Y364" s="995"/>
      <c r="Z364" s="995"/>
      <c r="AA364" s="996"/>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04"/>
      <c r="B365" s="258"/>
      <c r="C365" s="257"/>
      <c r="D365" s="258"/>
      <c r="E365" s="257"/>
      <c r="F365" s="320"/>
      <c r="G365" s="239"/>
      <c r="H365" s="240"/>
      <c r="I365" s="240"/>
      <c r="J365" s="240"/>
      <c r="K365" s="240"/>
      <c r="L365" s="240"/>
      <c r="M365" s="240"/>
      <c r="N365" s="240"/>
      <c r="O365" s="240"/>
      <c r="P365" s="241"/>
      <c r="Q365" s="994"/>
      <c r="R365" s="995"/>
      <c r="S365" s="995"/>
      <c r="T365" s="995"/>
      <c r="U365" s="995"/>
      <c r="V365" s="995"/>
      <c r="W365" s="995"/>
      <c r="X365" s="995"/>
      <c r="Y365" s="995"/>
      <c r="Z365" s="995"/>
      <c r="AA365" s="996"/>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04"/>
      <c r="B366" s="258"/>
      <c r="C366" s="257"/>
      <c r="D366" s="258"/>
      <c r="E366" s="321"/>
      <c r="F366" s="322"/>
      <c r="G366" s="242"/>
      <c r="H366" s="170"/>
      <c r="I366" s="170"/>
      <c r="J366" s="170"/>
      <c r="K366" s="170"/>
      <c r="L366" s="170"/>
      <c r="M366" s="170"/>
      <c r="N366" s="170"/>
      <c r="O366" s="170"/>
      <c r="P366" s="243"/>
      <c r="Q366" s="997"/>
      <c r="R366" s="998"/>
      <c r="S366" s="998"/>
      <c r="T366" s="998"/>
      <c r="U366" s="998"/>
      <c r="V366" s="998"/>
      <c r="W366" s="998"/>
      <c r="X366" s="998"/>
      <c r="Y366" s="998"/>
      <c r="Z366" s="998"/>
      <c r="AA366" s="999"/>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04"/>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04"/>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04"/>
      <c r="B369" s="258"/>
      <c r="C369" s="257"/>
      <c r="D369" s="258"/>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c r="A370" s="1004"/>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4"/>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4"/>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c r="A373" s="1004"/>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c r="A374" s="1004"/>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c r="A375" s="1004"/>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c r="A376" s="1004"/>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c r="A377" s="1004"/>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c r="A378" s="1004"/>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c r="A379" s="1004"/>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c r="A380" s="1004"/>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c r="A381" s="1004"/>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c r="A382" s="1004"/>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c r="A383" s="1004"/>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c r="A384" s="1004"/>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c r="A385" s="1004"/>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c r="A386" s="1004"/>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c r="A387" s="1004"/>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c r="A388" s="1004"/>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c r="A389" s="1004"/>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c r="A390" s="1004"/>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c r="A391" s="1004"/>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c r="A392" s="1004"/>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1"/>
    </row>
    <row r="393" spans="1:50" ht="22.5" hidden="1" customHeight="1">
      <c r="A393" s="1004"/>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04"/>
      <c r="B394" s="258"/>
      <c r="C394" s="257"/>
      <c r="D394" s="258"/>
      <c r="E394" s="257"/>
      <c r="F394" s="320"/>
      <c r="G394" s="237"/>
      <c r="H394" s="167"/>
      <c r="I394" s="167"/>
      <c r="J394" s="167"/>
      <c r="K394" s="167"/>
      <c r="L394" s="167"/>
      <c r="M394" s="167"/>
      <c r="N394" s="167"/>
      <c r="O394" s="167"/>
      <c r="P394" s="238"/>
      <c r="Q394" s="991"/>
      <c r="R394" s="992"/>
      <c r="S394" s="992"/>
      <c r="T394" s="992"/>
      <c r="U394" s="992"/>
      <c r="V394" s="992"/>
      <c r="W394" s="992"/>
      <c r="X394" s="992"/>
      <c r="Y394" s="992"/>
      <c r="Z394" s="992"/>
      <c r="AA394" s="99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04"/>
      <c r="B395" s="258"/>
      <c r="C395" s="257"/>
      <c r="D395" s="258"/>
      <c r="E395" s="257"/>
      <c r="F395" s="320"/>
      <c r="G395" s="239"/>
      <c r="H395" s="240"/>
      <c r="I395" s="240"/>
      <c r="J395" s="240"/>
      <c r="K395" s="240"/>
      <c r="L395" s="240"/>
      <c r="M395" s="240"/>
      <c r="N395" s="240"/>
      <c r="O395" s="240"/>
      <c r="P395" s="241"/>
      <c r="Q395" s="994"/>
      <c r="R395" s="995"/>
      <c r="S395" s="995"/>
      <c r="T395" s="995"/>
      <c r="U395" s="995"/>
      <c r="V395" s="995"/>
      <c r="W395" s="995"/>
      <c r="X395" s="995"/>
      <c r="Y395" s="995"/>
      <c r="Z395" s="995"/>
      <c r="AA395" s="99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04"/>
      <c r="B396" s="258"/>
      <c r="C396" s="257"/>
      <c r="D396" s="258"/>
      <c r="E396" s="257"/>
      <c r="F396" s="320"/>
      <c r="G396" s="239"/>
      <c r="H396" s="240"/>
      <c r="I396" s="240"/>
      <c r="J396" s="240"/>
      <c r="K396" s="240"/>
      <c r="L396" s="240"/>
      <c r="M396" s="240"/>
      <c r="N396" s="240"/>
      <c r="O396" s="240"/>
      <c r="P396" s="241"/>
      <c r="Q396" s="994"/>
      <c r="R396" s="995"/>
      <c r="S396" s="995"/>
      <c r="T396" s="995"/>
      <c r="U396" s="995"/>
      <c r="V396" s="995"/>
      <c r="W396" s="995"/>
      <c r="X396" s="995"/>
      <c r="Y396" s="995"/>
      <c r="Z396" s="995"/>
      <c r="AA396" s="996"/>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04"/>
      <c r="B397" s="258"/>
      <c r="C397" s="257"/>
      <c r="D397" s="258"/>
      <c r="E397" s="257"/>
      <c r="F397" s="320"/>
      <c r="G397" s="239"/>
      <c r="H397" s="240"/>
      <c r="I397" s="240"/>
      <c r="J397" s="240"/>
      <c r="K397" s="240"/>
      <c r="L397" s="240"/>
      <c r="M397" s="240"/>
      <c r="N397" s="240"/>
      <c r="O397" s="240"/>
      <c r="P397" s="241"/>
      <c r="Q397" s="994"/>
      <c r="R397" s="995"/>
      <c r="S397" s="995"/>
      <c r="T397" s="995"/>
      <c r="U397" s="995"/>
      <c r="V397" s="995"/>
      <c r="W397" s="995"/>
      <c r="X397" s="995"/>
      <c r="Y397" s="995"/>
      <c r="Z397" s="995"/>
      <c r="AA397" s="996"/>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04"/>
      <c r="B398" s="258"/>
      <c r="C398" s="257"/>
      <c r="D398" s="258"/>
      <c r="E398" s="257"/>
      <c r="F398" s="320"/>
      <c r="G398" s="242"/>
      <c r="H398" s="170"/>
      <c r="I398" s="170"/>
      <c r="J398" s="170"/>
      <c r="K398" s="170"/>
      <c r="L398" s="170"/>
      <c r="M398" s="170"/>
      <c r="N398" s="170"/>
      <c r="O398" s="170"/>
      <c r="P398" s="243"/>
      <c r="Q398" s="997"/>
      <c r="R398" s="998"/>
      <c r="S398" s="998"/>
      <c r="T398" s="998"/>
      <c r="U398" s="998"/>
      <c r="V398" s="998"/>
      <c r="W398" s="998"/>
      <c r="X398" s="998"/>
      <c r="Y398" s="998"/>
      <c r="Z398" s="998"/>
      <c r="AA398" s="999"/>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04"/>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04"/>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04"/>
      <c r="B401" s="258"/>
      <c r="C401" s="257"/>
      <c r="D401" s="258"/>
      <c r="E401" s="257"/>
      <c r="F401" s="320"/>
      <c r="G401" s="237"/>
      <c r="H401" s="167"/>
      <c r="I401" s="167"/>
      <c r="J401" s="167"/>
      <c r="K401" s="167"/>
      <c r="L401" s="167"/>
      <c r="M401" s="167"/>
      <c r="N401" s="167"/>
      <c r="O401" s="167"/>
      <c r="P401" s="238"/>
      <c r="Q401" s="991"/>
      <c r="R401" s="992"/>
      <c r="S401" s="992"/>
      <c r="T401" s="992"/>
      <c r="U401" s="992"/>
      <c r="V401" s="992"/>
      <c r="W401" s="992"/>
      <c r="X401" s="992"/>
      <c r="Y401" s="992"/>
      <c r="Z401" s="992"/>
      <c r="AA401" s="99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04"/>
      <c r="B402" s="258"/>
      <c r="C402" s="257"/>
      <c r="D402" s="258"/>
      <c r="E402" s="257"/>
      <c r="F402" s="320"/>
      <c r="G402" s="239"/>
      <c r="H402" s="240"/>
      <c r="I402" s="240"/>
      <c r="J402" s="240"/>
      <c r="K402" s="240"/>
      <c r="L402" s="240"/>
      <c r="M402" s="240"/>
      <c r="N402" s="240"/>
      <c r="O402" s="240"/>
      <c r="P402" s="241"/>
      <c r="Q402" s="994"/>
      <c r="R402" s="995"/>
      <c r="S402" s="995"/>
      <c r="T402" s="995"/>
      <c r="U402" s="995"/>
      <c r="V402" s="995"/>
      <c r="W402" s="995"/>
      <c r="X402" s="995"/>
      <c r="Y402" s="995"/>
      <c r="Z402" s="995"/>
      <c r="AA402" s="99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04"/>
      <c r="B403" s="258"/>
      <c r="C403" s="257"/>
      <c r="D403" s="258"/>
      <c r="E403" s="257"/>
      <c r="F403" s="320"/>
      <c r="G403" s="239"/>
      <c r="H403" s="240"/>
      <c r="I403" s="240"/>
      <c r="J403" s="240"/>
      <c r="K403" s="240"/>
      <c r="L403" s="240"/>
      <c r="M403" s="240"/>
      <c r="N403" s="240"/>
      <c r="O403" s="240"/>
      <c r="P403" s="241"/>
      <c r="Q403" s="994"/>
      <c r="R403" s="995"/>
      <c r="S403" s="995"/>
      <c r="T403" s="995"/>
      <c r="U403" s="995"/>
      <c r="V403" s="995"/>
      <c r="W403" s="995"/>
      <c r="X403" s="995"/>
      <c r="Y403" s="995"/>
      <c r="Z403" s="995"/>
      <c r="AA403" s="996"/>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04"/>
      <c r="B404" s="258"/>
      <c r="C404" s="257"/>
      <c r="D404" s="258"/>
      <c r="E404" s="257"/>
      <c r="F404" s="320"/>
      <c r="G404" s="239"/>
      <c r="H404" s="240"/>
      <c r="I404" s="240"/>
      <c r="J404" s="240"/>
      <c r="K404" s="240"/>
      <c r="L404" s="240"/>
      <c r="M404" s="240"/>
      <c r="N404" s="240"/>
      <c r="O404" s="240"/>
      <c r="P404" s="241"/>
      <c r="Q404" s="994"/>
      <c r="R404" s="995"/>
      <c r="S404" s="995"/>
      <c r="T404" s="995"/>
      <c r="U404" s="995"/>
      <c r="V404" s="995"/>
      <c r="W404" s="995"/>
      <c r="X404" s="995"/>
      <c r="Y404" s="995"/>
      <c r="Z404" s="995"/>
      <c r="AA404" s="996"/>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04"/>
      <c r="B405" s="258"/>
      <c r="C405" s="257"/>
      <c r="D405" s="258"/>
      <c r="E405" s="257"/>
      <c r="F405" s="320"/>
      <c r="G405" s="242"/>
      <c r="H405" s="170"/>
      <c r="I405" s="170"/>
      <c r="J405" s="170"/>
      <c r="K405" s="170"/>
      <c r="L405" s="170"/>
      <c r="M405" s="170"/>
      <c r="N405" s="170"/>
      <c r="O405" s="170"/>
      <c r="P405" s="243"/>
      <c r="Q405" s="997"/>
      <c r="R405" s="998"/>
      <c r="S405" s="998"/>
      <c r="T405" s="998"/>
      <c r="U405" s="998"/>
      <c r="V405" s="998"/>
      <c r="W405" s="998"/>
      <c r="X405" s="998"/>
      <c r="Y405" s="998"/>
      <c r="Z405" s="998"/>
      <c r="AA405" s="999"/>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04"/>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04"/>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04"/>
      <c r="B408" s="258"/>
      <c r="C408" s="257"/>
      <c r="D408" s="258"/>
      <c r="E408" s="257"/>
      <c r="F408" s="320"/>
      <c r="G408" s="237"/>
      <c r="H408" s="167"/>
      <c r="I408" s="167"/>
      <c r="J408" s="167"/>
      <c r="K408" s="167"/>
      <c r="L408" s="167"/>
      <c r="M408" s="167"/>
      <c r="N408" s="167"/>
      <c r="O408" s="167"/>
      <c r="P408" s="238"/>
      <c r="Q408" s="991"/>
      <c r="R408" s="992"/>
      <c r="S408" s="992"/>
      <c r="T408" s="992"/>
      <c r="U408" s="992"/>
      <c r="V408" s="992"/>
      <c r="W408" s="992"/>
      <c r="X408" s="992"/>
      <c r="Y408" s="992"/>
      <c r="Z408" s="992"/>
      <c r="AA408" s="99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04"/>
      <c r="B409" s="258"/>
      <c r="C409" s="257"/>
      <c r="D409" s="258"/>
      <c r="E409" s="257"/>
      <c r="F409" s="320"/>
      <c r="G409" s="239"/>
      <c r="H409" s="240"/>
      <c r="I409" s="240"/>
      <c r="J409" s="240"/>
      <c r="K409" s="240"/>
      <c r="L409" s="240"/>
      <c r="M409" s="240"/>
      <c r="N409" s="240"/>
      <c r="O409" s="240"/>
      <c r="P409" s="241"/>
      <c r="Q409" s="994"/>
      <c r="R409" s="995"/>
      <c r="S409" s="995"/>
      <c r="T409" s="995"/>
      <c r="U409" s="995"/>
      <c r="V409" s="995"/>
      <c r="W409" s="995"/>
      <c r="X409" s="995"/>
      <c r="Y409" s="995"/>
      <c r="Z409" s="995"/>
      <c r="AA409" s="99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04"/>
      <c r="B410" s="258"/>
      <c r="C410" s="257"/>
      <c r="D410" s="258"/>
      <c r="E410" s="257"/>
      <c r="F410" s="320"/>
      <c r="G410" s="239"/>
      <c r="H410" s="240"/>
      <c r="I410" s="240"/>
      <c r="J410" s="240"/>
      <c r="K410" s="240"/>
      <c r="L410" s="240"/>
      <c r="M410" s="240"/>
      <c r="N410" s="240"/>
      <c r="O410" s="240"/>
      <c r="P410" s="241"/>
      <c r="Q410" s="994"/>
      <c r="R410" s="995"/>
      <c r="S410" s="995"/>
      <c r="T410" s="995"/>
      <c r="U410" s="995"/>
      <c r="V410" s="995"/>
      <c r="W410" s="995"/>
      <c r="X410" s="995"/>
      <c r="Y410" s="995"/>
      <c r="Z410" s="995"/>
      <c r="AA410" s="996"/>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04"/>
      <c r="B411" s="258"/>
      <c r="C411" s="257"/>
      <c r="D411" s="258"/>
      <c r="E411" s="257"/>
      <c r="F411" s="320"/>
      <c r="G411" s="239"/>
      <c r="H411" s="240"/>
      <c r="I411" s="240"/>
      <c r="J411" s="240"/>
      <c r="K411" s="240"/>
      <c r="L411" s="240"/>
      <c r="M411" s="240"/>
      <c r="N411" s="240"/>
      <c r="O411" s="240"/>
      <c r="P411" s="241"/>
      <c r="Q411" s="994"/>
      <c r="R411" s="995"/>
      <c r="S411" s="995"/>
      <c r="T411" s="995"/>
      <c r="U411" s="995"/>
      <c r="V411" s="995"/>
      <c r="W411" s="995"/>
      <c r="X411" s="995"/>
      <c r="Y411" s="995"/>
      <c r="Z411" s="995"/>
      <c r="AA411" s="996"/>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04"/>
      <c r="B412" s="258"/>
      <c r="C412" s="257"/>
      <c r="D412" s="258"/>
      <c r="E412" s="257"/>
      <c r="F412" s="320"/>
      <c r="G412" s="242"/>
      <c r="H412" s="170"/>
      <c r="I412" s="170"/>
      <c r="J412" s="170"/>
      <c r="K412" s="170"/>
      <c r="L412" s="170"/>
      <c r="M412" s="170"/>
      <c r="N412" s="170"/>
      <c r="O412" s="170"/>
      <c r="P412" s="243"/>
      <c r="Q412" s="997"/>
      <c r="R412" s="998"/>
      <c r="S412" s="998"/>
      <c r="T412" s="998"/>
      <c r="U412" s="998"/>
      <c r="V412" s="998"/>
      <c r="W412" s="998"/>
      <c r="X412" s="998"/>
      <c r="Y412" s="998"/>
      <c r="Z412" s="998"/>
      <c r="AA412" s="999"/>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04"/>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04"/>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04"/>
      <c r="B415" s="258"/>
      <c r="C415" s="257"/>
      <c r="D415" s="258"/>
      <c r="E415" s="257"/>
      <c r="F415" s="320"/>
      <c r="G415" s="237"/>
      <c r="H415" s="167"/>
      <c r="I415" s="167"/>
      <c r="J415" s="167"/>
      <c r="K415" s="167"/>
      <c r="L415" s="167"/>
      <c r="M415" s="167"/>
      <c r="N415" s="167"/>
      <c r="O415" s="167"/>
      <c r="P415" s="238"/>
      <c r="Q415" s="991"/>
      <c r="R415" s="992"/>
      <c r="S415" s="992"/>
      <c r="T415" s="992"/>
      <c r="U415" s="992"/>
      <c r="V415" s="992"/>
      <c r="W415" s="992"/>
      <c r="X415" s="992"/>
      <c r="Y415" s="992"/>
      <c r="Z415" s="992"/>
      <c r="AA415" s="99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04"/>
      <c r="B416" s="258"/>
      <c r="C416" s="257"/>
      <c r="D416" s="258"/>
      <c r="E416" s="257"/>
      <c r="F416" s="320"/>
      <c r="G416" s="239"/>
      <c r="H416" s="240"/>
      <c r="I416" s="240"/>
      <c r="J416" s="240"/>
      <c r="K416" s="240"/>
      <c r="L416" s="240"/>
      <c r="M416" s="240"/>
      <c r="N416" s="240"/>
      <c r="O416" s="240"/>
      <c r="P416" s="241"/>
      <c r="Q416" s="994"/>
      <c r="R416" s="995"/>
      <c r="S416" s="995"/>
      <c r="T416" s="995"/>
      <c r="U416" s="995"/>
      <c r="V416" s="995"/>
      <c r="W416" s="995"/>
      <c r="X416" s="995"/>
      <c r="Y416" s="995"/>
      <c r="Z416" s="995"/>
      <c r="AA416" s="99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04"/>
      <c r="B417" s="258"/>
      <c r="C417" s="257"/>
      <c r="D417" s="258"/>
      <c r="E417" s="257"/>
      <c r="F417" s="320"/>
      <c r="G417" s="239"/>
      <c r="H417" s="240"/>
      <c r="I417" s="240"/>
      <c r="J417" s="240"/>
      <c r="K417" s="240"/>
      <c r="L417" s="240"/>
      <c r="M417" s="240"/>
      <c r="N417" s="240"/>
      <c r="O417" s="240"/>
      <c r="P417" s="241"/>
      <c r="Q417" s="994"/>
      <c r="R417" s="995"/>
      <c r="S417" s="995"/>
      <c r="T417" s="995"/>
      <c r="U417" s="995"/>
      <c r="V417" s="995"/>
      <c r="W417" s="995"/>
      <c r="X417" s="995"/>
      <c r="Y417" s="995"/>
      <c r="Z417" s="995"/>
      <c r="AA417" s="996"/>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04"/>
      <c r="B418" s="258"/>
      <c r="C418" s="257"/>
      <c r="D418" s="258"/>
      <c r="E418" s="257"/>
      <c r="F418" s="320"/>
      <c r="G418" s="239"/>
      <c r="H418" s="240"/>
      <c r="I418" s="240"/>
      <c r="J418" s="240"/>
      <c r="K418" s="240"/>
      <c r="L418" s="240"/>
      <c r="M418" s="240"/>
      <c r="N418" s="240"/>
      <c r="O418" s="240"/>
      <c r="P418" s="241"/>
      <c r="Q418" s="994"/>
      <c r="R418" s="995"/>
      <c r="S418" s="995"/>
      <c r="T418" s="995"/>
      <c r="U418" s="995"/>
      <c r="V418" s="995"/>
      <c r="W418" s="995"/>
      <c r="X418" s="995"/>
      <c r="Y418" s="995"/>
      <c r="Z418" s="995"/>
      <c r="AA418" s="996"/>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04"/>
      <c r="B419" s="258"/>
      <c r="C419" s="257"/>
      <c r="D419" s="258"/>
      <c r="E419" s="257"/>
      <c r="F419" s="320"/>
      <c r="G419" s="242"/>
      <c r="H419" s="170"/>
      <c r="I419" s="170"/>
      <c r="J419" s="170"/>
      <c r="K419" s="170"/>
      <c r="L419" s="170"/>
      <c r="M419" s="170"/>
      <c r="N419" s="170"/>
      <c r="O419" s="170"/>
      <c r="P419" s="243"/>
      <c r="Q419" s="997"/>
      <c r="R419" s="998"/>
      <c r="S419" s="998"/>
      <c r="T419" s="998"/>
      <c r="U419" s="998"/>
      <c r="V419" s="998"/>
      <c r="W419" s="998"/>
      <c r="X419" s="998"/>
      <c r="Y419" s="998"/>
      <c r="Z419" s="998"/>
      <c r="AA419" s="999"/>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04"/>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04"/>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04"/>
      <c r="B422" s="258"/>
      <c r="C422" s="257"/>
      <c r="D422" s="258"/>
      <c r="E422" s="257"/>
      <c r="F422" s="320"/>
      <c r="G422" s="237"/>
      <c r="H422" s="167"/>
      <c r="I422" s="167"/>
      <c r="J422" s="167"/>
      <c r="K422" s="167"/>
      <c r="L422" s="167"/>
      <c r="M422" s="167"/>
      <c r="N422" s="167"/>
      <c r="O422" s="167"/>
      <c r="P422" s="238"/>
      <c r="Q422" s="991"/>
      <c r="R422" s="992"/>
      <c r="S422" s="992"/>
      <c r="T422" s="992"/>
      <c r="U422" s="992"/>
      <c r="V422" s="992"/>
      <c r="W422" s="992"/>
      <c r="X422" s="992"/>
      <c r="Y422" s="992"/>
      <c r="Z422" s="992"/>
      <c r="AA422" s="99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04"/>
      <c r="B423" s="258"/>
      <c r="C423" s="257"/>
      <c r="D423" s="258"/>
      <c r="E423" s="257"/>
      <c r="F423" s="320"/>
      <c r="G423" s="239"/>
      <c r="H423" s="240"/>
      <c r="I423" s="240"/>
      <c r="J423" s="240"/>
      <c r="K423" s="240"/>
      <c r="L423" s="240"/>
      <c r="M423" s="240"/>
      <c r="N423" s="240"/>
      <c r="O423" s="240"/>
      <c r="P423" s="241"/>
      <c r="Q423" s="994"/>
      <c r="R423" s="995"/>
      <c r="S423" s="995"/>
      <c r="T423" s="995"/>
      <c r="U423" s="995"/>
      <c r="V423" s="995"/>
      <c r="W423" s="995"/>
      <c r="X423" s="995"/>
      <c r="Y423" s="995"/>
      <c r="Z423" s="995"/>
      <c r="AA423" s="99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04"/>
      <c r="B424" s="258"/>
      <c r="C424" s="257"/>
      <c r="D424" s="258"/>
      <c r="E424" s="257"/>
      <c r="F424" s="320"/>
      <c r="G424" s="239"/>
      <c r="H424" s="240"/>
      <c r="I424" s="240"/>
      <c r="J424" s="240"/>
      <c r="K424" s="240"/>
      <c r="L424" s="240"/>
      <c r="M424" s="240"/>
      <c r="N424" s="240"/>
      <c r="O424" s="240"/>
      <c r="P424" s="241"/>
      <c r="Q424" s="994"/>
      <c r="R424" s="995"/>
      <c r="S424" s="995"/>
      <c r="T424" s="995"/>
      <c r="U424" s="995"/>
      <c r="V424" s="995"/>
      <c r="W424" s="995"/>
      <c r="X424" s="995"/>
      <c r="Y424" s="995"/>
      <c r="Z424" s="995"/>
      <c r="AA424" s="996"/>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04"/>
      <c r="B425" s="258"/>
      <c r="C425" s="257"/>
      <c r="D425" s="258"/>
      <c r="E425" s="257"/>
      <c r="F425" s="320"/>
      <c r="G425" s="239"/>
      <c r="H425" s="240"/>
      <c r="I425" s="240"/>
      <c r="J425" s="240"/>
      <c r="K425" s="240"/>
      <c r="L425" s="240"/>
      <c r="M425" s="240"/>
      <c r="N425" s="240"/>
      <c r="O425" s="240"/>
      <c r="P425" s="241"/>
      <c r="Q425" s="994"/>
      <c r="R425" s="995"/>
      <c r="S425" s="995"/>
      <c r="T425" s="995"/>
      <c r="U425" s="995"/>
      <c r="V425" s="995"/>
      <c r="W425" s="995"/>
      <c r="X425" s="995"/>
      <c r="Y425" s="995"/>
      <c r="Z425" s="995"/>
      <c r="AA425" s="996"/>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04"/>
      <c r="B426" s="258"/>
      <c r="C426" s="257"/>
      <c r="D426" s="258"/>
      <c r="E426" s="321"/>
      <c r="F426" s="322"/>
      <c r="G426" s="242"/>
      <c r="H426" s="170"/>
      <c r="I426" s="170"/>
      <c r="J426" s="170"/>
      <c r="K426" s="170"/>
      <c r="L426" s="170"/>
      <c r="M426" s="170"/>
      <c r="N426" s="170"/>
      <c r="O426" s="170"/>
      <c r="P426" s="243"/>
      <c r="Q426" s="997"/>
      <c r="R426" s="998"/>
      <c r="S426" s="998"/>
      <c r="T426" s="998"/>
      <c r="U426" s="998"/>
      <c r="V426" s="998"/>
      <c r="W426" s="998"/>
      <c r="X426" s="998"/>
      <c r="Y426" s="998"/>
      <c r="Z426" s="998"/>
      <c r="AA426" s="999"/>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04"/>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04"/>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04"/>
      <c r="B429" s="258"/>
      <c r="C429" s="321"/>
      <c r="D429" s="1002"/>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04"/>
      <c r="B430" s="258"/>
      <c r="C430" s="255" t="s">
        <v>427</v>
      </c>
      <c r="D430" s="256"/>
      <c r="E430" s="244" t="s">
        <v>405</v>
      </c>
      <c r="F430" s="455"/>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04"/>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hidden="1" customHeight="1">
      <c r="A432" s="1004"/>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c r="A433" s="1004"/>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c r="A434" s="1004"/>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c r="A435" s="1004"/>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c r="A436" s="1004"/>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c r="A437" s="1004"/>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c r="A438" s="1004"/>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c r="A439" s="1004"/>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c r="A440" s="1004"/>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c r="A441" s="1004"/>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c r="A442" s="1004"/>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c r="A443" s="1004"/>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c r="A444" s="1004"/>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c r="A445" s="1004"/>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c r="A446" s="1004"/>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c r="A447" s="1004"/>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c r="A448" s="1004"/>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c r="A449" s="1004"/>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c r="A450" s="1004"/>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c r="A451" s="1004"/>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c r="A452" s="1004"/>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c r="A453" s="1004"/>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c r="A454" s="1004"/>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c r="A455" s="1004"/>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c r="A456" s="1004"/>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hidden="1" customHeight="1">
      <c r="A457" s="1004"/>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c r="A458" s="1004"/>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c r="A459" s="1004"/>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c r="A460" s="1004"/>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c r="A461" s="1004"/>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c r="A462" s="1004"/>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c r="A463" s="1004"/>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c r="A464" s="1004"/>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c r="A465" s="1004"/>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c r="A466" s="1004"/>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c r="A467" s="1004"/>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c r="A468" s="1004"/>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c r="A469" s="1004"/>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c r="A470" s="1004"/>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c r="A471" s="1004"/>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c r="A472" s="1004"/>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c r="A473" s="1004"/>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c r="A474" s="1004"/>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c r="A475" s="1004"/>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c r="A476" s="1004"/>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c r="A477" s="1004"/>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c r="A478" s="1004"/>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c r="A479" s="1004"/>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c r="A480" s="1004"/>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hidden="1" customHeight="1">
      <c r="A481" s="1004"/>
      <c r="B481" s="258"/>
      <c r="C481" s="257"/>
      <c r="D481" s="258"/>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04"/>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04"/>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04"/>
      <c r="B484" s="258"/>
      <c r="C484" s="257"/>
      <c r="D484" s="258"/>
      <c r="E484" s="244" t="s">
        <v>409</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04"/>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c r="A486" s="1004"/>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c r="A487" s="1004"/>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c r="A488" s="1004"/>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c r="A489" s="1004"/>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c r="A490" s="1004"/>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c r="A491" s="1004"/>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c r="A492" s="1004"/>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c r="A493" s="1004"/>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c r="A494" s="1004"/>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c r="A495" s="1004"/>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c r="A496" s="1004"/>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c r="A497" s="1004"/>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c r="A498" s="1004"/>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c r="A499" s="1004"/>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c r="A500" s="1004"/>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c r="A501" s="1004"/>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c r="A502" s="1004"/>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c r="A503" s="1004"/>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c r="A504" s="1004"/>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c r="A505" s="1004"/>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c r="A506" s="1004"/>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c r="A507" s="1004"/>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c r="A508" s="1004"/>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c r="A509" s="1004"/>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c r="A510" s="1004"/>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c r="A511" s="1004"/>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c r="A512" s="1004"/>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c r="A513" s="1004"/>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c r="A514" s="1004"/>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c r="A515" s="1004"/>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8.75" hidden="1" customHeight="1">
      <c r="A516" s="1004"/>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c r="A517" s="1004"/>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c r="A518" s="1004"/>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c r="A519" s="1004"/>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c r="A520" s="1004"/>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c r="A521" s="1004"/>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c r="A522" s="1004"/>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c r="A523" s="1004"/>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c r="A524" s="1004"/>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c r="A525" s="1004"/>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c r="A526" s="1004"/>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c r="A527" s="1004"/>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c r="A528" s="1004"/>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c r="A529" s="1004"/>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c r="A530" s="1004"/>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c r="A531" s="1004"/>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c r="A532" s="1004"/>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c r="A533" s="1004"/>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c r="A534" s="1004"/>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c r="A535" s="1004"/>
      <c r="B535" s="258"/>
      <c r="C535" s="257"/>
      <c r="D535" s="258"/>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04"/>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04"/>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04"/>
      <c r="B538" s="258"/>
      <c r="C538" s="257"/>
      <c r="D538" s="258"/>
      <c r="E538" s="244" t="s">
        <v>410</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04"/>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c r="A540" s="1004"/>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c r="A541" s="1004"/>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c r="A542" s="1004"/>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c r="A543" s="1004"/>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c r="A544" s="1004"/>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c r="A545" s="1004"/>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c r="A546" s="1004"/>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c r="A547" s="1004"/>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c r="A548" s="1004"/>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c r="A549" s="1004"/>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c r="A550" s="1004"/>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c r="A551" s="1004"/>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c r="A552" s="1004"/>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c r="A553" s="1004"/>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c r="A554" s="1004"/>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c r="A555" s="1004"/>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c r="A556" s="1004"/>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c r="A557" s="1004"/>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c r="A558" s="1004"/>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c r="A559" s="1004"/>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c r="A560" s="1004"/>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c r="A561" s="1004"/>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c r="A562" s="1004"/>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c r="A563" s="1004"/>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c r="A564" s="1004"/>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c r="A565" s="1004"/>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c r="A566" s="1004"/>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c r="A567" s="1004"/>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c r="A568" s="1004"/>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c r="A569" s="1004"/>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c r="A570" s="1004"/>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c r="A571" s="1004"/>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c r="A572" s="1004"/>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c r="A573" s="1004"/>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c r="A574" s="1004"/>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c r="A575" s="1004"/>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c r="A576" s="1004"/>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c r="A577" s="1004"/>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c r="A578" s="1004"/>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c r="A579" s="1004"/>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c r="A580" s="1004"/>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c r="A581" s="1004"/>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c r="A582" s="1004"/>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c r="A583" s="1004"/>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c r="A584" s="1004"/>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8.75" hidden="1" customHeight="1">
      <c r="A585" s="1004"/>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c r="A586" s="1004"/>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c r="A587" s="1004"/>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c r="A588" s="1004"/>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c r="A589" s="1004"/>
      <c r="B589" s="258"/>
      <c r="C589" s="257"/>
      <c r="D589" s="258"/>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04"/>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04"/>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04"/>
      <c r="B592" s="258"/>
      <c r="C592" s="257"/>
      <c r="D592" s="258"/>
      <c r="E592" s="244" t="s">
        <v>409</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04"/>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c r="A594" s="1004"/>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c r="A595" s="1004"/>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c r="A596" s="1004"/>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c r="A597" s="1004"/>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c r="A598" s="1004"/>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c r="A599" s="1004"/>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c r="A600" s="1004"/>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c r="A601" s="1004"/>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c r="A602" s="1004"/>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c r="A603" s="1004"/>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c r="A604" s="1004"/>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c r="A605" s="1004"/>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c r="A606" s="1004"/>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c r="A607" s="1004"/>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c r="A608" s="1004"/>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c r="A609" s="1004"/>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c r="A610" s="1004"/>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c r="A611" s="1004"/>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c r="A612" s="1004"/>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c r="A613" s="1004"/>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c r="A614" s="1004"/>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c r="A615" s="1004"/>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c r="A616" s="1004"/>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c r="A617" s="1004"/>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c r="A618" s="1004"/>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c r="A619" s="1004"/>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c r="A620" s="1004"/>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c r="A621" s="1004"/>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c r="A622" s="1004"/>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c r="A623" s="1004"/>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c r="A624" s="1004"/>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c r="A625" s="1004"/>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c r="A626" s="1004"/>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c r="A627" s="1004"/>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c r="A628" s="1004"/>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c r="A629" s="1004"/>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c r="A630" s="1004"/>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c r="A631" s="1004"/>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c r="A632" s="1004"/>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c r="A633" s="1004"/>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c r="A634" s="1004"/>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c r="A635" s="1004"/>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c r="A636" s="1004"/>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c r="A637" s="1004"/>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c r="A638" s="1004"/>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c r="A639" s="1004"/>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c r="A640" s="1004"/>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c r="A641" s="1004"/>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c r="A642" s="1004"/>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c r="A643" s="1004"/>
      <c r="B643" s="258"/>
      <c r="C643" s="257"/>
      <c r="D643" s="258"/>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04"/>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04"/>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04"/>
      <c r="B646" s="258"/>
      <c r="C646" s="257"/>
      <c r="D646" s="258"/>
      <c r="E646" s="244" t="s">
        <v>410</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04"/>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8.75" hidden="1" customHeight="1">
      <c r="A648" s="1004"/>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c r="A649" s="1004"/>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c r="A650" s="1004"/>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c r="A651" s="1004"/>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c r="A652" s="1004"/>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18.75" hidden="1" customHeight="1">
      <c r="A653" s="1004"/>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c r="A654" s="1004"/>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c r="A655" s="1004"/>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c r="A656" s="1004"/>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c r="A657" s="1004"/>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18.75" hidden="1" customHeight="1">
      <c r="A658" s="1004"/>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c r="A659" s="1004"/>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c r="A660" s="1004"/>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c r="A661" s="1004"/>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c r="A662" s="1004"/>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8.75" hidden="1" customHeight="1">
      <c r="A663" s="1004"/>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c r="A664" s="1004"/>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c r="A665" s="1004"/>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c r="A666" s="1004"/>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c r="A667" s="1004"/>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18.75" hidden="1" customHeight="1">
      <c r="A668" s="1004"/>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c r="A669" s="1004"/>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c r="A670" s="1004"/>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c r="A671" s="1004"/>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c r="A672" s="1004"/>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18.75" hidden="1" customHeight="1">
      <c r="A673" s="1004"/>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c r="A674" s="1004"/>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c r="A675" s="1004"/>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c r="A676" s="1004"/>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c r="A677" s="1004"/>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18.75" hidden="1" customHeight="1">
      <c r="A678" s="1004"/>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c r="A679" s="1004"/>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c r="A680" s="1004"/>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c r="A681" s="1004"/>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c r="A682" s="1004"/>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8.75" hidden="1" customHeight="1">
      <c r="A683" s="1004"/>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c r="A684" s="1004"/>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c r="A685" s="1004"/>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c r="A686" s="1004"/>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c r="A687" s="1004"/>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8.75" hidden="1" customHeight="1">
      <c r="A688" s="1004"/>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c r="A689" s="1004"/>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c r="A690" s="1004"/>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c r="A691" s="1004"/>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c r="A692" s="1004"/>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18.75" hidden="1" customHeight="1">
      <c r="A693" s="1004"/>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c r="A694" s="1004"/>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c r="A695" s="1004"/>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c r="A696" s="1004"/>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c r="A697" s="1004"/>
      <c r="B697" s="258"/>
      <c r="C697" s="257"/>
      <c r="D697" s="258"/>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04"/>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05"/>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3.4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585</v>
      </c>
      <c r="AE702" s="904"/>
      <c r="AF702" s="904"/>
      <c r="AG702" s="893" t="s">
        <v>599</v>
      </c>
      <c r="AH702" s="894"/>
      <c r="AI702" s="894"/>
      <c r="AJ702" s="894"/>
      <c r="AK702" s="894"/>
      <c r="AL702" s="894"/>
      <c r="AM702" s="894"/>
      <c r="AN702" s="894"/>
      <c r="AO702" s="894"/>
      <c r="AP702" s="894"/>
      <c r="AQ702" s="894"/>
      <c r="AR702" s="894"/>
      <c r="AS702" s="894"/>
      <c r="AT702" s="894"/>
      <c r="AU702" s="894"/>
      <c r="AV702" s="894"/>
      <c r="AW702" s="894"/>
      <c r="AX702" s="895"/>
    </row>
    <row r="703" spans="1:50" ht="30.6"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0" t="s">
        <v>585</v>
      </c>
      <c r="AE703" s="161"/>
      <c r="AF703" s="161"/>
      <c r="AG703" s="671" t="s">
        <v>600</v>
      </c>
      <c r="AH703" s="672"/>
      <c r="AI703" s="672"/>
      <c r="AJ703" s="672"/>
      <c r="AK703" s="672"/>
      <c r="AL703" s="672"/>
      <c r="AM703" s="672"/>
      <c r="AN703" s="672"/>
      <c r="AO703" s="672"/>
      <c r="AP703" s="672"/>
      <c r="AQ703" s="672"/>
      <c r="AR703" s="672"/>
      <c r="AS703" s="672"/>
      <c r="AT703" s="672"/>
      <c r="AU703" s="672"/>
      <c r="AV703" s="672"/>
      <c r="AW703" s="672"/>
      <c r="AX703" s="673"/>
    </row>
    <row r="704" spans="1:50" ht="82.1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585</v>
      </c>
      <c r="AE704" s="590"/>
      <c r="AF704" s="590"/>
      <c r="AG704" s="435" t="s">
        <v>627</v>
      </c>
      <c r="AH704" s="240"/>
      <c r="AI704" s="240"/>
      <c r="AJ704" s="240"/>
      <c r="AK704" s="240"/>
      <c r="AL704" s="240"/>
      <c r="AM704" s="240"/>
      <c r="AN704" s="240"/>
      <c r="AO704" s="240"/>
      <c r="AP704" s="240"/>
      <c r="AQ704" s="240"/>
      <c r="AR704" s="240"/>
      <c r="AS704" s="240"/>
      <c r="AT704" s="240"/>
      <c r="AU704" s="240"/>
      <c r="AV704" s="240"/>
      <c r="AW704" s="240"/>
      <c r="AX704" s="436"/>
    </row>
    <row r="705" spans="1:50" ht="31.15"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585</v>
      </c>
      <c r="AE705" s="740"/>
      <c r="AF705" s="740"/>
      <c r="AG705" s="166" t="s">
        <v>625</v>
      </c>
      <c r="AH705" s="167"/>
      <c r="AI705" s="167"/>
      <c r="AJ705" s="167"/>
      <c r="AK705" s="167"/>
      <c r="AL705" s="167"/>
      <c r="AM705" s="167"/>
      <c r="AN705" s="167"/>
      <c r="AO705" s="167"/>
      <c r="AP705" s="167"/>
      <c r="AQ705" s="167"/>
      <c r="AR705" s="167"/>
      <c r="AS705" s="167"/>
      <c r="AT705" s="167"/>
      <c r="AU705" s="167"/>
      <c r="AV705" s="167"/>
      <c r="AW705" s="167"/>
      <c r="AX705" s="168"/>
    </row>
    <row r="706" spans="1:50" ht="33" customHeight="1">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0" t="s">
        <v>602</v>
      </c>
      <c r="AE706" s="161"/>
      <c r="AF706" s="162"/>
      <c r="AG706" s="435"/>
      <c r="AH706" s="240"/>
      <c r="AI706" s="240"/>
      <c r="AJ706" s="240"/>
      <c r="AK706" s="240"/>
      <c r="AL706" s="240"/>
      <c r="AM706" s="240"/>
      <c r="AN706" s="240"/>
      <c r="AO706" s="240"/>
      <c r="AP706" s="240"/>
      <c r="AQ706" s="240"/>
      <c r="AR706" s="240"/>
      <c r="AS706" s="240"/>
      <c r="AT706" s="240"/>
      <c r="AU706" s="240"/>
      <c r="AV706" s="240"/>
      <c r="AW706" s="240"/>
      <c r="AX706" s="436"/>
    </row>
    <row r="707" spans="1:50" ht="30"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601</v>
      </c>
      <c r="AE707" s="588"/>
      <c r="AF707" s="588"/>
      <c r="AG707" s="435"/>
      <c r="AH707" s="240"/>
      <c r="AI707" s="240"/>
      <c r="AJ707" s="240"/>
      <c r="AK707" s="240"/>
      <c r="AL707" s="240"/>
      <c r="AM707" s="240"/>
      <c r="AN707" s="240"/>
      <c r="AO707" s="240"/>
      <c r="AP707" s="240"/>
      <c r="AQ707" s="240"/>
      <c r="AR707" s="240"/>
      <c r="AS707" s="240"/>
      <c r="AT707" s="240"/>
      <c r="AU707" s="240"/>
      <c r="AV707" s="240"/>
      <c r="AW707" s="240"/>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585</v>
      </c>
      <c r="AE708" s="675"/>
      <c r="AF708" s="675"/>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0" t="s">
        <v>585</v>
      </c>
      <c r="AE709" s="161"/>
      <c r="AF709" s="161"/>
      <c r="AG709" s="671" t="s">
        <v>604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0" t="s">
        <v>605</v>
      </c>
      <c r="AE710" s="161"/>
      <c r="AF710" s="161"/>
      <c r="AG710" s="932" t="s">
        <v>650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0" t="s">
        <v>585</v>
      </c>
      <c r="AE711" s="161"/>
      <c r="AF711" s="161"/>
      <c r="AG711" s="671" t="s">
        <v>606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585</v>
      </c>
      <c r="AE712" s="590"/>
      <c r="AF712" s="590"/>
      <c r="AG712" s="598" t="s">
        <v>644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605</v>
      </c>
      <c r="AE713" s="161"/>
      <c r="AF713" s="162"/>
      <c r="AG713" s="932" t="s">
        <v>651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585</v>
      </c>
      <c r="AE714" s="596"/>
      <c r="AF714" s="597"/>
      <c r="AG714" s="696" t="s">
        <v>632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585</v>
      </c>
      <c r="AE715" s="675"/>
      <c r="AF715" s="784"/>
      <c r="AG715" s="530" t="s">
        <v>607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585</v>
      </c>
      <c r="AE716" s="766"/>
      <c r="AF716" s="766"/>
      <c r="AG716" s="671" t="s">
        <v>608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0" t="s">
        <v>585</v>
      </c>
      <c r="AE717" s="161"/>
      <c r="AF717" s="161"/>
      <c r="AG717" s="671" t="s">
        <v>609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0" t="s">
        <v>585</v>
      </c>
      <c r="AE718" s="161"/>
      <c r="AF718" s="161"/>
      <c r="AG718" s="169" t="s">
        <v>610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605</v>
      </c>
      <c r="AE719" s="675"/>
      <c r="AF719" s="675"/>
      <c r="AG719" s="166" t="s">
        <v>611</v>
      </c>
      <c r="AH719" s="167"/>
      <c r="AI719" s="167"/>
      <c r="AJ719" s="167"/>
      <c r="AK719" s="167"/>
      <c r="AL719" s="167"/>
      <c r="AM719" s="167"/>
      <c r="AN719" s="167"/>
      <c r="AO719" s="167"/>
      <c r="AP719" s="167"/>
      <c r="AQ719" s="167"/>
      <c r="AR719" s="167"/>
      <c r="AS719" s="167"/>
      <c r="AT719" s="167"/>
      <c r="AU719" s="167"/>
      <c r="AV719" s="167"/>
      <c r="AW719" s="167"/>
      <c r="AX719" s="168"/>
    </row>
    <row r="720" spans="1:50" ht="19.899999999999999" customHeight="1">
      <c r="A720" s="657"/>
      <c r="B720" s="658"/>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customHeight="1">
      <c r="A721" s="657"/>
      <c r="B721" s="658"/>
      <c r="C721" s="926"/>
      <c r="D721" s="927"/>
      <c r="E721" s="927"/>
      <c r="F721" s="928"/>
      <c r="G721" s="947"/>
      <c r="H721" s="948"/>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customHeight="1">
      <c r="A722" s="657"/>
      <c r="B722" s="658"/>
      <c r="C722" s="926"/>
      <c r="D722" s="927"/>
      <c r="E722" s="927"/>
      <c r="F722" s="928"/>
      <c r="G722" s="947"/>
      <c r="H722" s="948"/>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customHeight="1">
      <c r="A723" s="657"/>
      <c r="B723" s="658"/>
      <c r="C723" s="926"/>
      <c r="D723" s="927"/>
      <c r="E723" s="927"/>
      <c r="F723" s="928"/>
      <c r="G723" s="947"/>
      <c r="H723" s="948"/>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customHeight="1">
      <c r="A724" s="657"/>
      <c r="B724" s="658"/>
      <c r="C724" s="926"/>
      <c r="D724" s="927"/>
      <c r="E724" s="927"/>
      <c r="F724" s="928"/>
      <c r="G724" s="947"/>
      <c r="H724" s="948"/>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customHeight="1">
      <c r="A725" s="659"/>
      <c r="B725" s="660"/>
      <c r="C725" s="929"/>
      <c r="D725" s="930"/>
      <c r="E725" s="930"/>
      <c r="F725" s="931"/>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9"/>
      <c r="AH725" s="170"/>
      <c r="AI725" s="170"/>
      <c r="AJ725" s="170"/>
      <c r="AK725" s="170"/>
      <c r="AL725" s="170"/>
      <c r="AM725" s="170"/>
      <c r="AN725" s="170"/>
      <c r="AO725" s="170"/>
      <c r="AP725" s="170"/>
      <c r="AQ725" s="170"/>
      <c r="AR725" s="170"/>
      <c r="AS725" s="170"/>
      <c r="AT725" s="170"/>
      <c r="AU725" s="170"/>
      <c r="AV725" s="170"/>
      <c r="AW725" s="170"/>
      <c r="AX725" s="171"/>
    </row>
    <row r="726" spans="1:50" ht="75.599999999999994" customHeight="1">
      <c r="A726" s="625" t="s">
        <v>48</v>
      </c>
      <c r="B726" s="626"/>
      <c r="C726" s="450" t="s">
        <v>53</v>
      </c>
      <c r="D726" s="585"/>
      <c r="E726" s="585"/>
      <c r="F726" s="586"/>
      <c r="G726" s="805" t="s">
        <v>621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75.599999999999994" customHeight="1" thickBot="1">
      <c r="A727" s="627"/>
      <c r="B727" s="628"/>
      <c r="C727" s="702" t="s">
        <v>57</v>
      </c>
      <c r="D727" s="703"/>
      <c r="E727" s="703"/>
      <c r="F727" s="704"/>
      <c r="G727" s="803" t="s">
        <v>622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99" customHeight="1" thickBot="1">
      <c r="A729" s="772" t="s">
        <v>612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83.45" customHeight="1" thickBot="1">
      <c r="A731" s="622" t="s">
        <v>137</v>
      </c>
      <c r="B731" s="623"/>
      <c r="C731" s="623"/>
      <c r="D731" s="623"/>
      <c r="E731" s="624"/>
      <c r="F731" s="687" t="s">
        <v>642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01.45" customHeight="1" thickBot="1">
      <c r="A733" s="756" t="s">
        <v>387</v>
      </c>
      <c r="B733" s="757"/>
      <c r="C733" s="757"/>
      <c r="D733" s="757"/>
      <c r="E733" s="758"/>
      <c r="F733" s="773" t="s">
        <v>652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09.9" customHeight="1" thickBot="1">
      <c r="A735" s="615" t="s">
        <v>641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2" t="s">
        <v>408</v>
      </c>
      <c r="B737" s="103"/>
      <c r="C737" s="103"/>
      <c r="D737" s="104"/>
      <c r="E737" s="105"/>
      <c r="F737" s="105"/>
      <c r="G737" s="105"/>
      <c r="H737" s="105"/>
      <c r="I737" s="105"/>
      <c r="J737" s="105"/>
      <c r="K737" s="105"/>
      <c r="L737" s="105"/>
      <c r="M737" s="105"/>
      <c r="N737" s="111" t="s">
        <v>403</v>
      </c>
      <c r="O737" s="111"/>
      <c r="P737" s="111"/>
      <c r="Q737" s="111"/>
      <c r="R737" s="105"/>
      <c r="S737" s="105"/>
      <c r="T737" s="105"/>
      <c r="U737" s="105"/>
      <c r="V737" s="105"/>
      <c r="W737" s="105"/>
      <c r="X737" s="105"/>
      <c r="Y737" s="105"/>
      <c r="Z737" s="105"/>
      <c r="AA737" s="111" t="s">
        <v>402</v>
      </c>
      <c r="AB737" s="111"/>
      <c r="AC737" s="111"/>
      <c r="AD737" s="111"/>
      <c r="AE737" s="105"/>
      <c r="AF737" s="105"/>
      <c r="AG737" s="105"/>
      <c r="AH737" s="105"/>
      <c r="AI737" s="105"/>
      <c r="AJ737" s="105"/>
      <c r="AK737" s="105"/>
      <c r="AL737" s="105"/>
      <c r="AM737" s="105"/>
      <c r="AN737" s="111" t="s">
        <v>401</v>
      </c>
      <c r="AO737" s="111"/>
      <c r="AP737" s="111"/>
      <c r="AQ737" s="111"/>
      <c r="AR737" s="112"/>
      <c r="AS737" s="113"/>
      <c r="AT737" s="113"/>
      <c r="AU737" s="113"/>
      <c r="AV737" s="113"/>
      <c r="AW737" s="113"/>
      <c r="AX737" s="114"/>
      <c r="AY737" s="88"/>
      <c r="AZ737" s="88"/>
    </row>
    <row r="738" spans="1:52" ht="24.75" customHeight="1">
      <c r="A738" s="102" t="s">
        <v>400</v>
      </c>
      <c r="B738" s="103"/>
      <c r="C738" s="103"/>
      <c r="D738" s="104"/>
      <c r="E738" s="105"/>
      <c r="F738" s="105"/>
      <c r="G738" s="105"/>
      <c r="H738" s="105"/>
      <c r="I738" s="105"/>
      <c r="J738" s="105"/>
      <c r="K738" s="105"/>
      <c r="L738" s="105"/>
      <c r="M738" s="105"/>
      <c r="N738" s="111" t="s">
        <v>399</v>
      </c>
      <c r="O738" s="111"/>
      <c r="P738" s="111"/>
      <c r="Q738" s="111"/>
      <c r="R738" s="105"/>
      <c r="S738" s="105"/>
      <c r="T738" s="105"/>
      <c r="U738" s="105"/>
      <c r="V738" s="105"/>
      <c r="W738" s="105"/>
      <c r="X738" s="105"/>
      <c r="Y738" s="105"/>
      <c r="Z738" s="105"/>
      <c r="AA738" s="111" t="s">
        <v>398</v>
      </c>
      <c r="AB738" s="111"/>
      <c r="AC738" s="111"/>
      <c r="AD738" s="111"/>
      <c r="AE738" s="105"/>
      <c r="AF738" s="105"/>
      <c r="AG738" s="105"/>
      <c r="AH738" s="105"/>
      <c r="AI738" s="105"/>
      <c r="AJ738" s="105"/>
      <c r="AK738" s="105"/>
      <c r="AL738" s="105"/>
      <c r="AM738" s="105"/>
      <c r="AN738" s="111" t="s">
        <v>397</v>
      </c>
      <c r="AO738" s="111"/>
      <c r="AP738" s="111"/>
      <c r="AQ738" s="111"/>
      <c r="AR738" s="112"/>
      <c r="AS738" s="113"/>
      <c r="AT738" s="113"/>
      <c r="AU738" s="113"/>
      <c r="AV738" s="113"/>
      <c r="AW738" s="113"/>
      <c r="AX738" s="114"/>
    </row>
    <row r="739" spans="1:52" ht="24.75" customHeight="1">
      <c r="A739" s="102" t="s">
        <v>396</v>
      </c>
      <c r="B739" s="103"/>
      <c r="C739" s="103"/>
      <c r="D739" s="104"/>
      <c r="E739" s="105" t="s">
        <v>623</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420</v>
      </c>
      <c r="B740" s="133"/>
      <c r="C740" s="133"/>
      <c r="D740" s="134"/>
      <c r="E740" s="135" t="s">
        <v>598</v>
      </c>
      <c r="F740" s="127"/>
      <c r="G740" s="127"/>
      <c r="H740" s="92" t="str">
        <f>IF(E740="", "", "(")</f>
        <v>(</v>
      </c>
      <c r="I740" s="127"/>
      <c r="J740" s="127"/>
      <c r="K740" s="92" t="str">
        <f>IF(OR(I740="　", I740=""), "", "-")</f>
        <v/>
      </c>
      <c r="L740" s="128">
        <v>38</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8"/>
      <c r="B742" s="149"/>
      <c r="C742" s="149"/>
      <c r="D742" s="149"/>
      <c r="E742" s="149"/>
      <c r="F742" s="150"/>
      <c r="G742" s="45"/>
      <c r="H742" s="46"/>
      <c r="I742" s="46"/>
      <c r="J742" s="46"/>
      <c r="K742" s="46"/>
      <c r="L742" s="46"/>
      <c r="M742" s="46"/>
      <c r="N742" s="46"/>
      <c r="O742" s="46"/>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46"/>
      <c r="AW742" s="46"/>
      <c r="AX742" s="47"/>
    </row>
    <row r="743" spans="1:52" ht="28.35" customHeight="1">
      <c r="A743" s="148"/>
      <c r="B743" s="149"/>
      <c r="C743" s="149"/>
      <c r="D743" s="149"/>
      <c r="E743" s="149"/>
      <c r="F743" s="150"/>
      <c r="G743" s="45"/>
      <c r="H743" s="46"/>
      <c r="I743" s="46"/>
      <c r="J743" s="46"/>
      <c r="K743" s="46"/>
      <c r="L743" s="46"/>
      <c r="M743" s="46"/>
      <c r="N743" s="46"/>
      <c r="O743" s="46"/>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35" customHeight="1">
      <c r="A744" s="148"/>
      <c r="B744" s="149"/>
      <c r="C744" s="149"/>
      <c r="D744" s="149"/>
      <c r="E744" s="149"/>
      <c r="F744" s="150"/>
      <c r="G744" s="45"/>
      <c r="H744" s="46"/>
      <c r="I744" s="46"/>
      <c r="J744" s="46"/>
      <c r="K744" s="46"/>
      <c r="L744" s="46"/>
      <c r="M744" s="46"/>
      <c r="N744" s="46"/>
      <c r="O744" s="46"/>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c r="A745" s="148"/>
      <c r="B745" s="149"/>
      <c r="C745" s="149"/>
      <c r="D745" s="149"/>
      <c r="E745" s="149"/>
      <c r="F745" s="150"/>
      <c r="G745" s="45"/>
      <c r="H745" s="46"/>
      <c r="I745" s="46"/>
      <c r="J745" s="46"/>
      <c r="K745" s="46"/>
      <c r="L745" s="46"/>
      <c r="M745" s="46"/>
      <c r="N745" s="46"/>
      <c r="O745" s="46"/>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6"/>
      <c r="AW745" s="46"/>
      <c r="AX745" s="47"/>
    </row>
    <row r="746" spans="1:52" ht="28.35" customHeight="1">
      <c r="A746" s="148"/>
      <c r="B746" s="149"/>
      <c r="C746" s="149"/>
      <c r="D746" s="149"/>
      <c r="E746" s="149"/>
      <c r="F746" s="150"/>
      <c r="G746" s="45"/>
      <c r="H746" s="46"/>
      <c r="I746" s="46"/>
      <c r="J746" s="46"/>
      <c r="K746" s="46"/>
      <c r="L746" s="46"/>
      <c r="M746" s="46"/>
      <c r="N746" s="46"/>
      <c r="O746" s="46"/>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6"/>
      <c r="AW746" s="46"/>
      <c r="AX746" s="47"/>
    </row>
    <row r="747" spans="1:52" ht="28.35" customHeight="1">
      <c r="A747" s="148"/>
      <c r="B747" s="149"/>
      <c r="C747" s="149"/>
      <c r="D747" s="149"/>
      <c r="E747" s="149"/>
      <c r="F747" s="150"/>
      <c r="G747" s="45"/>
      <c r="H747" s="46"/>
      <c r="I747" s="46"/>
      <c r="J747" s="46"/>
      <c r="K747" s="46"/>
      <c r="L747" s="46"/>
      <c r="M747" s="46"/>
      <c r="N747" s="46"/>
      <c r="O747" s="46"/>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c r="A748" s="148"/>
      <c r="B748" s="149"/>
      <c r="C748" s="149"/>
      <c r="D748" s="149"/>
      <c r="E748" s="149"/>
      <c r="F748" s="150"/>
      <c r="G748" s="45"/>
      <c r="H748" s="46"/>
      <c r="I748" s="46"/>
      <c r="J748" s="46"/>
      <c r="K748" s="46"/>
      <c r="L748" s="46"/>
      <c r="M748" s="46"/>
      <c r="N748" s="46"/>
      <c r="O748" s="46"/>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6"/>
      <c r="AW748" s="46"/>
      <c r="AX748" s="47"/>
    </row>
    <row r="749" spans="1:52" ht="28.35" customHeight="1">
      <c r="A749" s="148"/>
      <c r="B749" s="149"/>
      <c r="C749" s="149"/>
      <c r="D749" s="149"/>
      <c r="E749" s="149"/>
      <c r="F749" s="150"/>
      <c r="G749" s="45"/>
      <c r="H749" s="46"/>
      <c r="I749" s="46"/>
      <c r="J749" s="46"/>
      <c r="K749" s="46"/>
      <c r="L749" s="46"/>
      <c r="M749" s="46"/>
      <c r="N749" s="46"/>
      <c r="O749" s="46"/>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6"/>
      <c r="AW749" s="46"/>
      <c r="AX749" s="47"/>
    </row>
    <row r="750" spans="1:52" ht="28.35" customHeight="1">
      <c r="A750" s="148"/>
      <c r="B750" s="149"/>
      <c r="C750" s="149"/>
      <c r="D750" s="149"/>
      <c r="E750" s="149"/>
      <c r="F750" s="150"/>
      <c r="G750" s="45"/>
      <c r="H750" s="46"/>
      <c r="I750" s="46"/>
      <c r="J750" s="46"/>
      <c r="K750" s="46"/>
      <c r="L750" s="46"/>
      <c r="M750" s="46"/>
      <c r="N750" s="46"/>
      <c r="O750" s="46"/>
      <c r="P750" s="100"/>
      <c r="Q750" s="100"/>
      <c r="R750" s="100"/>
      <c r="S750" s="100"/>
      <c r="T750" s="101"/>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46"/>
      <c r="AW750" s="46"/>
      <c r="AX750" s="47"/>
    </row>
    <row r="751" spans="1:52" ht="28.35" customHeight="1">
      <c r="A751" s="148"/>
      <c r="B751" s="149"/>
      <c r="C751" s="149"/>
      <c r="D751" s="149"/>
      <c r="E751" s="149"/>
      <c r="F751" s="150"/>
      <c r="G751" s="45"/>
      <c r="H751" s="46"/>
      <c r="I751" s="46"/>
      <c r="J751" s="46"/>
      <c r="K751" s="46"/>
      <c r="L751" s="46"/>
      <c r="M751" s="46"/>
      <c r="N751" s="46"/>
      <c r="O751" s="46"/>
      <c r="P751" s="100"/>
      <c r="Q751" s="100"/>
      <c r="R751" s="100"/>
      <c r="S751" s="100"/>
      <c r="T751" s="101"/>
      <c r="U751" s="100"/>
      <c r="V751" s="100"/>
      <c r="W751" s="100"/>
      <c r="X751" s="100"/>
      <c r="Y751" s="100"/>
      <c r="Z751" s="100"/>
      <c r="AA751" s="100"/>
      <c r="AB751" s="100"/>
      <c r="AC751" s="100"/>
      <c r="AD751" s="100"/>
      <c r="AE751" s="100"/>
      <c r="AF751" s="100"/>
      <c r="AG751" s="100"/>
      <c r="AH751" s="100"/>
      <c r="AI751" s="100"/>
      <c r="AJ751" s="100"/>
      <c r="AK751" s="100"/>
      <c r="AL751" s="100"/>
      <c r="AM751" s="101"/>
      <c r="AN751" s="100"/>
      <c r="AO751" s="100"/>
      <c r="AP751" s="100"/>
      <c r="AQ751" s="100"/>
      <c r="AR751" s="100"/>
      <c r="AS751" s="100"/>
      <c r="AT751" s="100"/>
      <c r="AU751" s="100"/>
      <c r="AV751" s="46"/>
      <c r="AW751" s="46"/>
      <c r="AX751" s="47"/>
    </row>
    <row r="752" spans="1:52" ht="28.35" customHeight="1">
      <c r="A752" s="148"/>
      <c r="B752" s="149"/>
      <c r="C752" s="149"/>
      <c r="D752" s="149"/>
      <c r="E752" s="149"/>
      <c r="F752" s="150"/>
      <c r="G752" s="45"/>
      <c r="H752" s="46"/>
      <c r="I752" s="46"/>
      <c r="J752" s="46"/>
      <c r="K752" s="46"/>
      <c r="L752" s="46"/>
      <c r="M752" s="46"/>
      <c r="N752" s="46"/>
      <c r="O752" s="46"/>
      <c r="P752" s="100"/>
      <c r="Q752" s="100"/>
      <c r="R752" s="100"/>
      <c r="S752" s="100"/>
      <c r="T752" s="101"/>
      <c r="U752" s="100"/>
      <c r="V752" s="100"/>
      <c r="W752" s="100"/>
      <c r="X752" s="100"/>
      <c r="Y752" s="100"/>
      <c r="Z752" s="100"/>
      <c r="AA752" s="100"/>
      <c r="AB752" s="100"/>
      <c r="AC752" s="100"/>
      <c r="AD752" s="100"/>
      <c r="AE752" s="100"/>
      <c r="AF752" s="100"/>
      <c r="AG752" s="100"/>
      <c r="AH752" s="100"/>
      <c r="AI752" s="100"/>
      <c r="AJ752" s="100"/>
      <c r="AK752" s="100"/>
      <c r="AL752" s="100"/>
      <c r="AM752" s="101"/>
      <c r="AN752" s="100"/>
      <c r="AO752" s="100"/>
      <c r="AP752" s="100"/>
      <c r="AQ752" s="100"/>
      <c r="AR752" s="100"/>
      <c r="AS752" s="100"/>
      <c r="AT752" s="100"/>
      <c r="AU752" s="100"/>
      <c r="AV752" s="46"/>
      <c r="AW752" s="46"/>
      <c r="AX752" s="47"/>
    </row>
    <row r="753" spans="1:50" ht="28.35" customHeight="1">
      <c r="A753" s="148"/>
      <c r="B753" s="149"/>
      <c r="C753" s="149"/>
      <c r="D753" s="149"/>
      <c r="E753" s="149"/>
      <c r="F753" s="150"/>
      <c r="G753" s="45"/>
      <c r="H753" s="46"/>
      <c r="I753" s="46"/>
      <c r="J753" s="46"/>
      <c r="K753" s="46"/>
      <c r="L753" s="46"/>
      <c r="M753" s="46"/>
      <c r="N753" s="46"/>
      <c r="O753" s="46"/>
      <c r="P753" s="100"/>
      <c r="Q753" s="100"/>
      <c r="R753" s="100"/>
      <c r="S753" s="100"/>
      <c r="T753" s="101"/>
      <c r="U753" s="100"/>
      <c r="V753" s="100"/>
      <c r="W753" s="100"/>
      <c r="X753" s="100"/>
      <c r="Y753" s="100"/>
      <c r="Z753" s="100"/>
      <c r="AA753" s="100"/>
      <c r="AB753" s="100"/>
      <c r="AC753" s="100"/>
      <c r="AD753" s="100"/>
      <c r="AE753" s="100"/>
      <c r="AF753" s="100"/>
      <c r="AG753" s="100"/>
      <c r="AH753" s="100"/>
      <c r="AI753" s="100"/>
      <c r="AJ753" s="100"/>
      <c r="AK753" s="100"/>
      <c r="AL753" s="100"/>
      <c r="AM753" s="101"/>
      <c r="AN753" s="100"/>
      <c r="AO753" s="100"/>
      <c r="AP753" s="100"/>
      <c r="AQ753" s="100"/>
      <c r="AR753" s="100"/>
      <c r="AS753" s="100"/>
      <c r="AT753" s="100"/>
      <c r="AU753" s="100"/>
      <c r="AV753" s="46"/>
      <c r="AW753" s="46"/>
      <c r="AX753" s="47"/>
    </row>
    <row r="754" spans="1:50" ht="27.75" customHeight="1">
      <c r="A754" s="148"/>
      <c r="B754" s="149"/>
      <c r="C754" s="149"/>
      <c r="D754" s="149"/>
      <c r="E754" s="149"/>
      <c r="F754" s="150"/>
      <c r="G754" s="45"/>
      <c r="H754" s="46"/>
      <c r="I754" s="46"/>
      <c r="J754" s="46"/>
      <c r="K754" s="46"/>
      <c r="L754" s="46"/>
      <c r="M754" s="46"/>
      <c r="N754" s="46"/>
      <c r="O754" s="46"/>
      <c r="P754" s="100"/>
      <c r="Q754" s="100"/>
      <c r="R754" s="100"/>
      <c r="S754" s="100"/>
      <c r="T754" s="101"/>
      <c r="U754" s="100"/>
      <c r="V754" s="100"/>
      <c r="W754" s="100"/>
      <c r="X754" s="100"/>
      <c r="Y754" s="100"/>
      <c r="Z754" s="100"/>
      <c r="AA754" s="100"/>
      <c r="AB754" s="100"/>
      <c r="AC754" s="100"/>
      <c r="AD754" s="100"/>
      <c r="AE754" s="100"/>
      <c r="AF754" s="100"/>
      <c r="AG754" s="100"/>
      <c r="AH754" s="100"/>
      <c r="AI754" s="100"/>
      <c r="AJ754" s="100"/>
      <c r="AK754" s="100"/>
      <c r="AL754" s="100"/>
      <c r="AM754" s="101"/>
      <c r="AN754" s="100"/>
      <c r="AO754" s="100"/>
      <c r="AP754" s="100"/>
      <c r="AQ754" s="100"/>
      <c r="AR754" s="100"/>
      <c r="AS754" s="100"/>
      <c r="AT754" s="100"/>
      <c r="AU754" s="100"/>
      <c r="AV754" s="46"/>
      <c r="AW754" s="46"/>
      <c r="AX754" s="47"/>
    </row>
    <row r="755" spans="1:50" ht="28.35" hidden="1" customHeight="1">
      <c r="A755" s="148"/>
      <c r="B755" s="149"/>
      <c r="C755" s="149"/>
      <c r="D755" s="149"/>
      <c r="E755" s="149"/>
      <c r="F755" s="150"/>
      <c r="G755" s="45"/>
      <c r="H755" s="46"/>
      <c r="I755" s="46"/>
      <c r="J755" s="46"/>
      <c r="K755" s="46"/>
      <c r="L755" s="46"/>
      <c r="M755" s="46"/>
      <c r="N755" s="46"/>
      <c r="O755" s="46"/>
      <c r="P755" s="100"/>
      <c r="Q755" s="100"/>
      <c r="R755" s="100"/>
      <c r="S755" s="100"/>
      <c r="T755" s="101"/>
      <c r="U755" s="100"/>
      <c r="V755" s="100"/>
      <c r="W755" s="100"/>
      <c r="X755" s="100"/>
      <c r="Y755" s="100"/>
      <c r="Z755" s="100"/>
      <c r="AA755" s="100"/>
      <c r="AB755" s="100"/>
      <c r="AC755" s="100"/>
      <c r="AD755" s="100"/>
      <c r="AE755" s="100"/>
      <c r="AF755" s="100"/>
      <c r="AG755" s="100"/>
      <c r="AH755" s="100"/>
      <c r="AI755" s="100"/>
      <c r="AJ755" s="100"/>
      <c r="AK755" s="100"/>
      <c r="AL755" s="100"/>
      <c r="AM755" s="101"/>
      <c r="AN755" s="100"/>
      <c r="AO755" s="100"/>
      <c r="AP755" s="100"/>
      <c r="AQ755" s="100"/>
      <c r="AR755" s="100"/>
      <c r="AS755" s="100"/>
      <c r="AT755" s="100"/>
      <c r="AU755" s="100"/>
      <c r="AV755" s="46"/>
      <c r="AW755" s="46"/>
      <c r="AX755" s="47"/>
    </row>
    <row r="756" spans="1:50" ht="28.35" hidden="1" customHeight="1">
      <c r="A756" s="148"/>
      <c r="B756" s="149"/>
      <c r="C756" s="149"/>
      <c r="D756" s="149"/>
      <c r="E756" s="149"/>
      <c r="F756" s="150"/>
      <c r="G756" s="45"/>
      <c r="H756" s="46"/>
      <c r="I756" s="46"/>
      <c r="J756" s="46"/>
      <c r="K756" s="46"/>
      <c r="L756" s="46"/>
      <c r="M756" s="46"/>
      <c r="N756" s="46"/>
      <c r="O756" s="46"/>
      <c r="P756" s="100"/>
      <c r="Q756" s="100"/>
      <c r="R756" s="100"/>
      <c r="S756" s="100"/>
      <c r="T756" s="101"/>
      <c r="U756" s="100"/>
      <c r="V756" s="100"/>
      <c r="W756" s="100"/>
      <c r="X756" s="100"/>
      <c r="Y756" s="100"/>
      <c r="Z756" s="100"/>
      <c r="AA756" s="100"/>
      <c r="AB756" s="100"/>
      <c r="AC756" s="100"/>
      <c r="AD756" s="100"/>
      <c r="AE756" s="100"/>
      <c r="AF756" s="100"/>
      <c r="AG756" s="100"/>
      <c r="AH756" s="100"/>
      <c r="AI756" s="100"/>
      <c r="AJ756" s="100"/>
      <c r="AK756" s="100"/>
      <c r="AL756" s="100"/>
      <c r="AM756" s="101"/>
      <c r="AN756" s="100"/>
      <c r="AO756" s="100"/>
      <c r="AP756" s="100"/>
      <c r="AQ756" s="100"/>
      <c r="AR756" s="100"/>
      <c r="AS756" s="100"/>
      <c r="AT756" s="100"/>
      <c r="AU756" s="100"/>
      <c r="AV756" s="46"/>
      <c r="AW756" s="46"/>
      <c r="AX756" s="47"/>
    </row>
    <row r="757" spans="1:50" ht="28.35" hidden="1" customHeight="1">
      <c r="A757" s="148"/>
      <c r="B757" s="149"/>
      <c r="C757" s="149"/>
      <c r="D757" s="149"/>
      <c r="E757" s="149"/>
      <c r="F757" s="150"/>
      <c r="G757" s="45"/>
      <c r="H757" s="46"/>
      <c r="I757" s="46"/>
      <c r="J757" s="46"/>
      <c r="K757" s="46"/>
      <c r="L757" s="46"/>
      <c r="M757" s="46"/>
      <c r="N757" s="46"/>
      <c r="O757" s="46"/>
      <c r="P757" s="100"/>
      <c r="Q757" s="100"/>
      <c r="R757" s="100"/>
      <c r="S757" s="100"/>
      <c r="T757" s="100"/>
      <c r="U757" s="101"/>
      <c r="V757" s="101"/>
      <c r="W757" s="101"/>
      <c r="X757" s="101"/>
      <c r="Y757" s="101"/>
      <c r="Z757" s="101"/>
      <c r="AA757" s="101"/>
      <c r="AB757" s="101"/>
      <c r="AC757" s="101"/>
      <c r="AD757" s="101"/>
      <c r="AE757" s="101"/>
      <c r="AF757" s="101"/>
      <c r="AG757" s="101"/>
      <c r="AH757" s="101"/>
      <c r="AI757" s="101"/>
      <c r="AJ757" s="101"/>
      <c r="AK757" s="101"/>
      <c r="AL757" s="101"/>
      <c r="AM757" s="100"/>
      <c r="AN757" s="100"/>
      <c r="AO757" s="100"/>
      <c r="AP757" s="100"/>
      <c r="AQ757" s="100"/>
      <c r="AR757" s="100"/>
      <c r="AS757" s="100"/>
      <c r="AT757" s="100"/>
      <c r="AU757" s="100"/>
      <c r="AV757" s="46"/>
      <c r="AW757" s="46"/>
      <c r="AX757" s="47"/>
    </row>
    <row r="758" spans="1:50" ht="30.6" hidden="1" customHeight="1">
      <c r="A758" s="148"/>
      <c r="B758" s="149"/>
      <c r="C758" s="149"/>
      <c r="D758" s="149"/>
      <c r="E758" s="149"/>
      <c r="F758" s="150"/>
      <c r="G758" s="45"/>
      <c r="H758" s="46"/>
      <c r="I758" s="46"/>
      <c r="J758" s="46"/>
      <c r="K758" s="46"/>
      <c r="L758" s="46"/>
      <c r="M758" s="46"/>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46"/>
      <c r="AW758" s="46"/>
      <c r="AX758" s="47"/>
    </row>
    <row r="759" spans="1:50" ht="52.5" hidden="1" customHeight="1">
      <c r="A759" s="148"/>
      <c r="B759" s="149"/>
      <c r="C759" s="149"/>
      <c r="D759" s="149"/>
      <c r="E759" s="149"/>
      <c r="F759" s="150"/>
      <c r="G759" s="45"/>
      <c r="H759" s="46"/>
      <c r="I759" s="46"/>
      <c r="J759" s="46"/>
      <c r="K759" s="46"/>
      <c r="L759" s="46"/>
      <c r="M759" s="46"/>
      <c r="N759" s="46"/>
      <c r="O759" s="46"/>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46"/>
      <c r="AW759" s="46"/>
      <c r="AX759" s="47"/>
    </row>
    <row r="760" spans="1:50" ht="52.5" hidden="1" customHeight="1">
      <c r="A760" s="148"/>
      <c r="B760" s="149"/>
      <c r="C760" s="149"/>
      <c r="D760" s="149"/>
      <c r="E760" s="149"/>
      <c r="F760" s="150"/>
      <c r="G760" s="45"/>
      <c r="H760" s="46"/>
      <c r="I760" s="46"/>
      <c r="J760" s="46"/>
      <c r="K760" s="46"/>
      <c r="L760" s="46"/>
      <c r="M760" s="46"/>
      <c r="N760" s="46"/>
      <c r="O760" s="46"/>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46"/>
      <c r="AW760" s="46"/>
      <c r="AX760" s="47"/>
    </row>
    <row r="761" spans="1:50" ht="29.25" hidden="1" customHeight="1">
      <c r="A761" s="148"/>
      <c r="B761" s="149"/>
      <c r="C761" s="149"/>
      <c r="D761" s="149"/>
      <c r="E761" s="149"/>
      <c r="F761" s="150"/>
      <c r="G761" s="45"/>
      <c r="H761" s="46"/>
      <c r="I761" s="46"/>
      <c r="J761" s="46"/>
      <c r="K761" s="46"/>
      <c r="L761" s="46"/>
      <c r="M761" s="46"/>
      <c r="N761" s="46"/>
      <c r="O761" s="46"/>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46"/>
      <c r="AW761" s="46"/>
      <c r="AX761" s="47"/>
    </row>
    <row r="762" spans="1:50" ht="18.399999999999999" hidden="1" customHeight="1">
      <c r="A762" s="148"/>
      <c r="B762" s="149"/>
      <c r="C762" s="149"/>
      <c r="D762" s="149"/>
      <c r="E762" s="149"/>
      <c r="F762" s="150"/>
      <c r="G762" s="45"/>
      <c r="H762" s="46"/>
      <c r="I762" s="46"/>
      <c r="J762" s="46"/>
      <c r="K762" s="46"/>
      <c r="L762" s="46"/>
      <c r="M762" s="46"/>
      <c r="N762" s="46"/>
      <c r="O762" s="46"/>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46"/>
      <c r="AW762" s="46"/>
      <c r="AX762" s="47"/>
    </row>
    <row r="763" spans="1:50" ht="35.25" hidden="1"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391</v>
      </c>
      <c r="B780" s="768"/>
      <c r="C780" s="768"/>
      <c r="D780" s="768"/>
      <c r="E780" s="768"/>
      <c r="F780" s="769"/>
      <c r="G780" s="446" t="s">
        <v>596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597</v>
      </c>
      <c r="H782" s="457"/>
      <c r="I782" s="457"/>
      <c r="J782" s="457"/>
      <c r="K782" s="458"/>
      <c r="L782" s="459" t="s">
        <v>589</v>
      </c>
      <c r="M782" s="460"/>
      <c r="N782" s="460"/>
      <c r="O782" s="460"/>
      <c r="P782" s="460"/>
      <c r="Q782" s="460"/>
      <c r="R782" s="460"/>
      <c r="S782" s="460"/>
      <c r="T782" s="460"/>
      <c r="U782" s="460"/>
      <c r="V782" s="460"/>
      <c r="W782" s="460"/>
      <c r="X782" s="461"/>
      <c r="Y782" s="462">
        <v>14.96</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2"/>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2"/>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2"/>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2"/>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2"/>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2"/>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2"/>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2"/>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2"/>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14.96</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2"/>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2"/>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2"/>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2"/>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2"/>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2"/>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2"/>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2"/>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2"/>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2"/>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2"/>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2"/>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2"/>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2"/>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2"/>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2"/>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2"/>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2"/>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2"/>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2"/>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2"/>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2"/>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2"/>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2"/>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2"/>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2"/>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2"/>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5" t="s">
        <v>348</v>
      </c>
      <c r="AM832" s="966"/>
      <c r="AN832" s="96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3" t="s">
        <v>300</v>
      </c>
      <c r="K837" s="111"/>
      <c r="L837" s="111"/>
      <c r="M837" s="111"/>
      <c r="N837" s="111"/>
      <c r="O837" s="111"/>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372</v>
      </c>
      <c r="AI837" s="352"/>
      <c r="AJ837" s="352"/>
      <c r="AK837" s="352"/>
      <c r="AL837" s="352" t="s">
        <v>21</v>
      </c>
      <c r="AM837" s="352"/>
      <c r="AN837" s="352"/>
      <c r="AO837" s="433"/>
      <c r="AP837" s="434" t="s">
        <v>301</v>
      </c>
      <c r="AQ837" s="434"/>
      <c r="AR837" s="434"/>
      <c r="AS837" s="434"/>
      <c r="AT837" s="434"/>
      <c r="AU837" s="434"/>
      <c r="AV837" s="434"/>
      <c r="AW837" s="434"/>
      <c r="AX837" s="434"/>
    </row>
    <row r="838" spans="1:50" ht="54" customHeight="1">
      <c r="A838" s="411">
        <v>1</v>
      </c>
      <c r="B838" s="411">
        <v>1</v>
      </c>
      <c r="C838" s="431" t="s">
        <v>588</v>
      </c>
      <c r="D838" s="425"/>
      <c r="E838" s="425"/>
      <c r="F838" s="425"/>
      <c r="G838" s="425"/>
      <c r="H838" s="425"/>
      <c r="I838" s="425"/>
      <c r="J838" s="426">
        <v>5140001013370</v>
      </c>
      <c r="K838" s="427"/>
      <c r="L838" s="427"/>
      <c r="M838" s="427"/>
      <c r="N838" s="427"/>
      <c r="O838" s="427"/>
      <c r="P838" s="432" t="s">
        <v>589</v>
      </c>
      <c r="Q838" s="323"/>
      <c r="R838" s="323"/>
      <c r="S838" s="323"/>
      <c r="T838" s="323"/>
      <c r="U838" s="323"/>
      <c r="V838" s="323"/>
      <c r="W838" s="323"/>
      <c r="X838" s="323"/>
      <c r="Y838" s="324">
        <v>14.96</v>
      </c>
      <c r="Z838" s="325"/>
      <c r="AA838" s="325"/>
      <c r="AB838" s="326"/>
      <c r="AC838" s="334" t="s">
        <v>377</v>
      </c>
      <c r="AD838" s="430"/>
      <c r="AE838" s="430"/>
      <c r="AF838" s="430"/>
      <c r="AG838" s="430"/>
      <c r="AH838" s="428">
        <v>1</v>
      </c>
      <c r="AI838" s="429"/>
      <c r="AJ838" s="429"/>
      <c r="AK838" s="429"/>
      <c r="AL838" s="331">
        <v>99.9</v>
      </c>
      <c r="AM838" s="332"/>
      <c r="AN838" s="332"/>
      <c r="AO838" s="333"/>
      <c r="AP838" s="327"/>
      <c r="AQ838" s="327"/>
      <c r="AR838" s="327"/>
      <c r="AS838" s="327"/>
      <c r="AT838" s="327"/>
      <c r="AU838" s="327"/>
      <c r="AV838" s="327"/>
      <c r="AW838" s="327"/>
      <c r="AX838" s="327"/>
    </row>
    <row r="839" spans="1:50" ht="58.9" customHeight="1">
      <c r="A839" s="411">
        <v>2</v>
      </c>
      <c r="B839" s="411">
        <v>1</v>
      </c>
      <c r="C839" s="425" t="s">
        <v>587</v>
      </c>
      <c r="D839" s="425"/>
      <c r="E839" s="425"/>
      <c r="F839" s="425"/>
      <c r="G839" s="425"/>
      <c r="H839" s="425"/>
      <c r="I839" s="425"/>
      <c r="J839" s="426">
        <v>5140001013370</v>
      </c>
      <c r="K839" s="427"/>
      <c r="L839" s="427"/>
      <c r="M839" s="427"/>
      <c r="N839" s="427"/>
      <c r="O839" s="427"/>
      <c r="P839" s="432" t="s">
        <v>590</v>
      </c>
      <c r="Q839" s="323"/>
      <c r="R839" s="323"/>
      <c r="S839" s="323"/>
      <c r="T839" s="323"/>
      <c r="U839" s="323"/>
      <c r="V839" s="323"/>
      <c r="W839" s="323"/>
      <c r="X839" s="323"/>
      <c r="Y839" s="324">
        <v>9.35</v>
      </c>
      <c r="Z839" s="325"/>
      <c r="AA839" s="325"/>
      <c r="AB839" s="326"/>
      <c r="AC839" s="334" t="s">
        <v>377</v>
      </c>
      <c r="AD839" s="334"/>
      <c r="AE839" s="334"/>
      <c r="AF839" s="334"/>
      <c r="AG839" s="334"/>
      <c r="AH839" s="428">
        <v>1</v>
      </c>
      <c r="AI839" s="429"/>
      <c r="AJ839" s="429"/>
      <c r="AK839" s="429"/>
      <c r="AL839" s="331">
        <v>94.4</v>
      </c>
      <c r="AM839" s="332"/>
      <c r="AN839" s="332"/>
      <c r="AO839" s="333"/>
      <c r="AP839" s="327"/>
      <c r="AQ839" s="327"/>
      <c r="AR839" s="327"/>
      <c r="AS839" s="327"/>
      <c r="AT839" s="327"/>
      <c r="AU839" s="327"/>
      <c r="AV839" s="327"/>
      <c r="AW839" s="327"/>
      <c r="AX839" s="327"/>
    </row>
    <row r="840" spans="1:50" ht="49.15" customHeight="1">
      <c r="A840" s="411">
        <v>3</v>
      </c>
      <c r="B840" s="411">
        <v>1</v>
      </c>
      <c r="C840" s="431" t="s">
        <v>587</v>
      </c>
      <c r="D840" s="425"/>
      <c r="E840" s="425"/>
      <c r="F840" s="425"/>
      <c r="G840" s="425"/>
      <c r="H840" s="425"/>
      <c r="I840" s="425"/>
      <c r="J840" s="426">
        <v>5140001013370</v>
      </c>
      <c r="K840" s="427"/>
      <c r="L840" s="427"/>
      <c r="M840" s="427"/>
      <c r="N840" s="427"/>
      <c r="O840" s="427"/>
      <c r="P840" s="432" t="s">
        <v>591</v>
      </c>
      <c r="Q840" s="323"/>
      <c r="R840" s="323"/>
      <c r="S840" s="323"/>
      <c r="T840" s="323"/>
      <c r="U840" s="323"/>
      <c r="V840" s="323"/>
      <c r="W840" s="323"/>
      <c r="X840" s="323"/>
      <c r="Y840" s="324">
        <v>8.0299999999999994</v>
      </c>
      <c r="Z840" s="325"/>
      <c r="AA840" s="325"/>
      <c r="AB840" s="326"/>
      <c r="AC840" s="334" t="s">
        <v>377</v>
      </c>
      <c r="AD840" s="334"/>
      <c r="AE840" s="334"/>
      <c r="AF840" s="334"/>
      <c r="AG840" s="334"/>
      <c r="AH840" s="329">
        <v>1</v>
      </c>
      <c r="AI840" s="330"/>
      <c r="AJ840" s="330"/>
      <c r="AK840" s="330"/>
      <c r="AL840" s="331">
        <v>81</v>
      </c>
      <c r="AM840" s="332"/>
      <c r="AN840" s="332"/>
      <c r="AO840" s="333"/>
      <c r="AP840" s="327"/>
      <c r="AQ840" s="327"/>
      <c r="AR840" s="327"/>
      <c r="AS840" s="327"/>
      <c r="AT840" s="327"/>
      <c r="AU840" s="327"/>
      <c r="AV840" s="327"/>
      <c r="AW840" s="327"/>
      <c r="AX840" s="327"/>
    </row>
    <row r="841" spans="1:50" ht="49.15" customHeight="1">
      <c r="A841" s="411">
        <v>4</v>
      </c>
      <c r="B841" s="411">
        <v>1</v>
      </c>
      <c r="C841" s="431" t="s">
        <v>587</v>
      </c>
      <c r="D841" s="425"/>
      <c r="E841" s="425"/>
      <c r="F841" s="425"/>
      <c r="G841" s="425"/>
      <c r="H841" s="425"/>
      <c r="I841" s="425"/>
      <c r="J841" s="426">
        <v>5140001013370</v>
      </c>
      <c r="K841" s="427"/>
      <c r="L841" s="427"/>
      <c r="M841" s="427"/>
      <c r="N841" s="427"/>
      <c r="O841" s="427"/>
      <c r="P841" s="432" t="s">
        <v>592</v>
      </c>
      <c r="Q841" s="323"/>
      <c r="R841" s="323"/>
      <c r="S841" s="323"/>
      <c r="T841" s="323"/>
      <c r="U841" s="323"/>
      <c r="V841" s="323"/>
      <c r="W841" s="323"/>
      <c r="X841" s="323"/>
      <c r="Y841" s="324">
        <v>2.75</v>
      </c>
      <c r="Z841" s="325"/>
      <c r="AA841" s="325"/>
      <c r="AB841" s="326"/>
      <c r="AC841" s="334" t="s">
        <v>377</v>
      </c>
      <c r="AD841" s="334"/>
      <c r="AE841" s="334"/>
      <c r="AF841" s="334"/>
      <c r="AG841" s="334"/>
      <c r="AH841" s="329">
        <v>1</v>
      </c>
      <c r="AI841" s="330"/>
      <c r="AJ841" s="330"/>
      <c r="AK841" s="330"/>
      <c r="AL841" s="331">
        <v>61.9</v>
      </c>
      <c r="AM841" s="332"/>
      <c r="AN841" s="332"/>
      <c r="AO841" s="333"/>
      <c r="AP841" s="327"/>
      <c r="AQ841" s="327"/>
      <c r="AR841" s="327"/>
      <c r="AS841" s="327"/>
      <c r="AT841" s="327"/>
      <c r="AU841" s="327"/>
      <c r="AV841" s="327"/>
      <c r="AW841" s="327"/>
      <c r="AX841" s="327"/>
    </row>
    <row r="842" spans="1:50" ht="55.15" customHeight="1">
      <c r="A842" s="411">
        <v>5</v>
      </c>
      <c r="B842" s="411">
        <v>1</v>
      </c>
      <c r="C842" s="431" t="s">
        <v>594</v>
      </c>
      <c r="D842" s="425"/>
      <c r="E842" s="425"/>
      <c r="F842" s="425"/>
      <c r="G842" s="425"/>
      <c r="H842" s="425"/>
      <c r="I842" s="425"/>
      <c r="J842" s="426">
        <v>6010401037774</v>
      </c>
      <c r="K842" s="427"/>
      <c r="L842" s="427"/>
      <c r="M842" s="427"/>
      <c r="N842" s="427"/>
      <c r="O842" s="427"/>
      <c r="P842" s="432" t="s">
        <v>595</v>
      </c>
      <c r="Q842" s="323"/>
      <c r="R842" s="323"/>
      <c r="S842" s="323"/>
      <c r="T842" s="323"/>
      <c r="U842" s="323"/>
      <c r="V842" s="323"/>
      <c r="W842" s="323"/>
      <c r="X842" s="323"/>
      <c r="Y842" s="324">
        <v>13.64</v>
      </c>
      <c r="Z842" s="325"/>
      <c r="AA842" s="325"/>
      <c r="AB842" s="326"/>
      <c r="AC842" s="328" t="s">
        <v>377</v>
      </c>
      <c r="AD842" s="328"/>
      <c r="AE842" s="328"/>
      <c r="AF842" s="328"/>
      <c r="AG842" s="328"/>
      <c r="AH842" s="329">
        <v>1</v>
      </c>
      <c r="AI842" s="330"/>
      <c r="AJ842" s="330"/>
      <c r="AK842" s="330"/>
      <c r="AL842" s="331">
        <v>97.7</v>
      </c>
      <c r="AM842" s="332"/>
      <c r="AN842" s="332"/>
      <c r="AO842" s="333"/>
      <c r="AP842" s="327"/>
      <c r="AQ842" s="327"/>
      <c r="AR842" s="327"/>
      <c r="AS842" s="327"/>
      <c r="AT842" s="327"/>
      <c r="AU842" s="327"/>
      <c r="AV842" s="327"/>
      <c r="AW842" s="327"/>
      <c r="AX842" s="327"/>
    </row>
    <row r="843" spans="1:50" ht="61.15" customHeight="1">
      <c r="A843" s="411">
        <v>6</v>
      </c>
      <c r="B843" s="411">
        <v>1</v>
      </c>
      <c r="C843" s="431" t="s">
        <v>593</v>
      </c>
      <c r="D843" s="425"/>
      <c r="E843" s="425"/>
      <c r="F843" s="425"/>
      <c r="G843" s="425"/>
      <c r="H843" s="425"/>
      <c r="I843" s="425"/>
      <c r="J843" s="426">
        <v>4050001024551</v>
      </c>
      <c r="K843" s="427"/>
      <c r="L843" s="427"/>
      <c r="M843" s="427"/>
      <c r="N843" s="427"/>
      <c r="O843" s="427"/>
      <c r="P843" s="432" t="s">
        <v>624</v>
      </c>
      <c r="Q843" s="323"/>
      <c r="R843" s="323"/>
      <c r="S843" s="323"/>
      <c r="T843" s="323"/>
      <c r="U843" s="323"/>
      <c r="V843" s="323"/>
      <c r="W843" s="323"/>
      <c r="X843" s="323"/>
      <c r="Y843" s="324">
        <v>11</v>
      </c>
      <c r="Z843" s="325"/>
      <c r="AA843" s="325"/>
      <c r="AB843" s="326"/>
      <c r="AC843" s="328" t="s">
        <v>377</v>
      </c>
      <c r="AD843" s="328"/>
      <c r="AE843" s="328"/>
      <c r="AF843" s="328"/>
      <c r="AG843" s="328"/>
      <c r="AH843" s="329">
        <v>1</v>
      </c>
      <c r="AI843" s="330"/>
      <c r="AJ843" s="330"/>
      <c r="AK843" s="330"/>
      <c r="AL843" s="331">
        <v>94.5</v>
      </c>
      <c r="AM843" s="332"/>
      <c r="AN843" s="332"/>
      <c r="AO843" s="333"/>
      <c r="AP843" s="327"/>
      <c r="AQ843" s="327"/>
      <c r="AR843" s="327"/>
      <c r="AS843" s="327"/>
      <c r="AT843" s="327"/>
      <c r="AU843" s="327"/>
      <c r="AV843" s="327"/>
      <c r="AW843" s="327"/>
      <c r="AX843" s="327"/>
    </row>
    <row r="844" spans="1:50" ht="30" hidden="1" customHeight="1">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283" t="s">
        <v>300</v>
      </c>
      <c r="K870" s="111"/>
      <c r="L870" s="111"/>
      <c r="M870" s="111"/>
      <c r="N870" s="111"/>
      <c r="O870" s="111"/>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372</v>
      </c>
      <c r="AI870" s="352"/>
      <c r="AJ870" s="352"/>
      <c r="AK870" s="352"/>
      <c r="AL870" s="352" t="s">
        <v>21</v>
      </c>
      <c r="AM870" s="352"/>
      <c r="AN870" s="352"/>
      <c r="AO870" s="433"/>
      <c r="AP870" s="434" t="s">
        <v>301</v>
      </c>
      <c r="AQ870" s="434"/>
      <c r="AR870" s="434"/>
      <c r="AS870" s="434"/>
      <c r="AT870" s="434"/>
      <c r="AU870" s="434"/>
      <c r="AV870" s="434"/>
      <c r="AW870" s="434"/>
      <c r="AX870" s="434"/>
    </row>
    <row r="871" spans="1:50" ht="30" hidden="1" customHeight="1">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430"/>
      <c r="AE871" s="430"/>
      <c r="AF871" s="430"/>
      <c r="AG871" s="430"/>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c r="A873" s="411">
        <v>3</v>
      </c>
      <c r="B873" s="411">
        <v>1</v>
      </c>
      <c r="C873" s="431"/>
      <c r="D873" s="425"/>
      <c r="E873" s="425"/>
      <c r="F873" s="425"/>
      <c r="G873" s="425"/>
      <c r="H873" s="425"/>
      <c r="I873" s="425"/>
      <c r="J873" s="426"/>
      <c r="K873" s="427"/>
      <c r="L873" s="427"/>
      <c r="M873" s="427"/>
      <c r="N873" s="427"/>
      <c r="O873" s="427"/>
      <c r="P873" s="43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1">
        <v>4</v>
      </c>
      <c r="B874" s="411">
        <v>1</v>
      </c>
      <c r="C874" s="431"/>
      <c r="D874" s="425"/>
      <c r="E874" s="425"/>
      <c r="F874" s="425"/>
      <c r="G874" s="425"/>
      <c r="H874" s="425"/>
      <c r="I874" s="425"/>
      <c r="J874" s="426"/>
      <c r="K874" s="427"/>
      <c r="L874" s="427"/>
      <c r="M874" s="427"/>
      <c r="N874" s="427"/>
      <c r="O874" s="427"/>
      <c r="P874" s="43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3" t="s">
        <v>300</v>
      </c>
      <c r="K903" s="111"/>
      <c r="L903" s="111"/>
      <c r="M903" s="111"/>
      <c r="N903" s="111"/>
      <c r="O903" s="111"/>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372</v>
      </c>
      <c r="AI903" s="352"/>
      <c r="AJ903" s="352"/>
      <c r="AK903" s="352"/>
      <c r="AL903" s="352" t="s">
        <v>21</v>
      </c>
      <c r="AM903" s="352"/>
      <c r="AN903" s="352"/>
      <c r="AO903" s="433"/>
      <c r="AP903" s="434" t="s">
        <v>301</v>
      </c>
      <c r="AQ903" s="434"/>
      <c r="AR903" s="434"/>
      <c r="AS903" s="434"/>
      <c r="AT903" s="434"/>
      <c r="AU903" s="434"/>
      <c r="AV903" s="434"/>
      <c r="AW903" s="434"/>
      <c r="AX903" s="434"/>
    </row>
    <row r="904" spans="1:50" ht="30" hidden="1" customHeight="1">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430"/>
      <c r="AE904" s="430"/>
      <c r="AF904" s="430"/>
      <c r="AG904" s="430"/>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3" t="s">
        <v>300</v>
      </c>
      <c r="K936" s="111"/>
      <c r="L936" s="111"/>
      <c r="M936" s="111"/>
      <c r="N936" s="111"/>
      <c r="O936" s="111"/>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372</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430"/>
      <c r="AE937" s="430"/>
      <c r="AF937" s="430"/>
      <c r="AG937" s="430"/>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3" t="s">
        <v>300</v>
      </c>
      <c r="K969" s="111"/>
      <c r="L969" s="111"/>
      <c r="M969" s="111"/>
      <c r="N969" s="111"/>
      <c r="O969" s="111"/>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372</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430"/>
      <c r="AE970" s="430"/>
      <c r="AF970" s="430"/>
      <c r="AG970" s="430"/>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3" t="s">
        <v>300</v>
      </c>
      <c r="K1002" s="111"/>
      <c r="L1002" s="111"/>
      <c r="M1002" s="111"/>
      <c r="N1002" s="111"/>
      <c r="O1002" s="111"/>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372</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430"/>
      <c r="AE1003" s="430"/>
      <c r="AF1003" s="430"/>
      <c r="AG1003" s="430"/>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3" t="s">
        <v>300</v>
      </c>
      <c r="K1035" s="111"/>
      <c r="L1035" s="111"/>
      <c r="M1035" s="111"/>
      <c r="N1035" s="111"/>
      <c r="O1035" s="111"/>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372</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430"/>
      <c r="AE1036" s="430"/>
      <c r="AF1036" s="430"/>
      <c r="AG1036" s="430"/>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3" t="s">
        <v>300</v>
      </c>
      <c r="K1068" s="111"/>
      <c r="L1068" s="111"/>
      <c r="M1068" s="111"/>
      <c r="N1068" s="111"/>
      <c r="O1068" s="111"/>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372</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430"/>
      <c r="AE1069" s="430"/>
      <c r="AF1069" s="430"/>
      <c r="AG1069" s="430"/>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7" t="s">
        <v>348</v>
      </c>
      <c r="AM1099" s="968"/>
      <c r="AN1099" s="96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3" t="s">
        <v>266</v>
      </c>
      <c r="D1102" s="899"/>
      <c r="E1102" s="283" t="s">
        <v>265</v>
      </c>
      <c r="F1102" s="899"/>
      <c r="G1102" s="899"/>
      <c r="H1102" s="899"/>
      <c r="I1102" s="899"/>
      <c r="J1102" s="283" t="s">
        <v>300</v>
      </c>
      <c r="K1102" s="283"/>
      <c r="L1102" s="283"/>
      <c r="M1102" s="283"/>
      <c r="N1102" s="283"/>
      <c r="O1102" s="283"/>
      <c r="P1102" s="350" t="s">
        <v>27</v>
      </c>
      <c r="Q1102" s="350"/>
      <c r="R1102" s="350"/>
      <c r="S1102" s="350"/>
      <c r="T1102" s="350"/>
      <c r="U1102" s="350"/>
      <c r="V1102" s="350"/>
      <c r="W1102" s="350"/>
      <c r="X1102" s="350"/>
      <c r="Y1102" s="283" t="s">
        <v>302</v>
      </c>
      <c r="Z1102" s="899"/>
      <c r="AA1102" s="899"/>
      <c r="AB1102" s="899"/>
      <c r="AC1102" s="283" t="s">
        <v>248</v>
      </c>
      <c r="AD1102" s="283"/>
      <c r="AE1102" s="283"/>
      <c r="AF1102" s="283"/>
      <c r="AG1102" s="283"/>
      <c r="AH1102" s="350" t="s">
        <v>261</v>
      </c>
      <c r="AI1102" s="351"/>
      <c r="AJ1102" s="351"/>
      <c r="AK1102" s="351"/>
      <c r="AL1102" s="351" t="s">
        <v>21</v>
      </c>
      <c r="AM1102" s="351"/>
      <c r="AN1102" s="351"/>
      <c r="AO1102" s="902"/>
      <c r="AP1102" s="434" t="s">
        <v>334</v>
      </c>
      <c r="AQ1102" s="434"/>
      <c r="AR1102" s="434"/>
      <c r="AS1102" s="434"/>
      <c r="AT1102" s="434"/>
      <c r="AU1102" s="434"/>
      <c r="AV1102" s="434"/>
      <c r="AW1102" s="434"/>
      <c r="AX1102" s="434"/>
    </row>
    <row r="1103" spans="1:50" ht="30" hidden="1" customHeight="1">
      <c r="A1103" s="411">
        <v>1</v>
      </c>
      <c r="B1103" s="411">
        <v>1</v>
      </c>
      <c r="C1103" s="901"/>
      <c r="D1103" s="901"/>
      <c r="E1103" s="900"/>
      <c r="F1103" s="900"/>
      <c r="G1103" s="900"/>
      <c r="H1103" s="900"/>
      <c r="I1103" s="900"/>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1">
        <v>2</v>
      </c>
      <c r="B1104" s="411">
        <v>1</v>
      </c>
      <c r="C1104" s="901"/>
      <c r="D1104" s="901"/>
      <c r="E1104" s="900"/>
      <c r="F1104" s="900"/>
      <c r="G1104" s="900"/>
      <c r="H1104" s="900"/>
      <c r="I1104" s="900"/>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1">
        <v>3</v>
      </c>
      <c r="B1105" s="411">
        <v>1</v>
      </c>
      <c r="C1105" s="901"/>
      <c r="D1105" s="901"/>
      <c r="E1105" s="900"/>
      <c r="F1105" s="900"/>
      <c r="G1105" s="900"/>
      <c r="H1105" s="900"/>
      <c r="I1105" s="900"/>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1">
        <v>4</v>
      </c>
      <c r="B1106" s="411">
        <v>1</v>
      </c>
      <c r="C1106" s="901"/>
      <c r="D1106" s="901"/>
      <c r="E1106" s="900"/>
      <c r="F1106" s="900"/>
      <c r="G1106" s="900"/>
      <c r="H1106" s="900"/>
      <c r="I1106" s="900"/>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1">
        <v>5</v>
      </c>
      <c r="B1107" s="411">
        <v>1</v>
      </c>
      <c r="C1107" s="901"/>
      <c r="D1107" s="901"/>
      <c r="E1107" s="900"/>
      <c r="F1107" s="900"/>
      <c r="G1107" s="900"/>
      <c r="H1107" s="900"/>
      <c r="I1107" s="900"/>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1">
        <v>6</v>
      </c>
      <c r="B1108" s="411">
        <v>1</v>
      </c>
      <c r="C1108" s="901"/>
      <c r="D1108" s="901"/>
      <c r="E1108" s="900"/>
      <c r="F1108" s="900"/>
      <c r="G1108" s="900"/>
      <c r="H1108" s="900"/>
      <c r="I1108" s="900"/>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1">
        <v>7</v>
      </c>
      <c r="B1109" s="411">
        <v>1</v>
      </c>
      <c r="C1109" s="901"/>
      <c r="D1109" s="901"/>
      <c r="E1109" s="900"/>
      <c r="F1109" s="900"/>
      <c r="G1109" s="900"/>
      <c r="H1109" s="900"/>
      <c r="I1109" s="900"/>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1">
        <v>8</v>
      </c>
      <c r="B1110" s="411">
        <v>1</v>
      </c>
      <c r="C1110" s="901"/>
      <c r="D1110" s="901"/>
      <c r="E1110" s="900"/>
      <c r="F1110" s="900"/>
      <c r="G1110" s="900"/>
      <c r="H1110" s="900"/>
      <c r="I1110" s="900"/>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1">
        <v>9</v>
      </c>
      <c r="B1111" s="411">
        <v>1</v>
      </c>
      <c r="C1111" s="901"/>
      <c r="D1111" s="901"/>
      <c r="E1111" s="900"/>
      <c r="F1111" s="900"/>
      <c r="G1111" s="900"/>
      <c r="H1111" s="900"/>
      <c r="I1111" s="900"/>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1">
        <v>10</v>
      </c>
      <c r="B1112" s="411">
        <v>1</v>
      </c>
      <c r="C1112" s="901"/>
      <c r="D1112" s="901"/>
      <c r="E1112" s="900"/>
      <c r="F1112" s="900"/>
      <c r="G1112" s="900"/>
      <c r="H1112" s="900"/>
      <c r="I1112" s="900"/>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1">
        <v>11</v>
      </c>
      <c r="B1113" s="411">
        <v>1</v>
      </c>
      <c r="C1113" s="901"/>
      <c r="D1113" s="901"/>
      <c r="E1113" s="900"/>
      <c r="F1113" s="900"/>
      <c r="G1113" s="900"/>
      <c r="H1113" s="900"/>
      <c r="I1113" s="900"/>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1">
        <v>12</v>
      </c>
      <c r="B1114" s="411">
        <v>1</v>
      </c>
      <c r="C1114" s="901"/>
      <c r="D1114" s="901"/>
      <c r="E1114" s="900"/>
      <c r="F1114" s="900"/>
      <c r="G1114" s="900"/>
      <c r="H1114" s="900"/>
      <c r="I1114" s="900"/>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1">
        <v>13</v>
      </c>
      <c r="B1115" s="411">
        <v>1</v>
      </c>
      <c r="C1115" s="901"/>
      <c r="D1115" s="901"/>
      <c r="E1115" s="900"/>
      <c r="F1115" s="900"/>
      <c r="G1115" s="900"/>
      <c r="H1115" s="900"/>
      <c r="I1115" s="900"/>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1">
        <v>14</v>
      </c>
      <c r="B1116" s="411">
        <v>1</v>
      </c>
      <c r="C1116" s="901"/>
      <c r="D1116" s="901"/>
      <c r="E1116" s="900"/>
      <c r="F1116" s="900"/>
      <c r="G1116" s="900"/>
      <c r="H1116" s="900"/>
      <c r="I1116" s="900"/>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1">
        <v>15</v>
      </c>
      <c r="B1117" s="411">
        <v>1</v>
      </c>
      <c r="C1117" s="901"/>
      <c r="D1117" s="901"/>
      <c r="E1117" s="900"/>
      <c r="F1117" s="900"/>
      <c r="G1117" s="900"/>
      <c r="H1117" s="900"/>
      <c r="I1117" s="900"/>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1">
        <v>16</v>
      </c>
      <c r="B1118" s="411">
        <v>1</v>
      </c>
      <c r="C1118" s="901"/>
      <c r="D1118" s="901"/>
      <c r="E1118" s="900"/>
      <c r="F1118" s="900"/>
      <c r="G1118" s="900"/>
      <c r="H1118" s="900"/>
      <c r="I1118" s="900"/>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1">
        <v>17</v>
      </c>
      <c r="B1119" s="411">
        <v>1</v>
      </c>
      <c r="C1119" s="901"/>
      <c r="D1119" s="901"/>
      <c r="E1119" s="900"/>
      <c r="F1119" s="900"/>
      <c r="G1119" s="900"/>
      <c r="H1119" s="900"/>
      <c r="I1119" s="900"/>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1">
        <v>18</v>
      </c>
      <c r="B1120" s="411">
        <v>1</v>
      </c>
      <c r="C1120" s="901"/>
      <c r="D1120" s="901"/>
      <c r="E1120" s="267"/>
      <c r="F1120" s="900"/>
      <c r="G1120" s="900"/>
      <c r="H1120" s="900"/>
      <c r="I1120" s="900"/>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1">
        <v>19</v>
      </c>
      <c r="B1121" s="411">
        <v>1</v>
      </c>
      <c r="C1121" s="901"/>
      <c r="D1121" s="901"/>
      <c r="E1121" s="900"/>
      <c r="F1121" s="900"/>
      <c r="G1121" s="900"/>
      <c r="H1121" s="900"/>
      <c r="I1121" s="900"/>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1">
        <v>20</v>
      </c>
      <c r="B1122" s="411">
        <v>1</v>
      </c>
      <c r="C1122" s="901"/>
      <c r="D1122" s="901"/>
      <c r="E1122" s="900"/>
      <c r="F1122" s="900"/>
      <c r="G1122" s="900"/>
      <c r="H1122" s="900"/>
      <c r="I1122" s="900"/>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1">
        <v>21</v>
      </c>
      <c r="B1123" s="411">
        <v>1</v>
      </c>
      <c r="C1123" s="901"/>
      <c r="D1123" s="901"/>
      <c r="E1123" s="900"/>
      <c r="F1123" s="900"/>
      <c r="G1123" s="900"/>
      <c r="H1123" s="900"/>
      <c r="I1123" s="900"/>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1">
        <v>22</v>
      </c>
      <c r="B1124" s="411">
        <v>1</v>
      </c>
      <c r="C1124" s="901"/>
      <c r="D1124" s="901"/>
      <c r="E1124" s="900"/>
      <c r="F1124" s="900"/>
      <c r="G1124" s="900"/>
      <c r="H1124" s="900"/>
      <c r="I1124" s="900"/>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1">
        <v>23</v>
      </c>
      <c r="B1125" s="411">
        <v>1</v>
      </c>
      <c r="C1125" s="901"/>
      <c r="D1125" s="901"/>
      <c r="E1125" s="900"/>
      <c r="F1125" s="900"/>
      <c r="G1125" s="900"/>
      <c r="H1125" s="900"/>
      <c r="I1125" s="900"/>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1">
        <v>24</v>
      </c>
      <c r="B1126" s="411">
        <v>1</v>
      </c>
      <c r="C1126" s="901"/>
      <c r="D1126" s="901"/>
      <c r="E1126" s="900"/>
      <c r="F1126" s="900"/>
      <c r="G1126" s="900"/>
      <c r="H1126" s="900"/>
      <c r="I1126" s="900"/>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1">
        <v>25</v>
      </c>
      <c r="B1127" s="411">
        <v>1</v>
      </c>
      <c r="C1127" s="901"/>
      <c r="D1127" s="901"/>
      <c r="E1127" s="900"/>
      <c r="F1127" s="900"/>
      <c r="G1127" s="900"/>
      <c r="H1127" s="900"/>
      <c r="I1127" s="900"/>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1">
        <v>26</v>
      </c>
      <c r="B1128" s="411">
        <v>1</v>
      </c>
      <c r="C1128" s="901"/>
      <c r="D1128" s="901"/>
      <c r="E1128" s="900"/>
      <c r="F1128" s="900"/>
      <c r="G1128" s="900"/>
      <c r="H1128" s="900"/>
      <c r="I1128" s="900"/>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1">
        <v>27</v>
      </c>
      <c r="B1129" s="411">
        <v>1</v>
      </c>
      <c r="C1129" s="901"/>
      <c r="D1129" s="901"/>
      <c r="E1129" s="900"/>
      <c r="F1129" s="900"/>
      <c r="G1129" s="900"/>
      <c r="H1129" s="900"/>
      <c r="I1129" s="900"/>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1">
        <v>28</v>
      </c>
      <c r="B1130" s="411">
        <v>1</v>
      </c>
      <c r="C1130" s="901"/>
      <c r="D1130" s="901"/>
      <c r="E1130" s="900"/>
      <c r="F1130" s="900"/>
      <c r="G1130" s="900"/>
      <c r="H1130" s="900"/>
      <c r="I1130" s="900"/>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1">
        <v>29</v>
      </c>
      <c r="B1131" s="411">
        <v>1</v>
      </c>
      <c r="C1131" s="901"/>
      <c r="D1131" s="901"/>
      <c r="E1131" s="900"/>
      <c r="F1131" s="900"/>
      <c r="G1131" s="900"/>
      <c r="H1131" s="900"/>
      <c r="I1131" s="900"/>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1">
        <v>30</v>
      </c>
      <c r="B1132" s="411">
        <v>1</v>
      </c>
      <c r="C1132" s="901"/>
      <c r="D1132" s="901"/>
      <c r="E1132" s="900"/>
      <c r="F1132" s="900"/>
      <c r="G1132" s="900"/>
      <c r="H1132" s="900"/>
      <c r="I1132" s="900"/>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horizontalDpi="4294967293" r:id="rId1"/>
  <headerFooter differentFirst="1" alignWithMargins="0"/>
  <rowBreaks count="4" manualBreakCount="4">
    <brk id="36" max="16383" man="1"/>
    <brk id="129" max="16383" man="1"/>
    <brk id="714" max="49" man="1"/>
    <brk id="740"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735" sqref="A735:AX73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585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585</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t="s">
        <v>585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科学技術・イノベーション</v>
      </c>
      <c r="F9" s="18" t="s">
        <v>304</v>
      </c>
      <c r="G9" s="17"/>
      <c r="H9" s="13" t="str">
        <f t="shared" si="1"/>
        <v/>
      </c>
      <c r="I9" s="13" t="str">
        <f t="shared" si="5"/>
        <v/>
      </c>
      <c r="K9" s="14" t="s">
        <v>110</v>
      </c>
      <c r="L9" s="15" t="s">
        <v>585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科学技術・イノベーション</v>
      </c>
      <c r="F11" s="18" t="s">
        <v>118</v>
      </c>
      <c r="G11" s="17" t="s">
        <v>585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35" sqref="A735:AX735"/>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3"/>
      <c r="Z2" s="419"/>
      <c r="AA2" s="420"/>
      <c r="AB2" s="1017" t="s">
        <v>11</v>
      </c>
      <c r="AC2" s="1018"/>
      <c r="AD2" s="1019"/>
      <c r="AE2" s="381" t="s">
        <v>397</v>
      </c>
      <c r="AF2" s="381"/>
      <c r="AG2" s="381"/>
      <c r="AH2" s="381"/>
      <c r="AI2" s="381" t="s">
        <v>395</v>
      </c>
      <c r="AJ2" s="381"/>
      <c r="AK2" s="381"/>
      <c r="AL2" s="381"/>
      <c r="AM2" s="381" t="s">
        <v>424</v>
      </c>
      <c r="AN2" s="381"/>
      <c r="AO2" s="381"/>
      <c r="AP2" s="374"/>
      <c r="AQ2" s="182" t="s">
        <v>235</v>
      </c>
      <c r="AR2" s="175"/>
      <c r="AS2" s="175"/>
      <c r="AT2" s="176"/>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14"/>
      <c r="Z3" s="1015"/>
      <c r="AA3" s="1016"/>
      <c r="AB3" s="1020"/>
      <c r="AC3" s="1021"/>
      <c r="AD3" s="1022"/>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c r="A4" s="519"/>
      <c r="B4" s="517"/>
      <c r="C4" s="517"/>
      <c r="D4" s="517"/>
      <c r="E4" s="517"/>
      <c r="F4" s="518"/>
      <c r="G4" s="544"/>
      <c r="H4" s="1023"/>
      <c r="I4" s="1023"/>
      <c r="J4" s="1023"/>
      <c r="K4" s="1023"/>
      <c r="L4" s="1023"/>
      <c r="M4" s="1023"/>
      <c r="N4" s="1023"/>
      <c r="O4" s="1024"/>
      <c r="P4" s="167"/>
      <c r="Q4" s="1031"/>
      <c r="R4" s="1031"/>
      <c r="S4" s="1031"/>
      <c r="T4" s="1031"/>
      <c r="U4" s="1031"/>
      <c r="V4" s="1031"/>
      <c r="W4" s="1031"/>
      <c r="X4" s="1032"/>
      <c r="Y4" s="1009" t="s">
        <v>12</v>
      </c>
      <c r="Z4" s="1010"/>
      <c r="AA4" s="1011"/>
      <c r="AB4" s="555"/>
      <c r="AC4" s="1012"/>
      <c r="AD4" s="1012"/>
      <c r="AE4" s="370"/>
      <c r="AF4" s="371"/>
      <c r="AG4" s="371"/>
      <c r="AH4" s="371"/>
      <c r="AI4" s="370"/>
      <c r="AJ4" s="371"/>
      <c r="AK4" s="371"/>
      <c r="AL4" s="371"/>
      <c r="AM4" s="370"/>
      <c r="AN4" s="371"/>
      <c r="AO4" s="371"/>
      <c r="AP4" s="371"/>
      <c r="AQ4" s="121"/>
      <c r="AR4" s="122"/>
      <c r="AS4" s="122"/>
      <c r="AT4" s="123"/>
      <c r="AU4" s="371"/>
      <c r="AV4" s="371"/>
      <c r="AW4" s="371"/>
      <c r="AX4" s="373"/>
    </row>
    <row r="5" spans="1:50" ht="22.5" customHeight="1">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9" t="s">
        <v>54</v>
      </c>
      <c r="Z5" s="1006"/>
      <c r="AA5" s="1007"/>
      <c r="AB5" s="526"/>
      <c r="AC5" s="1008"/>
      <c r="AD5" s="1008"/>
      <c r="AE5" s="370"/>
      <c r="AF5" s="371"/>
      <c r="AG5" s="371"/>
      <c r="AH5" s="371"/>
      <c r="AI5" s="370"/>
      <c r="AJ5" s="371"/>
      <c r="AK5" s="371"/>
      <c r="AL5" s="371"/>
      <c r="AM5" s="370"/>
      <c r="AN5" s="371"/>
      <c r="AO5" s="371"/>
      <c r="AP5" s="371"/>
      <c r="AQ5" s="121"/>
      <c r="AR5" s="122"/>
      <c r="AS5" s="122"/>
      <c r="AT5" s="123"/>
      <c r="AU5" s="371"/>
      <c r="AV5" s="371"/>
      <c r="AW5" s="371"/>
      <c r="AX5" s="373"/>
    </row>
    <row r="6" spans="1:50" ht="22.5" customHeight="1">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182</v>
      </c>
      <c r="AC6" s="1038"/>
      <c r="AD6" s="1038"/>
      <c r="AE6" s="370"/>
      <c r="AF6" s="371"/>
      <c r="AG6" s="371"/>
      <c r="AH6" s="371"/>
      <c r="AI6" s="370"/>
      <c r="AJ6" s="371"/>
      <c r="AK6" s="371"/>
      <c r="AL6" s="371"/>
      <c r="AM6" s="370"/>
      <c r="AN6" s="371"/>
      <c r="AO6" s="371"/>
      <c r="AP6" s="371"/>
      <c r="AQ6" s="121"/>
      <c r="AR6" s="122"/>
      <c r="AS6" s="122"/>
      <c r="AT6" s="123"/>
      <c r="AU6" s="371"/>
      <c r="AV6" s="371"/>
      <c r="AW6" s="371"/>
      <c r="AX6" s="373"/>
    </row>
    <row r="7" spans="1:50" customFormat="1" ht="23.25" customHeight="1">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3"/>
      <c r="Z9" s="419"/>
      <c r="AA9" s="420"/>
      <c r="AB9" s="1017" t="s">
        <v>11</v>
      </c>
      <c r="AC9" s="1018"/>
      <c r="AD9" s="1019"/>
      <c r="AE9" s="381" t="s">
        <v>397</v>
      </c>
      <c r="AF9" s="381"/>
      <c r="AG9" s="381"/>
      <c r="AH9" s="381"/>
      <c r="AI9" s="381" t="s">
        <v>395</v>
      </c>
      <c r="AJ9" s="381"/>
      <c r="AK9" s="381"/>
      <c r="AL9" s="381"/>
      <c r="AM9" s="381" t="s">
        <v>424</v>
      </c>
      <c r="AN9" s="381"/>
      <c r="AO9" s="381"/>
      <c r="AP9" s="374"/>
      <c r="AQ9" s="182" t="s">
        <v>235</v>
      </c>
      <c r="AR9" s="175"/>
      <c r="AS9" s="175"/>
      <c r="AT9" s="176"/>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14"/>
      <c r="Z10" s="1015"/>
      <c r="AA10" s="1016"/>
      <c r="AB10" s="1020"/>
      <c r="AC10" s="1021"/>
      <c r="AD10" s="1022"/>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c r="A11" s="519"/>
      <c r="B11" s="517"/>
      <c r="C11" s="517"/>
      <c r="D11" s="517"/>
      <c r="E11" s="517"/>
      <c r="F11" s="518"/>
      <c r="G11" s="544"/>
      <c r="H11" s="1023"/>
      <c r="I11" s="1023"/>
      <c r="J11" s="1023"/>
      <c r="K11" s="1023"/>
      <c r="L11" s="1023"/>
      <c r="M11" s="1023"/>
      <c r="N11" s="1023"/>
      <c r="O11" s="1024"/>
      <c r="P11" s="167"/>
      <c r="Q11" s="1031"/>
      <c r="R11" s="1031"/>
      <c r="S11" s="1031"/>
      <c r="T11" s="1031"/>
      <c r="U11" s="1031"/>
      <c r="V11" s="1031"/>
      <c r="W11" s="1031"/>
      <c r="X11" s="1032"/>
      <c r="Y11" s="1009" t="s">
        <v>12</v>
      </c>
      <c r="Z11" s="1010"/>
      <c r="AA11" s="1011"/>
      <c r="AB11" s="555"/>
      <c r="AC11" s="1012"/>
      <c r="AD11" s="1012"/>
      <c r="AE11" s="370"/>
      <c r="AF11" s="371"/>
      <c r="AG11" s="371"/>
      <c r="AH11" s="371"/>
      <c r="AI11" s="370"/>
      <c r="AJ11" s="371"/>
      <c r="AK11" s="371"/>
      <c r="AL11" s="371"/>
      <c r="AM11" s="370"/>
      <c r="AN11" s="371"/>
      <c r="AO11" s="371"/>
      <c r="AP11" s="371"/>
      <c r="AQ11" s="121"/>
      <c r="AR11" s="122"/>
      <c r="AS11" s="122"/>
      <c r="AT11" s="123"/>
      <c r="AU11" s="371"/>
      <c r="AV11" s="371"/>
      <c r="AW11" s="371"/>
      <c r="AX11" s="373"/>
    </row>
    <row r="12" spans="1:50" ht="22.5" customHeight="1">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9" t="s">
        <v>54</v>
      </c>
      <c r="Z12" s="1006"/>
      <c r="AA12" s="1007"/>
      <c r="AB12" s="526"/>
      <c r="AC12" s="1008"/>
      <c r="AD12" s="1008"/>
      <c r="AE12" s="370"/>
      <c r="AF12" s="371"/>
      <c r="AG12" s="371"/>
      <c r="AH12" s="371"/>
      <c r="AI12" s="370"/>
      <c r="AJ12" s="371"/>
      <c r="AK12" s="371"/>
      <c r="AL12" s="371"/>
      <c r="AM12" s="370"/>
      <c r="AN12" s="371"/>
      <c r="AO12" s="371"/>
      <c r="AP12" s="371"/>
      <c r="AQ12" s="121"/>
      <c r="AR12" s="122"/>
      <c r="AS12" s="122"/>
      <c r="AT12" s="123"/>
      <c r="AU12" s="371"/>
      <c r="AV12" s="371"/>
      <c r="AW12" s="371"/>
      <c r="AX12" s="373"/>
    </row>
    <row r="13" spans="1:50" ht="22.5" customHeight="1">
      <c r="A13" s="651"/>
      <c r="B13" s="652"/>
      <c r="C13" s="652"/>
      <c r="D13" s="652"/>
      <c r="E13" s="652"/>
      <c r="F13" s="65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182</v>
      </c>
      <c r="AC13" s="1038"/>
      <c r="AD13" s="1038"/>
      <c r="AE13" s="370"/>
      <c r="AF13" s="371"/>
      <c r="AG13" s="371"/>
      <c r="AH13" s="371"/>
      <c r="AI13" s="370"/>
      <c r="AJ13" s="371"/>
      <c r="AK13" s="371"/>
      <c r="AL13" s="371"/>
      <c r="AM13" s="370"/>
      <c r="AN13" s="371"/>
      <c r="AO13" s="371"/>
      <c r="AP13" s="371"/>
      <c r="AQ13" s="121"/>
      <c r="AR13" s="122"/>
      <c r="AS13" s="122"/>
      <c r="AT13" s="123"/>
      <c r="AU13" s="371"/>
      <c r="AV13" s="371"/>
      <c r="AW13" s="371"/>
      <c r="AX13" s="373"/>
    </row>
    <row r="14" spans="1:50" customFormat="1" ht="23.25" customHeight="1">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3"/>
      <c r="Z16" s="419"/>
      <c r="AA16" s="420"/>
      <c r="AB16" s="1017" t="s">
        <v>11</v>
      </c>
      <c r="AC16" s="1018"/>
      <c r="AD16" s="1019"/>
      <c r="AE16" s="381" t="s">
        <v>397</v>
      </c>
      <c r="AF16" s="381"/>
      <c r="AG16" s="381"/>
      <c r="AH16" s="381"/>
      <c r="AI16" s="381" t="s">
        <v>395</v>
      </c>
      <c r="AJ16" s="381"/>
      <c r="AK16" s="381"/>
      <c r="AL16" s="381"/>
      <c r="AM16" s="381" t="s">
        <v>424</v>
      </c>
      <c r="AN16" s="381"/>
      <c r="AO16" s="381"/>
      <c r="AP16" s="374"/>
      <c r="AQ16" s="182" t="s">
        <v>235</v>
      </c>
      <c r="AR16" s="175"/>
      <c r="AS16" s="175"/>
      <c r="AT16" s="176"/>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14"/>
      <c r="Z17" s="1015"/>
      <c r="AA17" s="1016"/>
      <c r="AB17" s="1020"/>
      <c r="AC17" s="1021"/>
      <c r="AD17" s="1022"/>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c r="A18" s="519"/>
      <c r="B18" s="517"/>
      <c r="C18" s="517"/>
      <c r="D18" s="517"/>
      <c r="E18" s="517"/>
      <c r="F18" s="518"/>
      <c r="G18" s="544"/>
      <c r="H18" s="1023"/>
      <c r="I18" s="1023"/>
      <c r="J18" s="1023"/>
      <c r="K18" s="1023"/>
      <c r="L18" s="1023"/>
      <c r="M18" s="1023"/>
      <c r="N18" s="1023"/>
      <c r="O18" s="1024"/>
      <c r="P18" s="167"/>
      <c r="Q18" s="1031"/>
      <c r="R18" s="1031"/>
      <c r="S18" s="1031"/>
      <c r="T18" s="1031"/>
      <c r="U18" s="1031"/>
      <c r="V18" s="1031"/>
      <c r="W18" s="1031"/>
      <c r="X18" s="1032"/>
      <c r="Y18" s="1009" t="s">
        <v>12</v>
      </c>
      <c r="Z18" s="1010"/>
      <c r="AA18" s="1011"/>
      <c r="AB18" s="555"/>
      <c r="AC18" s="1012"/>
      <c r="AD18" s="1012"/>
      <c r="AE18" s="370"/>
      <c r="AF18" s="371"/>
      <c r="AG18" s="371"/>
      <c r="AH18" s="371"/>
      <c r="AI18" s="370"/>
      <c r="AJ18" s="371"/>
      <c r="AK18" s="371"/>
      <c r="AL18" s="371"/>
      <c r="AM18" s="370"/>
      <c r="AN18" s="371"/>
      <c r="AO18" s="371"/>
      <c r="AP18" s="371"/>
      <c r="AQ18" s="121"/>
      <c r="AR18" s="122"/>
      <c r="AS18" s="122"/>
      <c r="AT18" s="123"/>
      <c r="AU18" s="371"/>
      <c r="AV18" s="371"/>
      <c r="AW18" s="371"/>
      <c r="AX18" s="373"/>
    </row>
    <row r="19" spans="1:50" ht="22.5" customHeight="1">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9" t="s">
        <v>54</v>
      </c>
      <c r="Z19" s="1006"/>
      <c r="AA19" s="1007"/>
      <c r="AB19" s="526"/>
      <c r="AC19" s="1008"/>
      <c r="AD19" s="1008"/>
      <c r="AE19" s="370"/>
      <c r="AF19" s="371"/>
      <c r="AG19" s="371"/>
      <c r="AH19" s="371"/>
      <c r="AI19" s="370"/>
      <c r="AJ19" s="371"/>
      <c r="AK19" s="371"/>
      <c r="AL19" s="371"/>
      <c r="AM19" s="370"/>
      <c r="AN19" s="371"/>
      <c r="AO19" s="371"/>
      <c r="AP19" s="371"/>
      <c r="AQ19" s="121"/>
      <c r="AR19" s="122"/>
      <c r="AS19" s="122"/>
      <c r="AT19" s="123"/>
      <c r="AU19" s="371"/>
      <c r="AV19" s="371"/>
      <c r="AW19" s="371"/>
      <c r="AX19" s="373"/>
    </row>
    <row r="20" spans="1:50" ht="22.5" customHeight="1">
      <c r="A20" s="651"/>
      <c r="B20" s="652"/>
      <c r="C20" s="652"/>
      <c r="D20" s="652"/>
      <c r="E20" s="652"/>
      <c r="F20" s="65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182</v>
      </c>
      <c r="AC20" s="1038"/>
      <c r="AD20" s="1038"/>
      <c r="AE20" s="370"/>
      <c r="AF20" s="371"/>
      <c r="AG20" s="371"/>
      <c r="AH20" s="371"/>
      <c r="AI20" s="370"/>
      <c r="AJ20" s="371"/>
      <c r="AK20" s="371"/>
      <c r="AL20" s="371"/>
      <c r="AM20" s="370"/>
      <c r="AN20" s="371"/>
      <c r="AO20" s="371"/>
      <c r="AP20" s="371"/>
      <c r="AQ20" s="121"/>
      <c r="AR20" s="122"/>
      <c r="AS20" s="122"/>
      <c r="AT20" s="123"/>
      <c r="AU20" s="371"/>
      <c r="AV20" s="371"/>
      <c r="AW20" s="371"/>
      <c r="AX20" s="373"/>
    </row>
    <row r="21" spans="1:50" customFormat="1" ht="23.25" customHeight="1">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3"/>
      <c r="Z23" s="419"/>
      <c r="AA23" s="420"/>
      <c r="AB23" s="1017" t="s">
        <v>11</v>
      </c>
      <c r="AC23" s="1018"/>
      <c r="AD23" s="1019"/>
      <c r="AE23" s="381" t="s">
        <v>397</v>
      </c>
      <c r="AF23" s="381"/>
      <c r="AG23" s="381"/>
      <c r="AH23" s="381"/>
      <c r="AI23" s="381" t="s">
        <v>395</v>
      </c>
      <c r="AJ23" s="381"/>
      <c r="AK23" s="381"/>
      <c r="AL23" s="381"/>
      <c r="AM23" s="381" t="s">
        <v>424</v>
      </c>
      <c r="AN23" s="381"/>
      <c r="AO23" s="381"/>
      <c r="AP23" s="374"/>
      <c r="AQ23" s="182" t="s">
        <v>235</v>
      </c>
      <c r="AR23" s="175"/>
      <c r="AS23" s="175"/>
      <c r="AT23" s="176"/>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14"/>
      <c r="Z24" s="1015"/>
      <c r="AA24" s="1016"/>
      <c r="AB24" s="1020"/>
      <c r="AC24" s="1021"/>
      <c r="AD24" s="1022"/>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c r="A25" s="519"/>
      <c r="B25" s="517"/>
      <c r="C25" s="517"/>
      <c r="D25" s="517"/>
      <c r="E25" s="517"/>
      <c r="F25" s="518"/>
      <c r="G25" s="544"/>
      <c r="H25" s="1023"/>
      <c r="I25" s="1023"/>
      <c r="J25" s="1023"/>
      <c r="K25" s="1023"/>
      <c r="L25" s="1023"/>
      <c r="M25" s="1023"/>
      <c r="N25" s="1023"/>
      <c r="O25" s="1024"/>
      <c r="P25" s="167"/>
      <c r="Q25" s="1031"/>
      <c r="R25" s="1031"/>
      <c r="S25" s="1031"/>
      <c r="T25" s="1031"/>
      <c r="U25" s="1031"/>
      <c r="V25" s="1031"/>
      <c r="W25" s="1031"/>
      <c r="X25" s="1032"/>
      <c r="Y25" s="1009" t="s">
        <v>12</v>
      </c>
      <c r="Z25" s="1010"/>
      <c r="AA25" s="1011"/>
      <c r="AB25" s="555"/>
      <c r="AC25" s="1012"/>
      <c r="AD25" s="1012"/>
      <c r="AE25" s="370"/>
      <c r="AF25" s="371"/>
      <c r="AG25" s="371"/>
      <c r="AH25" s="371"/>
      <c r="AI25" s="370"/>
      <c r="AJ25" s="371"/>
      <c r="AK25" s="371"/>
      <c r="AL25" s="371"/>
      <c r="AM25" s="370"/>
      <c r="AN25" s="371"/>
      <c r="AO25" s="371"/>
      <c r="AP25" s="371"/>
      <c r="AQ25" s="121"/>
      <c r="AR25" s="122"/>
      <c r="AS25" s="122"/>
      <c r="AT25" s="123"/>
      <c r="AU25" s="371"/>
      <c r="AV25" s="371"/>
      <c r="AW25" s="371"/>
      <c r="AX25" s="373"/>
    </row>
    <row r="26" spans="1:50" ht="22.5" customHeight="1">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9" t="s">
        <v>54</v>
      </c>
      <c r="Z26" s="1006"/>
      <c r="AA26" s="1007"/>
      <c r="AB26" s="526"/>
      <c r="AC26" s="1008"/>
      <c r="AD26" s="1008"/>
      <c r="AE26" s="370"/>
      <c r="AF26" s="371"/>
      <c r="AG26" s="371"/>
      <c r="AH26" s="371"/>
      <c r="AI26" s="370"/>
      <c r="AJ26" s="371"/>
      <c r="AK26" s="371"/>
      <c r="AL26" s="371"/>
      <c r="AM26" s="370"/>
      <c r="AN26" s="371"/>
      <c r="AO26" s="371"/>
      <c r="AP26" s="371"/>
      <c r="AQ26" s="121"/>
      <c r="AR26" s="122"/>
      <c r="AS26" s="122"/>
      <c r="AT26" s="123"/>
      <c r="AU26" s="371"/>
      <c r="AV26" s="371"/>
      <c r="AW26" s="371"/>
      <c r="AX26" s="373"/>
    </row>
    <row r="27" spans="1:50" ht="22.5" customHeight="1">
      <c r="A27" s="651"/>
      <c r="B27" s="652"/>
      <c r="C27" s="652"/>
      <c r="D27" s="652"/>
      <c r="E27" s="652"/>
      <c r="F27" s="65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182</v>
      </c>
      <c r="AC27" s="1038"/>
      <c r="AD27" s="1038"/>
      <c r="AE27" s="370"/>
      <c r="AF27" s="371"/>
      <c r="AG27" s="371"/>
      <c r="AH27" s="371"/>
      <c r="AI27" s="370"/>
      <c r="AJ27" s="371"/>
      <c r="AK27" s="371"/>
      <c r="AL27" s="371"/>
      <c r="AM27" s="370"/>
      <c r="AN27" s="371"/>
      <c r="AO27" s="371"/>
      <c r="AP27" s="371"/>
      <c r="AQ27" s="121"/>
      <c r="AR27" s="122"/>
      <c r="AS27" s="122"/>
      <c r="AT27" s="123"/>
      <c r="AU27" s="371"/>
      <c r="AV27" s="371"/>
      <c r="AW27" s="371"/>
      <c r="AX27" s="373"/>
    </row>
    <row r="28" spans="1:50" customFormat="1" ht="23.25" customHeight="1">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3"/>
      <c r="Z30" s="419"/>
      <c r="AA30" s="420"/>
      <c r="AB30" s="1017" t="s">
        <v>11</v>
      </c>
      <c r="AC30" s="1018"/>
      <c r="AD30" s="1019"/>
      <c r="AE30" s="381" t="s">
        <v>397</v>
      </c>
      <c r="AF30" s="381"/>
      <c r="AG30" s="381"/>
      <c r="AH30" s="381"/>
      <c r="AI30" s="381" t="s">
        <v>395</v>
      </c>
      <c r="AJ30" s="381"/>
      <c r="AK30" s="381"/>
      <c r="AL30" s="381"/>
      <c r="AM30" s="381" t="s">
        <v>424</v>
      </c>
      <c r="AN30" s="381"/>
      <c r="AO30" s="381"/>
      <c r="AP30" s="374"/>
      <c r="AQ30" s="182" t="s">
        <v>235</v>
      </c>
      <c r="AR30" s="175"/>
      <c r="AS30" s="175"/>
      <c r="AT30" s="176"/>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14"/>
      <c r="Z31" s="1015"/>
      <c r="AA31" s="1016"/>
      <c r="AB31" s="1020"/>
      <c r="AC31" s="1021"/>
      <c r="AD31" s="1022"/>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c r="A32" s="519"/>
      <c r="B32" s="517"/>
      <c r="C32" s="517"/>
      <c r="D32" s="517"/>
      <c r="E32" s="517"/>
      <c r="F32" s="518"/>
      <c r="G32" s="544"/>
      <c r="H32" s="1023"/>
      <c r="I32" s="1023"/>
      <c r="J32" s="1023"/>
      <c r="K32" s="1023"/>
      <c r="L32" s="1023"/>
      <c r="M32" s="1023"/>
      <c r="N32" s="1023"/>
      <c r="O32" s="1024"/>
      <c r="P32" s="167"/>
      <c r="Q32" s="1031"/>
      <c r="R32" s="1031"/>
      <c r="S32" s="1031"/>
      <c r="T32" s="1031"/>
      <c r="U32" s="1031"/>
      <c r="V32" s="1031"/>
      <c r="W32" s="1031"/>
      <c r="X32" s="1032"/>
      <c r="Y32" s="1009" t="s">
        <v>12</v>
      </c>
      <c r="Z32" s="1010"/>
      <c r="AA32" s="1011"/>
      <c r="AB32" s="555"/>
      <c r="AC32" s="1012"/>
      <c r="AD32" s="1012"/>
      <c r="AE32" s="370"/>
      <c r="AF32" s="371"/>
      <c r="AG32" s="371"/>
      <c r="AH32" s="371"/>
      <c r="AI32" s="370"/>
      <c r="AJ32" s="371"/>
      <c r="AK32" s="371"/>
      <c r="AL32" s="371"/>
      <c r="AM32" s="370"/>
      <c r="AN32" s="371"/>
      <c r="AO32" s="371"/>
      <c r="AP32" s="371"/>
      <c r="AQ32" s="121"/>
      <c r="AR32" s="122"/>
      <c r="AS32" s="122"/>
      <c r="AT32" s="123"/>
      <c r="AU32" s="371"/>
      <c r="AV32" s="371"/>
      <c r="AW32" s="371"/>
      <c r="AX32" s="373"/>
    </row>
    <row r="33" spans="1:50" ht="22.5" customHeight="1">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9" t="s">
        <v>54</v>
      </c>
      <c r="Z33" s="1006"/>
      <c r="AA33" s="1007"/>
      <c r="AB33" s="526"/>
      <c r="AC33" s="1008"/>
      <c r="AD33" s="1008"/>
      <c r="AE33" s="370"/>
      <c r="AF33" s="371"/>
      <c r="AG33" s="371"/>
      <c r="AH33" s="371"/>
      <c r="AI33" s="370"/>
      <c r="AJ33" s="371"/>
      <c r="AK33" s="371"/>
      <c r="AL33" s="371"/>
      <c r="AM33" s="370"/>
      <c r="AN33" s="371"/>
      <c r="AO33" s="371"/>
      <c r="AP33" s="371"/>
      <c r="AQ33" s="121"/>
      <c r="AR33" s="122"/>
      <c r="AS33" s="122"/>
      <c r="AT33" s="123"/>
      <c r="AU33" s="371"/>
      <c r="AV33" s="371"/>
      <c r="AW33" s="371"/>
      <c r="AX33" s="373"/>
    </row>
    <row r="34" spans="1:50" ht="22.5" customHeight="1">
      <c r="A34" s="651"/>
      <c r="B34" s="652"/>
      <c r="C34" s="652"/>
      <c r="D34" s="652"/>
      <c r="E34" s="652"/>
      <c r="F34" s="65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182</v>
      </c>
      <c r="AC34" s="1038"/>
      <c r="AD34" s="1038"/>
      <c r="AE34" s="370"/>
      <c r="AF34" s="371"/>
      <c r="AG34" s="371"/>
      <c r="AH34" s="371"/>
      <c r="AI34" s="370"/>
      <c r="AJ34" s="371"/>
      <c r="AK34" s="371"/>
      <c r="AL34" s="371"/>
      <c r="AM34" s="370"/>
      <c r="AN34" s="371"/>
      <c r="AO34" s="371"/>
      <c r="AP34" s="371"/>
      <c r="AQ34" s="121"/>
      <c r="AR34" s="122"/>
      <c r="AS34" s="122"/>
      <c r="AT34" s="123"/>
      <c r="AU34" s="371"/>
      <c r="AV34" s="371"/>
      <c r="AW34" s="371"/>
      <c r="AX34" s="373"/>
    </row>
    <row r="35" spans="1:50" customFormat="1" ht="23.25" customHeight="1">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3"/>
      <c r="Z37" s="419"/>
      <c r="AA37" s="420"/>
      <c r="AB37" s="1017" t="s">
        <v>11</v>
      </c>
      <c r="AC37" s="1018"/>
      <c r="AD37" s="1019"/>
      <c r="AE37" s="381" t="s">
        <v>397</v>
      </c>
      <c r="AF37" s="381"/>
      <c r="AG37" s="381"/>
      <c r="AH37" s="381"/>
      <c r="AI37" s="381" t="s">
        <v>395</v>
      </c>
      <c r="AJ37" s="381"/>
      <c r="AK37" s="381"/>
      <c r="AL37" s="381"/>
      <c r="AM37" s="381" t="s">
        <v>424</v>
      </c>
      <c r="AN37" s="381"/>
      <c r="AO37" s="381"/>
      <c r="AP37" s="374"/>
      <c r="AQ37" s="182" t="s">
        <v>235</v>
      </c>
      <c r="AR37" s="175"/>
      <c r="AS37" s="175"/>
      <c r="AT37" s="176"/>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14"/>
      <c r="Z38" s="1015"/>
      <c r="AA38" s="1016"/>
      <c r="AB38" s="1020"/>
      <c r="AC38" s="1021"/>
      <c r="AD38" s="1022"/>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c r="A39" s="519"/>
      <c r="B39" s="517"/>
      <c r="C39" s="517"/>
      <c r="D39" s="517"/>
      <c r="E39" s="517"/>
      <c r="F39" s="518"/>
      <c r="G39" s="544"/>
      <c r="H39" s="1023"/>
      <c r="I39" s="1023"/>
      <c r="J39" s="1023"/>
      <c r="K39" s="1023"/>
      <c r="L39" s="1023"/>
      <c r="M39" s="1023"/>
      <c r="N39" s="1023"/>
      <c r="O39" s="1024"/>
      <c r="P39" s="167"/>
      <c r="Q39" s="1031"/>
      <c r="R39" s="1031"/>
      <c r="S39" s="1031"/>
      <c r="T39" s="1031"/>
      <c r="U39" s="1031"/>
      <c r="V39" s="1031"/>
      <c r="W39" s="1031"/>
      <c r="X39" s="1032"/>
      <c r="Y39" s="1009" t="s">
        <v>12</v>
      </c>
      <c r="Z39" s="1010"/>
      <c r="AA39" s="1011"/>
      <c r="AB39" s="555"/>
      <c r="AC39" s="1012"/>
      <c r="AD39" s="1012"/>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2.5" customHeight="1">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9" t="s">
        <v>54</v>
      </c>
      <c r="Z40" s="1006"/>
      <c r="AA40" s="1007"/>
      <c r="AB40" s="526"/>
      <c r="AC40" s="1008"/>
      <c r="AD40" s="1008"/>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2.5" customHeight="1">
      <c r="A41" s="651"/>
      <c r="B41" s="652"/>
      <c r="C41" s="652"/>
      <c r="D41" s="652"/>
      <c r="E41" s="652"/>
      <c r="F41" s="65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182</v>
      </c>
      <c r="AC41" s="1038"/>
      <c r="AD41" s="1038"/>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customFormat="1" ht="23.25" customHeight="1">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3"/>
      <c r="Z44" s="419"/>
      <c r="AA44" s="420"/>
      <c r="AB44" s="1017" t="s">
        <v>11</v>
      </c>
      <c r="AC44" s="1018"/>
      <c r="AD44" s="1019"/>
      <c r="AE44" s="381" t="s">
        <v>397</v>
      </c>
      <c r="AF44" s="381"/>
      <c r="AG44" s="381"/>
      <c r="AH44" s="381"/>
      <c r="AI44" s="381" t="s">
        <v>395</v>
      </c>
      <c r="AJ44" s="381"/>
      <c r="AK44" s="381"/>
      <c r="AL44" s="381"/>
      <c r="AM44" s="381" t="s">
        <v>424</v>
      </c>
      <c r="AN44" s="381"/>
      <c r="AO44" s="381"/>
      <c r="AP44" s="374"/>
      <c r="AQ44" s="182" t="s">
        <v>235</v>
      </c>
      <c r="AR44" s="175"/>
      <c r="AS44" s="175"/>
      <c r="AT44" s="176"/>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14"/>
      <c r="Z45" s="1015"/>
      <c r="AA45" s="1016"/>
      <c r="AB45" s="1020"/>
      <c r="AC45" s="1021"/>
      <c r="AD45" s="1022"/>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c r="A46" s="519"/>
      <c r="B46" s="517"/>
      <c r="C46" s="517"/>
      <c r="D46" s="517"/>
      <c r="E46" s="517"/>
      <c r="F46" s="518"/>
      <c r="G46" s="544"/>
      <c r="H46" s="1023"/>
      <c r="I46" s="1023"/>
      <c r="J46" s="1023"/>
      <c r="K46" s="1023"/>
      <c r="L46" s="1023"/>
      <c r="M46" s="1023"/>
      <c r="N46" s="1023"/>
      <c r="O46" s="1024"/>
      <c r="P46" s="167"/>
      <c r="Q46" s="1031"/>
      <c r="R46" s="1031"/>
      <c r="S46" s="1031"/>
      <c r="T46" s="1031"/>
      <c r="U46" s="1031"/>
      <c r="V46" s="1031"/>
      <c r="W46" s="1031"/>
      <c r="X46" s="1032"/>
      <c r="Y46" s="1009" t="s">
        <v>12</v>
      </c>
      <c r="Z46" s="1010"/>
      <c r="AA46" s="1011"/>
      <c r="AB46" s="555"/>
      <c r="AC46" s="1012"/>
      <c r="AD46" s="1012"/>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2.5" customHeight="1">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9" t="s">
        <v>54</v>
      </c>
      <c r="Z47" s="1006"/>
      <c r="AA47" s="1007"/>
      <c r="AB47" s="526"/>
      <c r="AC47" s="1008"/>
      <c r="AD47" s="1008"/>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2.5" customHeight="1">
      <c r="A48" s="651"/>
      <c r="B48" s="652"/>
      <c r="C48" s="652"/>
      <c r="D48" s="652"/>
      <c r="E48" s="652"/>
      <c r="F48" s="65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182</v>
      </c>
      <c r="AC48" s="1038"/>
      <c r="AD48" s="1038"/>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customFormat="1" ht="23.25" customHeight="1">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3"/>
      <c r="Z51" s="419"/>
      <c r="AA51" s="420"/>
      <c r="AB51" s="374" t="s">
        <v>11</v>
      </c>
      <c r="AC51" s="1018"/>
      <c r="AD51" s="1019"/>
      <c r="AE51" s="381" t="s">
        <v>397</v>
      </c>
      <c r="AF51" s="381"/>
      <c r="AG51" s="381"/>
      <c r="AH51" s="381"/>
      <c r="AI51" s="381" t="s">
        <v>395</v>
      </c>
      <c r="AJ51" s="381"/>
      <c r="AK51" s="381"/>
      <c r="AL51" s="381"/>
      <c r="AM51" s="381" t="s">
        <v>424</v>
      </c>
      <c r="AN51" s="381"/>
      <c r="AO51" s="381"/>
      <c r="AP51" s="374"/>
      <c r="AQ51" s="182" t="s">
        <v>235</v>
      </c>
      <c r="AR51" s="175"/>
      <c r="AS51" s="175"/>
      <c r="AT51" s="176"/>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14"/>
      <c r="Z52" s="1015"/>
      <c r="AA52" s="1016"/>
      <c r="AB52" s="1020"/>
      <c r="AC52" s="1021"/>
      <c r="AD52" s="1022"/>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c r="A53" s="519"/>
      <c r="B53" s="517"/>
      <c r="C53" s="517"/>
      <c r="D53" s="517"/>
      <c r="E53" s="517"/>
      <c r="F53" s="518"/>
      <c r="G53" s="544"/>
      <c r="H53" s="1023"/>
      <c r="I53" s="1023"/>
      <c r="J53" s="1023"/>
      <c r="K53" s="1023"/>
      <c r="L53" s="1023"/>
      <c r="M53" s="1023"/>
      <c r="N53" s="1023"/>
      <c r="O53" s="1024"/>
      <c r="P53" s="167"/>
      <c r="Q53" s="1031"/>
      <c r="R53" s="1031"/>
      <c r="S53" s="1031"/>
      <c r="T53" s="1031"/>
      <c r="U53" s="1031"/>
      <c r="V53" s="1031"/>
      <c r="W53" s="1031"/>
      <c r="X53" s="1032"/>
      <c r="Y53" s="1009" t="s">
        <v>12</v>
      </c>
      <c r="Z53" s="1010"/>
      <c r="AA53" s="1011"/>
      <c r="AB53" s="555"/>
      <c r="AC53" s="1012"/>
      <c r="AD53" s="1012"/>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2.5" customHeight="1">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9" t="s">
        <v>54</v>
      </c>
      <c r="Z54" s="1006"/>
      <c r="AA54" s="1007"/>
      <c r="AB54" s="526"/>
      <c r="AC54" s="1008"/>
      <c r="AD54" s="1008"/>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2.5" customHeight="1">
      <c r="A55" s="651"/>
      <c r="B55" s="652"/>
      <c r="C55" s="652"/>
      <c r="D55" s="652"/>
      <c r="E55" s="652"/>
      <c r="F55" s="65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182</v>
      </c>
      <c r="AC55" s="1038"/>
      <c r="AD55" s="1038"/>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customFormat="1" ht="23.25" customHeight="1">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3"/>
      <c r="Z58" s="419"/>
      <c r="AA58" s="420"/>
      <c r="AB58" s="1017" t="s">
        <v>11</v>
      </c>
      <c r="AC58" s="1018"/>
      <c r="AD58" s="1019"/>
      <c r="AE58" s="381" t="s">
        <v>397</v>
      </c>
      <c r="AF58" s="381"/>
      <c r="AG58" s="381"/>
      <c r="AH58" s="381"/>
      <c r="AI58" s="381" t="s">
        <v>395</v>
      </c>
      <c r="AJ58" s="381"/>
      <c r="AK58" s="381"/>
      <c r="AL58" s="381"/>
      <c r="AM58" s="381" t="s">
        <v>424</v>
      </c>
      <c r="AN58" s="381"/>
      <c r="AO58" s="381"/>
      <c r="AP58" s="374"/>
      <c r="AQ58" s="182" t="s">
        <v>235</v>
      </c>
      <c r="AR58" s="175"/>
      <c r="AS58" s="175"/>
      <c r="AT58" s="176"/>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14"/>
      <c r="Z59" s="1015"/>
      <c r="AA59" s="1016"/>
      <c r="AB59" s="1020"/>
      <c r="AC59" s="1021"/>
      <c r="AD59" s="1022"/>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c r="A60" s="519"/>
      <c r="B60" s="517"/>
      <c r="C60" s="517"/>
      <c r="D60" s="517"/>
      <c r="E60" s="517"/>
      <c r="F60" s="518"/>
      <c r="G60" s="544"/>
      <c r="H60" s="1023"/>
      <c r="I60" s="1023"/>
      <c r="J60" s="1023"/>
      <c r="K60" s="1023"/>
      <c r="L60" s="1023"/>
      <c r="M60" s="1023"/>
      <c r="N60" s="1023"/>
      <c r="O60" s="1024"/>
      <c r="P60" s="167"/>
      <c r="Q60" s="1031"/>
      <c r="R60" s="1031"/>
      <c r="S60" s="1031"/>
      <c r="T60" s="1031"/>
      <c r="U60" s="1031"/>
      <c r="V60" s="1031"/>
      <c r="W60" s="1031"/>
      <c r="X60" s="1032"/>
      <c r="Y60" s="1009" t="s">
        <v>12</v>
      </c>
      <c r="Z60" s="1010"/>
      <c r="AA60" s="1011"/>
      <c r="AB60" s="555"/>
      <c r="AC60" s="1012"/>
      <c r="AD60" s="1012"/>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2.5" customHeight="1">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9" t="s">
        <v>54</v>
      </c>
      <c r="Z61" s="1006"/>
      <c r="AA61" s="1007"/>
      <c r="AB61" s="526"/>
      <c r="AC61" s="1008"/>
      <c r="AD61" s="1008"/>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2.5" customHeight="1">
      <c r="A62" s="651"/>
      <c r="B62" s="652"/>
      <c r="C62" s="652"/>
      <c r="D62" s="652"/>
      <c r="E62" s="652"/>
      <c r="F62" s="65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182</v>
      </c>
      <c r="AC62" s="1038"/>
      <c r="AD62" s="1038"/>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customFormat="1" ht="23.25" customHeight="1">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3"/>
      <c r="Z65" s="419"/>
      <c r="AA65" s="420"/>
      <c r="AB65" s="1017" t="s">
        <v>11</v>
      </c>
      <c r="AC65" s="1018"/>
      <c r="AD65" s="1019"/>
      <c r="AE65" s="381" t="s">
        <v>397</v>
      </c>
      <c r="AF65" s="381"/>
      <c r="AG65" s="381"/>
      <c r="AH65" s="381"/>
      <c r="AI65" s="381" t="s">
        <v>395</v>
      </c>
      <c r="AJ65" s="381"/>
      <c r="AK65" s="381"/>
      <c r="AL65" s="381"/>
      <c r="AM65" s="381" t="s">
        <v>424</v>
      </c>
      <c r="AN65" s="381"/>
      <c r="AO65" s="381"/>
      <c r="AP65" s="374"/>
      <c r="AQ65" s="182" t="s">
        <v>235</v>
      </c>
      <c r="AR65" s="175"/>
      <c r="AS65" s="175"/>
      <c r="AT65" s="176"/>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14"/>
      <c r="Z66" s="1015"/>
      <c r="AA66" s="1016"/>
      <c r="AB66" s="1020"/>
      <c r="AC66" s="1021"/>
      <c r="AD66" s="1022"/>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c r="A67" s="519"/>
      <c r="B67" s="517"/>
      <c r="C67" s="517"/>
      <c r="D67" s="517"/>
      <c r="E67" s="517"/>
      <c r="F67" s="518"/>
      <c r="G67" s="544"/>
      <c r="H67" s="1023"/>
      <c r="I67" s="1023"/>
      <c r="J67" s="1023"/>
      <c r="K67" s="1023"/>
      <c r="L67" s="1023"/>
      <c r="M67" s="1023"/>
      <c r="N67" s="1023"/>
      <c r="O67" s="1024"/>
      <c r="P67" s="167"/>
      <c r="Q67" s="1031"/>
      <c r="R67" s="1031"/>
      <c r="S67" s="1031"/>
      <c r="T67" s="1031"/>
      <c r="U67" s="1031"/>
      <c r="V67" s="1031"/>
      <c r="W67" s="1031"/>
      <c r="X67" s="1032"/>
      <c r="Y67" s="1009" t="s">
        <v>12</v>
      </c>
      <c r="Z67" s="1010"/>
      <c r="AA67" s="1011"/>
      <c r="AB67" s="555"/>
      <c r="AC67" s="1012"/>
      <c r="AD67" s="1012"/>
      <c r="AE67" s="370"/>
      <c r="AF67" s="371"/>
      <c r="AG67" s="371"/>
      <c r="AH67" s="371"/>
      <c r="AI67" s="370"/>
      <c r="AJ67" s="371"/>
      <c r="AK67" s="371"/>
      <c r="AL67" s="371"/>
      <c r="AM67" s="370"/>
      <c r="AN67" s="371"/>
      <c r="AO67" s="371"/>
      <c r="AP67" s="371"/>
      <c r="AQ67" s="121"/>
      <c r="AR67" s="122"/>
      <c r="AS67" s="122"/>
      <c r="AT67" s="123"/>
      <c r="AU67" s="371"/>
      <c r="AV67" s="371"/>
      <c r="AW67" s="371"/>
      <c r="AX67" s="373"/>
    </row>
    <row r="68" spans="1:50" ht="22.5" customHeight="1">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9" t="s">
        <v>54</v>
      </c>
      <c r="Z68" s="1006"/>
      <c r="AA68" s="1007"/>
      <c r="AB68" s="526"/>
      <c r="AC68" s="1008"/>
      <c r="AD68" s="1008"/>
      <c r="AE68" s="370"/>
      <c r="AF68" s="371"/>
      <c r="AG68" s="371"/>
      <c r="AH68" s="371"/>
      <c r="AI68" s="370"/>
      <c r="AJ68" s="371"/>
      <c r="AK68" s="371"/>
      <c r="AL68" s="371"/>
      <c r="AM68" s="370"/>
      <c r="AN68" s="371"/>
      <c r="AO68" s="371"/>
      <c r="AP68" s="371"/>
      <c r="AQ68" s="121"/>
      <c r="AR68" s="122"/>
      <c r="AS68" s="122"/>
      <c r="AT68" s="123"/>
      <c r="AU68" s="371"/>
      <c r="AV68" s="371"/>
      <c r="AW68" s="371"/>
      <c r="AX68" s="373"/>
    </row>
    <row r="69" spans="1:50" ht="22.5" customHeight="1">
      <c r="A69" s="651"/>
      <c r="B69" s="652"/>
      <c r="C69" s="652"/>
      <c r="D69" s="652"/>
      <c r="E69" s="652"/>
      <c r="F69" s="653"/>
      <c r="G69" s="1028"/>
      <c r="H69" s="1029"/>
      <c r="I69" s="1029"/>
      <c r="J69" s="1029"/>
      <c r="K69" s="1029"/>
      <c r="L69" s="1029"/>
      <c r="M69" s="1029"/>
      <c r="N69" s="1029"/>
      <c r="O69" s="1030"/>
      <c r="P69" s="1035"/>
      <c r="Q69" s="1035"/>
      <c r="R69" s="1035"/>
      <c r="S69" s="1035"/>
      <c r="T69" s="1035"/>
      <c r="U69" s="1035"/>
      <c r="V69" s="1035"/>
      <c r="W69" s="1035"/>
      <c r="X69" s="1036"/>
      <c r="Y69" s="309" t="s">
        <v>13</v>
      </c>
      <c r="Z69" s="1006"/>
      <c r="AA69" s="1007"/>
      <c r="AB69" s="501" t="s">
        <v>182</v>
      </c>
      <c r="AC69" s="433"/>
      <c r="AD69" s="433"/>
      <c r="AE69" s="370"/>
      <c r="AF69" s="371"/>
      <c r="AG69" s="371"/>
      <c r="AH69" s="371"/>
      <c r="AI69" s="370"/>
      <c r="AJ69" s="371"/>
      <c r="AK69" s="371"/>
      <c r="AL69" s="371"/>
      <c r="AM69" s="370"/>
      <c r="AN69" s="371"/>
      <c r="AO69" s="371"/>
      <c r="AP69" s="371"/>
      <c r="AQ69" s="121"/>
      <c r="AR69" s="122"/>
      <c r="AS69" s="122"/>
      <c r="AT69" s="123"/>
      <c r="AU69" s="371"/>
      <c r="AV69" s="371"/>
      <c r="AW69" s="371"/>
      <c r="AX69" s="373"/>
    </row>
    <row r="70" spans="1:50" customFormat="1" ht="23.25" customHeight="1">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35" sqref="A735:AX735"/>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5"/>
      <c r="B5" s="1046"/>
      <c r="C5" s="1046"/>
      <c r="D5" s="1046"/>
      <c r="E5" s="1046"/>
      <c r="F5" s="1047"/>
      <c r="G5" s="354"/>
      <c r="H5" s="355"/>
      <c r="I5" s="355"/>
      <c r="J5" s="355"/>
      <c r="K5" s="356"/>
      <c r="L5" s="407"/>
      <c r="M5" s="408"/>
      <c r="N5" s="408"/>
      <c r="O5" s="408"/>
      <c r="P5" s="408"/>
      <c r="Q5" s="408"/>
      <c r="R5" s="408"/>
      <c r="S5" s="408"/>
      <c r="T5" s="408"/>
      <c r="U5" s="408"/>
      <c r="V5" s="408"/>
      <c r="W5" s="408"/>
      <c r="X5" s="409"/>
      <c r="Y5" s="404"/>
      <c r="Z5" s="405"/>
      <c r="AA5" s="405"/>
      <c r="AB5" s="412"/>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5"/>
      <c r="B6" s="1046"/>
      <c r="C6" s="1046"/>
      <c r="D6" s="1046"/>
      <c r="E6" s="1046"/>
      <c r="F6" s="1047"/>
      <c r="G6" s="354"/>
      <c r="H6" s="355"/>
      <c r="I6" s="355"/>
      <c r="J6" s="355"/>
      <c r="K6" s="356"/>
      <c r="L6" s="407"/>
      <c r="M6" s="408"/>
      <c r="N6" s="408"/>
      <c r="O6" s="408"/>
      <c r="P6" s="408"/>
      <c r="Q6" s="408"/>
      <c r="R6" s="408"/>
      <c r="S6" s="408"/>
      <c r="T6" s="408"/>
      <c r="U6" s="408"/>
      <c r="V6" s="408"/>
      <c r="W6" s="408"/>
      <c r="X6" s="409"/>
      <c r="Y6" s="404"/>
      <c r="Z6" s="405"/>
      <c r="AA6" s="405"/>
      <c r="AB6" s="412"/>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5"/>
      <c r="B7" s="1046"/>
      <c r="C7" s="1046"/>
      <c r="D7" s="1046"/>
      <c r="E7" s="1046"/>
      <c r="F7" s="1047"/>
      <c r="G7" s="354"/>
      <c r="H7" s="355"/>
      <c r="I7" s="355"/>
      <c r="J7" s="355"/>
      <c r="K7" s="356"/>
      <c r="L7" s="407"/>
      <c r="M7" s="408"/>
      <c r="N7" s="408"/>
      <c r="O7" s="408"/>
      <c r="P7" s="408"/>
      <c r="Q7" s="408"/>
      <c r="R7" s="408"/>
      <c r="S7" s="408"/>
      <c r="T7" s="408"/>
      <c r="U7" s="408"/>
      <c r="V7" s="408"/>
      <c r="W7" s="408"/>
      <c r="X7" s="409"/>
      <c r="Y7" s="404"/>
      <c r="Z7" s="405"/>
      <c r="AA7" s="405"/>
      <c r="AB7" s="412"/>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5"/>
      <c r="B8" s="1046"/>
      <c r="C8" s="1046"/>
      <c r="D8" s="1046"/>
      <c r="E8" s="1046"/>
      <c r="F8" s="1047"/>
      <c r="G8" s="354"/>
      <c r="H8" s="355"/>
      <c r="I8" s="355"/>
      <c r="J8" s="355"/>
      <c r="K8" s="356"/>
      <c r="L8" s="407"/>
      <c r="M8" s="408"/>
      <c r="N8" s="408"/>
      <c r="O8" s="408"/>
      <c r="P8" s="408"/>
      <c r="Q8" s="408"/>
      <c r="R8" s="408"/>
      <c r="S8" s="408"/>
      <c r="T8" s="408"/>
      <c r="U8" s="408"/>
      <c r="V8" s="408"/>
      <c r="W8" s="408"/>
      <c r="X8" s="409"/>
      <c r="Y8" s="404"/>
      <c r="Z8" s="405"/>
      <c r="AA8" s="405"/>
      <c r="AB8" s="412"/>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5"/>
      <c r="B9" s="1046"/>
      <c r="C9" s="1046"/>
      <c r="D9" s="1046"/>
      <c r="E9" s="1046"/>
      <c r="F9" s="1047"/>
      <c r="G9" s="354"/>
      <c r="H9" s="355"/>
      <c r="I9" s="355"/>
      <c r="J9" s="355"/>
      <c r="K9" s="356"/>
      <c r="L9" s="407"/>
      <c r="M9" s="408"/>
      <c r="N9" s="408"/>
      <c r="O9" s="408"/>
      <c r="P9" s="408"/>
      <c r="Q9" s="408"/>
      <c r="R9" s="408"/>
      <c r="S9" s="408"/>
      <c r="T9" s="408"/>
      <c r="U9" s="408"/>
      <c r="V9" s="408"/>
      <c r="W9" s="408"/>
      <c r="X9" s="409"/>
      <c r="Y9" s="404"/>
      <c r="Z9" s="405"/>
      <c r="AA9" s="405"/>
      <c r="AB9" s="412"/>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5"/>
      <c r="B10" s="1046"/>
      <c r="C10" s="1046"/>
      <c r="D10" s="1046"/>
      <c r="E10" s="1046"/>
      <c r="F10" s="1047"/>
      <c r="G10" s="354"/>
      <c r="H10" s="355"/>
      <c r="I10" s="355"/>
      <c r="J10" s="355"/>
      <c r="K10" s="356"/>
      <c r="L10" s="407"/>
      <c r="M10" s="408"/>
      <c r="N10" s="408"/>
      <c r="O10" s="408"/>
      <c r="P10" s="408"/>
      <c r="Q10" s="408"/>
      <c r="R10" s="408"/>
      <c r="S10" s="408"/>
      <c r="T10" s="408"/>
      <c r="U10" s="408"/>
      <c r="V10" s="408"/>
      <c r="W10" s="408"/>
      <c r="X10" s="409"/>
      <c r="Y10" s="404"/>
      <c r="Z10" s="405"/>
      <c r="AA10" s="405"/>
      <c r="AB10" s="412"/>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5"/>
      <c r="B11" s="1046"/>
      <c r="C11" s="1046"/>
      <c r="D11" s="1046"/>
      <c r="E11" s="1046"/>
      <c r="F11" s="1047"/>
      <c r="G11" s="354"/>
      <c r="H11" s="355"/>
      <c r="I11" s="355"/>
      <c r="J11" s="355"/>
      <c r="K11" s="356"/>
      <c r="L11" s="407"/>
      <c r="M11" s="408"/>
      <c r="N11" s="408"/>
      <c r="O11" s="408"/>
      <c r="P11" s="408"/>
      <c r="Q11" s="408"/>
      <c r="R11" s="408"/>
      <c r="S11" s="408"/>
      <c r="T11" s="408"/>
      <c r="U11" s="408"/>
      <c r="V11" s="408"/>
      <c r="W11" s="408"/>
      <c r="X11" s="409"/>
      <c r="Y11" s="404"/>
      <c r="Z11" s="405"/>
      <c r="AA11" s="405"/>
      <c r="AB11" s="412"/>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5"/>
      <c r="B12" s="1046"/>
      <c r="C12" s="1046"/>
      <c r="D12" s="1046"/>
      <c r="E12" s="1046"/>
      <c r="F12" s="1047"/>
      <c r="G12" s="354"/>
      <c r="H12" s="355"/>
      <c r="I12" s="355"/>
      <c r="J12" s="355"/>
      <c r="K12" s="356"/>
      <c r="L12" s="407"/>
      <c r="M12" s="408"/>
      <c r="N12" s="408"/>
      <c r="O12" s="408"/>
      <c r="P12" s="408"/>
      <c r="Q12" s="408"/>
      <c r="R12" s="408"/>
      <c r="S12" s="408"/>
      <c r="T12" s="408"/>
      <c r="U12" s="408"/>
      <c r="V12" s="408"/>
      <c r="W12" s="408"/>
      <c r="X12" s="409"/>
      <c r="Y12" s="404"/>
      <c r="Z12" s="405"/>
      <c r="AA12" s="405"/>
      <c r="AB12" s="412"/>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5"/>
      <c r="B13" s="1046"/>
      <c r="C13" s="1046"/>
      <c r="D13" s="1046"/>
      <c r="E13" s="1046"/>
      <c r="F13" s="1047"/>
      <c r="G13" s="354"/>
      <c r="H13" s="355"/>
      <c r="I13" s="355"/>
      <c r="J13" s="355"/>
      <c r="K13" s="356"/>
      <c r="L13" s="407"/>
      <c r="M13" s="408"/>
      <c r="N13" s="408"/>
      <c r="O13" s="408"/>
      <c r="P13" s="408"/>
      <c r="Q13" s="408"/>
      <c r="R13" s="408"/>
      <c r="S13" s="408"/>
      <c r="T13" s="408"/>
      <c r="U13" s="408"/>
      <c r="V13" s="408"/>
      <c r="W13" s="408"/>
      <c r="X13" s="409"/>
      <c r="Y13" s="404"/>
      <c r="Z13" s="405"/>
      <c r="AA13" s="405"/>
      <c r="AB13" s="412"/>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5"/>
      <c r="B14" s="1046"/>
      <c r="C14" s="1046"/>
      <c r="D14" s="1046"/>
      <c r="E14" s="1046"/>
      <c r="F14" s="104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5"/>
      <c r="B15" s="1046"/>
      <c r="C15" s="1046"/>
      <c r="D15" s="1046"/>
      <c r="E15" s="1046"/>
      <c r="F15" s="1047"/>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5"/>
      <c r="B18" s="1046"/>
      <c r="C18" s="1046"/>
      <c r="D18" s="1046"/>
      <c r="E18" s="1046"/>
      <c r="F18" s="1047"/>
      <c r="G18" s="354"/>
      <c r="H18" s="355"/>
      <c r="I18" s="355"/>
      <c r="J18" s="355"/>
      <c r="K18" s="356"/>
      <c r="L18" s="407"/>
      <c r="M18" s="408"/>
      <c r="N18" s="408"/>
      <c r="O18" s="408"/>
      <c r="P18" s="408"/>
      <c r="Q18" s="408"/>
      <c r="R18" s="408"/>
      <c r="S18" s="408"/>
      <c r="T18" s="408"/>
      <c r="U18" s="408"/>
      <c r="V18" s="408"/>
      <c r="W18" s="408"/>
      <c r="X18" s="409"/>
      <c r="Y18" s="404"/>
      <c r="Z18" s="405"/>
      <c r="AA18" s="405"/>
      <c r="AB18" s="412"/>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5"/>
      <c r="B19" s="1046"/>
      <c r="C19" s="1046"/>
      <c r="D19" s="1046"/>
      <c r="E19" s="1046"/>
      <c r="F19" s="1047"/>
      <c r="G19" s="354"/>
      <c r="H19" s="355"/>
      <c r="I19" s="355"/>
      <c r="J19" s="355"/>
      <c r="K19" s="356"/>
      <c r="L19" s="407"/>
      <c r="M19" s="408"/>
      <c r="N19" s="408"/>
      <c r="O19" s="408"/>
      <c r="P19" s="408"/>
      <c r="Q19" s="408"/>
      <c r="R19" s="408"/>
      <c r="S19" s="408"/>
      <c r="T19" s="408"/>
      <c r="U19" s="408"/>
      <c r="V19" s="408"/>
      <c r="W19" s="408"/>
      <c r="X19" s="409"/>
      <c r="Y19" s="404"/>
      <c r="Z19" s="405"/>
      <c r="AA19" s="405"/>
      <c r="AB19" s="412"/>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5"/>
      <c r="B20" s="1046"/>
      <c r="C20" s="1046"/>
      <c r="D20" s="1046"/>
      <c r="E20" s="1046"/>
      <c r="F20" s="1047"/>
      <c r="G20" s="354"/>
      <c r="H20" s="355"/>
      <c r="I20" s="355"/>
      <c r="J20" s="355"/>
      <c r="K20" s="356"/>
      <c r="L20" s="407"/>
      <c r="M20" s="408"/>
      <c r="N20" s="408"/>
      <c r="O20" s="408"/>
      <c r="P20" s="408"/>
      <c r="Q20" s="408"/>
      <c r="R20" s="408"/>
      <c r="S20" s="408"/>
      <c r="T20" s="408"/>
      <c r="U20" s="408"/>
      <c r="V20" s="408"/>
      <c r="W20" s="408"/>
      <c r="X20" s="409"/>
      <c r="Y20" s="404"/>
      <c r="Z20" s="405"/>
      <c r="AA20" s="405"/>
      <c r="AB20" s="412"/>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5"/>
      <c r="B21" s="1046"/>
      <c r="C21" s="1046"/>
      <c r="D21" s="1046"/>
      <c r="E21" s="1046"/>
      <c r="F21" s="1047"/>
      <c r="G21" s="354"/>
      <c r="H21" s="355"/>
      <c r="I21" s="355"/>
      <c r="J21" s="355"/>
      <c r="K21" s="356"/>
      <c r="L21" s="407"/>
      <c r="M21" s="408"/>
      <c r="N21" s="408"/>
      <c r="O21" s="408"/>
      <c r="P21" s="408"/>
      <c r="Q21" s="408"/>
      <c r="R21" s="408"/>
      <c r="S21" s="408"/>
      <c r="T21" s="408"/>
      <c r="U21" s="408"/>
      <c r="V21" s="408"/>
      <c r="W21" s="408"/>
      <c r="X21" s="409"/>
      <c r="Y21" s="404"/>
      <c r="Z21" s="405"/>
      <c r="AA21" s="405"/>
      <c r="AB21" s="412"/>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5"/>
      <c r="B22" s="1046"/>
      <c r="C22" s="1046"/>
      <c r="D22" s="1046"/>
      <c r="E22" s="1046"/>
      <c r="F22" s="1047"/>
      <c r="G22" s="354"/>
      <c r="H22" s="355"/>
      <c r="I22" s="355"/>
      <c r="J22" s="355"/>
      <c r="K22" s="356"/>
      <c r="L22" s="407"/>
      <c r="M22" s="408"/>
      <c r="N22" s="408"/>
      <c r="O22" s="408"/>
      <c r="P22" s="408"/>
      <c r="Q22" s="408"/>
      <c r="R22" s="408"/>
      <c r="S22" s="408"/>
      <c r="T22" s="408"/>
      <c r="U22" s="408"/>
      <c r="V22" s="408"/>
      <c r="W22" s="408"/>
      <c r="X22" s="409"/>
      <c r="Y22" s="404"/>
      <c r="Z22" s="405"/>
      <c r="AA22" s="405"/>
      <c r="AB22" s="412"/>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5"/>
      <c r="B23" s="1046"/>
      <c r="C23" s="1046"/>
      <c r="D23" s="1046"/>
      <c r="E23" s="1046"/>
      <c r="F23" s="1047"/>
      <c r="G23" s="354"/>
      <c r="H23" s="355"/>
      <c r="I23" s="355"/>
      <c r="J23" s="355"/>
      <c r="K23" s="356"/>
      <c r="L23" s="407"/>
      <c r="M23" s="408"/>
      <c r="N23" s="408"/>
      <c r="O23" s="408"/>
      <c r="P23" s="408"/>
      <c r="Q23" s="408"/>
      <c r="R23" s="408"/>
      <c r="S23" s="408"/>
      <c r="T23" s="408"/>
      <c r="U23" s="408"/>
      <c r="V23" s="408"/>
      <c r="W23" s="408"/>
      <c r="X23" s="409"/>
      <c r="Y23" s="404"/>
      <c r="Z23" s="405"/>
      <c r="AA23" s="405"/>
      <c r="AB23" s="412"/>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5"/>
      <c r="B24" s="1046"/>
      <c r="C24" s="1046"/>
      <c r="D24" s="1046"/>
      <c r="E24" s="1046"/>
      <c r="F24" s="1047"/>
      <c r="G24" s="354"/>
      <c r="H24" s="355"/>
      <c r="I24" s="355"/>
      <c r="J24" s="355"/>
      <c r="K24" s="356"/>
      <c r="L24" s="407"/>
      <c r="M24" s="408"/>
      <c r="N24" s="408"/>
      <c r="O24" s="408"/>
      <c r="P24" s="408"/>
      <c r="Q24" s="408"/>
      <c r="R24" s="408"/>
      <c r="S24" s="408"/>
      <c r="T24" s="408"/>
      <c r="U24" s="408"/>
      <c r="V24" s="408"/>
      <c r="W24" s="408"/>
      <c r="X24" s="409"/>
      <c r="Y24" s="404"/>
      <c r="Z24" s="405"/>
      <c r="AA24" s="405"/>
      <c r="AB24" s="412"/>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5"/>
      <c r="B25" s="1046"/>
      <c r="C25" s="1046"/>
      <c r="D25" s="1046"/>
      <c r="E25" s="1046"/>
      <c r="F25" s="1047"/>
      <c r="G25" s="354"/>
      <c r="H25" s="355"/>
      <c r="I25" s="355"/>
      <c r="J25" s="355"/>
      <c r="K25" s="356"/>
      <c r="L25" s="407"/>
      <c r="M25" s="408"/>
      <c r="N25" s="408"/>
      <c r="O25" s="408"/>
      <c r="P25" s="408"/>
      <c r="Q25" s="408"/>
      <c r="R25" s="408"/>
      <c r="S25" s="408"/>
      <c r="T25" s="408"/>
      <c r="U25" s="408"/>
      <c r="V25" s="408"/>
      <c r="W25" s="408"/>
      <c r="X25" s="409"/>
      <c r="Y25" s="404"/>
      <c r="Z25" s="405"/>
      <c r="AA25" s="405"/>
      <c r="AB25" s="412"/>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5"/>
      <c r="B26" s="1046"/>
      <c r="C26" s="1046"/>
      <c r="D26" s="1046"/>
      <c r="E26" s="1046"/>
      <c r="F26" s="1047"/>
      <c r="G26" s="354"/>
      <c r="H26" s="355"/>
      <c r="I26" s="355"/>
      <c r="J26" s="355"/>
      <c r="K26" s="356"/>
      <c r="L26" s="407"/>
      <c r="M26" s="408"/>
      <c r="N26" s="408"/>
      <c r="O26" s="408"/>
      <c r="P26" s="408"/>
      <c r="Q26" s="408"/>
      <c r="R26" s="408"/>
      <c r="S26" s="408"/>
      <c r="T26" s="408"/>
      <c r="U26" s="408"/>
      <c r="V26" s="408"/>
      <c r="W26" s="408"/>
      <c r="X26" s="409"/>
      <c r="Y26" s="404"/>
      <c r="Z26" s="405"/>
      <c r="AA26" s="405"/>
      <c r="AB26" s="412"/>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5"/>
      <c r="B27" s="1046"/>
      <c r="C27" s="1046"/>
      <c r="D27" s="1046"/>
      <c r="E27" s="1046"/>
      <c r="F27" s="104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5"/>
      <c r="B28" s="1046"/>
      <c r="C28" s="1046"/>
      <c r="D28" s="1046"/>
      <c r="E28" s="1046"/>
      <c r="F28" s="1047"/>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5"/>
      <c r="B31" s="1046"/>
      <c r="C31" s="1046"/>
      <c r="D31" s="1046"/>
      <c r="E31" s="1046"/>
      <c r="F31" s="1047"/>
      <c r="G31" s="354"/>
      <c r="H31" s="355"/>
      <c r="I31" s="355"/>
      <c r="J31" s="355"/>
      <c r="K31" s="356"/>
      <c r="L31" s="407"/>
      <c r="M31" s="408"/>
      <c r="N31" s="408"/>
      <c r="O31" s="408"/>
      <c r="P31" s="408"/>
      <c r="Q31" s="408"/>
      <c r="R31" s="408"/>
      <c r="S31" s="408"/>
      <c r="T31" s="408"/>
      <c r="U31" s="408"/>
      <c r="V31" s="408"/>
      <c r="W31" s="408"/>
      <c r="X31" s="409"/>
      <c r="Y31" s="404"/>
      <c r="Z31" s="405"/>
      <c r="AA31" s="405"/>
      <c r="AB31" s="412"/>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5"/>
      <c r="B32" s="1046"/>
      <c r="C32" s="1046"/>
      <c r="D32" s="1046"/>
      <c r="E32" s="1046"/>
      <c r="F32" s="1047"/>
      <c r="G32" s="354"/>
      <c r="H32" s="355"/>
      <c r="I32" s="355"/>
      <c r="J32" s="355"/>
      <c r="K32" s="356"/>
      <c r="L32" s="407"/>
      <c r="M32" s="408"/>
      <c r="N32" s="408"/>
      <c r="O32" s="408"/>
      <c r="P32" s="408"/>
      <c r="Q32" s="408"/>
      <c r="R32" s="408"/>
      <c r="S32" s="408"/>
      <c r="T32" s="408"/>
      <c r="U32" s="408"/>
      <c r="V32" s="408"/>
      <c r="W32" s="408"/>
      <c r="X32" s="409"/>
      <c r="Y32" s="404"/>
      <c r="Z32" s="405"/>
      <c r="AA32" s="405"/>
      <c r="AB32" s="412"/>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5"/>
      <c r="B33" s="1046"/>
      <c r="C33" s="1046"/>
      <c r="D33" s="1046"/>
      <c r="E33" s="1046"/>
      <c r="F33" s="1047"/>
      <c r="G33" s="354"/>
      <c r="H33" s="355"/>
      <c r="I33" s="355"/>
      <c r="J33" s="355"/>
      <c r="K33" s="356"/>
      <c r="L33" s="407"/>
      <c r="M33" s="408"/>
      <c r="N33" s="408"/>
      <c r="O33" s="408"/>
      <c r="P33" s="408"/>
      <c r="Q33" s="408"/>
      <c r="R33" s="408"/>
      <c r="S33" s="408"/>
      <c r="T33" s="408"/>
      <c r="U33" s="408"/>
      <c r="V33" s="408"/>
      <c r="W33" s="408"/>
      <c r="X33" s="409"/>
      <c r="Y33" s="404"/>
      <c r="Z33" s="405"/>
      <c r="AA33" s="405"/>
      <c r="AB33" s="412"/>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5"/>
      <c r="B34" s="1046"/>
      <c r="C34" s="1046"/>
      <c r="D34" s="1046"/>
      <c r="E34" s="1046"/>
      <c r="F34" s="1047"/>
      <c r="G34" s="354"/>
      <c r="H34" s="355"/>
      <c r="I34" s="355"/>
      <c r="J34" s="355"/>
      <c r="K34" s="356"/>
      <c r="L34" s="407"/>
      <c r="M34" s="408"/>
      <c r="N34" s="408"/>
      <c r="O34" s="408"/>
      <c r="P34" s="408"/>
      <c r="Q34" s="408"/>
      <c r="R34" s="408"/>
      <c r="S34" s="408"/>
      <c r="T34" s="408"/>
      <c r="U34" s="408"/>
      <c r="V34" s="408"/>
      <c r="W34" s="408"/>
      <c r="X34" s="409"/>
      <c r="Y34" s="404"/>
      <c r="Z34" s="405"/>
      <c r="AA34" s="405"/>
      <c r="AB34" s="412"/>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5"/>
      <c r="B35" s="1046"/>
      <c r="C35" s="1046"/>
      <c r="D35" s="1046"/>
      <c r="E35" s="1046"/>
      <c r="F35" s="1047"/>
      <c r="G35" s="354"/>
      <c r="H35" s="355"/>
      <c r="I35" s="355"/>
      <c r="J35" s="355"/>
      <c r="K35" s="356"/>
      <c r="L35" s="407"/>
      <c r="M35" s="408"/>
      <c r="N35" s="408"/>
      <c r="O35" s="408"/>
      <c r="P35" s="408"/>
      <c r="Q35" s="408"/>
      <c r="R35" s="408"/>
      <c r="S35" s="408"/>
      <c r="T35" s="408"/>
      <c r="U35" s="408"/>
      <c r="V35" s="408"/>
      <c r="W35" s="408"/>
      <c r="X35" s="409"/>
      <c r="Y35" s="404"/>
      <c r="Z35" s="405"/>
      <c r="AA35" s="405"/>
      <c r="AB35" s="412"/>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5"/>
      <c r="B36" s="1046"/>
      <c r="C36" s="1046"/>
      <c r="D36" s="1046"/>
      <c r="E36" s="1046"/>
      <c r="F36" s="1047"/>
      <c r="G36" s="354"/>
      <c r="H36" s="355"/>
      <c r="I36" s="355"/>
      <c r="J36" s="355"/>
      <c r="K36" s="356"/>
      <c r="L36" s="407"/>
      <c r="M36" s="408"/>
      <c r="N36" s="408"/>
      <c r="O36" s="408"/>
      <c r="P36" s="408"/>
      <c r="Q36" s="408"/>
      <c r="R36" s="408"/>
      <c r="S36" s="408"/>
      <c r="T36" s="408"/>
      <c r="U36" s="408"/>
      <c r="V36" s="408"/>
      <c r="W36" s="408"/>
      <c r="X36" s="409"/>
      <c r="Y36" s="404"/>
      <c r="Z36" s="405"/>
      <c r="AA36" s="405"/>
      <c r="AB36" s="412"/>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5"/>
      <c r="B37" s="1046"/>
      <c r="C37" s="1046"/>
      <c r="D37" s="1046"/>
      <c r="E37" s="1046"/>
      <c r="F37" s="1047"/>
      <c r="G37" s="354"/>
      <c r="H37" s="355"/>
      <c r="I37" s="355"/>
      <c r="J37" s="355"/>
      <c r="K37" s="356"/>
      <c r="L37" s="407"/>
      <c r="M37" s="408"/>
      <c r="N37" s="408"/>
      <c r="O37" s="408"/>
      <c r="P37" s="408"/>
      <c r="Q37" s="408"/>
      <c r="R37" s="408"/>
      <c r="S37" s="408"/>
      <c r="T37" s="408"/>
      <c r="U37" s="408"/>
      <c r="V37" s="408"/>
      <c r="W37" s="408"/>
      <c r="X37" s="409"/>
      <c r="Y37" s="404"/>
      <c r="Z37" s="405"/>
      <c r="AA37" s="405"/>
      <c r="AB37" s="412"/>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5"/>
      <c r="B38" s="1046"/>
      <c r="C38" s="1046"/>
      <c r="D38" s="1046"/>
      <c r="E38" s="1046"/>
      <c r="F38" s="1047"/>
      <c r="G38" s="354"/>
      <c r="H38" s="355"/>
      <c r="I38" s="355"/>
      <c r="J38" s="355"/>
      <c r="K38" s="356"/>
      <c r="L38" s="407"/>
      <c r="M38" s="408"/>
      <c r="N38" s="408"/>
      <c r="O38" s="408"/>
      <c r="P38" s="408"/>
      <c r="Q38" s="408"/>
      <c r="R38" s="408"/>
      <c r="S38" s="408"/>
      <c r="T38" s="408"/>
      <c r="U38" s="408"/>
      <c r="V38" s="408"/>
      <c r="W38" s="408"/>
      <c r="X38" s="409"/>
      <c r="Y38" s="404"/>
      <c r="Z38" s="405"/>
      <c r="AA38" s="405"/>
      <c r="AB38" s="412"/>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5"/>
      <c r="B39" s="1046"/>
      <c r="C39" s="1046"/>
      <c r="D39" s="1046"/>
      <c r="E39" s="1046"/>
      <c r="F39" s="1047"/>
      <c r="G39" s="354"/>
      <c r="H39" s="355"/>
      <c r="I39" s="355"/>
      <c r="J39" s="355"/>
      <c r="K39" s="356"/>
      <c r="L39" s="407"/>
      <c r="M39" s="408"/>
      <c r="N39" s="408"/>
      <c r="O39" s="408"/>
      <c r="P39" s="408"/>
      <c r="Q39" s="408"/>
      <c r="R39" s="408"/>
      <c r="S39" s="408"/>
      <c r="T39" s="408"/>
      <c r="U39" s="408"/>
      <c r="V39" s="408"/>
      <c r="W39" s="408"/>
      <c r="X39" s="409"/>
      <c r="Y39" s="404"/>
      <c r="Z39" s="405"/>
      <c r="AA39" s="405"/>
      <c r="AB39" s="412"/>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5"/>
      <c r="B40" s="1046"/>
      <c r="C40" s="1046"/>
      <c r="D40" s="1046"/>
      <c r="E40" s="1046"/>
      <c r="F40" s="104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5"/>
      <c r="B41" s="1046"/>
      <c r="C41" s="1046"/>
      <c r="D41" s="1046"/>
      <c r="E41" s="1046"/>
      <c r="F41" s="1047"/>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5"/>
      <c r="B44" s="1046"/>
      <c r="C44" s="1046"/>
      <c r="D44" s="1046"/>
      <c r="E44" s="1046"/>
      <c r="F44" s="1047"/>
      <c r="G44" s="354"/>
      <c r="H44" s="355"/>
      <c r="I44" s="355"/>
      <c r="J44" s="355"/>
      <c r="K44" s="356"/>
      <c r="L44" s="407"/>
      <c r="M44" s="408"/>
      <c r="N44" s="408"/>
      <c r="O44" s="408"/>
      <c r="P44" s="408"/>
      <c r="Q44" s="408"/>
      <c r="R44" s="408"/>
      <c r="S44" s="408"/>
      <c r="T44" s="408"/>
      <c r="U44" s="408"/>
      <c r="V44" s="408"/>
      <c r="W44" s="408"/>
      <c r="X44" s="409"/>
      <c r="Y44" s="404"/>
      <c r="Z44" s="405"/>
      <c r="AA44" s="405"/>
      <c r="AB44" s="412"/>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5"/>
      <c r="B45" s="1046"/>
      <c r="C45" s="1046"/>
      <c r="D45" s="1046"/>
      <c r="E45" s="1046"/>
      <c r="F45" s="1047"/>
      <c r="G45" s="354"/>
      <c r="H45" s="355"/>
      <c r="I45" s="355"/>
      <c r="J45" s="355"/>
      <c r="K45" s="356"/>
      <c r="L45" s="407"/>
      <c r="M45" s="408"/>
      <c r="N45" s="408"/>
      <c r="O45" s="408"/>
      <c r="P45" s="408"/>
      <c r="Q45" s="408"/>
      <c r="R45" s="408"/>
      <c r="S45" s="408"/>
      <c r="T45" s="408"/>
      <c r="U45" s="408"/>
      <c r="V45" s="408"/>
      <c r="W45" s="408"/>
      <c r="X45" s="409"/>
      <c r="Y45" s="404"/>
      <c r="Z45" s="405"/>
      <c r="AA45" s="405"/>
      <c r="AB45" s="412"/>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5"/>
      <c r="B46" s="1046"/>
      <c r="C46" s="1046"/>
      <c r="D46" s="1046"/>
      <c r="E46" s="1046"/>
      <c r="F46" s="1047"/>
      <c r="G46" s="354"/>
      <c r="H46" s="355"/>
      <c r="I46" s="355"/>
      <c r="J46" s="355"/>
      <c r="K46" s="356"/>
      <c r="L46" s="407"/>
      <c r="M46" s="408"/>
      <c r="N46" s="408"/>
      <c r="O46" s="408"/>
      <c r="P46" s="408"/>
      <c r="Q46" s="408"/>
      <c r="R46" s="408"/>
      <c r="S46" s="408"/>
      <c r="T46" s="408"/>
      <c r="U46" s="408"/>
      <c r="V46" s="408"/>
      <c r="W46" s="408"/>
      <c r="X46" s="409"/>
      <c r="Y46" s="404"/>
      <c r="Z46" s="405"/>
      <c r="AA46" s="405"/>
      <c r="AB46" s="412"/>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5"/>
      <c r="B47" s="1046"/>
      <c r="C47" s="1046"/>
      <c r="D47" s="1046"/>
      <c r="E47" s="1046"/>
      <c r="F47" s="1047"/>
      <c r="G47" s="354"/>
      <c r="H47" s="355"/>
      <c r="I47" s="355"/>
      <c r="J47" s="355"/>
      <c r="K47" s="356"/>
      <c r="L47" s="407"/>
      <c r="M47" s="408"/>
      <c r="N47" s="408"/>
      <c r="O47" s="408"/>
      <c r="P47" s="408"/>
      <c r="Q47" s="408"/>
      <c r="R47" s="408"/>
      <c r="S47" s="408"/>
      <c r="T47" s="408"/>
      <c r="U47" s="408"/>
      <c r="V47" s="408"/>
      <c r="W47" s="408"/>
      <c r="X47" s="409"/>
      <c r="Y47" s="404"/>
      <c r="Z47" s="405"/>
      <c r="AA47" s="405"/>
      <c r="AB47" s="412"/>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5"/>
      <c r="B48" s="1046"/>
      <c r="C48" s="1046"/>
      <c r="D48" s="1046"/>
      <c r="E48" s="1046"/>
      <c r="F48" s="1047"/>
      <c r="G48" s="354"/>
      <c r="H48" s="355"/>
      <c r="I48" s="355"/>
      <c r="J48" s="355"/>
      <c r="K48" s="356"/>
      <c r="L48" s="407"/>
      <c r="M48" s="408"/>
      <c r="N48" s="408"/>
      <c r="O48" s="408"/>
      <c r="P48" s="408"/>
      <c r="Q48" s="408"/>
      <c r="R48" s="408"/>
      <c r="S48" s="408"/>
      <c r="T48" s="408"/>
      <c r="U48" s="408"/>
      <c r="V48" s="408"/>
      <c r="W48" s="408"/>
      <c r="X48" s="409"/>
      <c r="Y48" s="404"/>
      <c r="Z48" s="405"/>
      <c r="AA48" s="405"/>
      <c r="AB48" s="412"/>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5"/>
      <c r="B49" s="1046"/>
      <c r="C49" s="1046"/>
      <c r="D49" s="1046"/>
      <c r="E49" s="1046"/>
      <c r="F49" s="1047"/>
      <c r="G49" s="354"/>
      <c r="H49" s="355"/>
      <c r="I49" s="355"/>
      <c r="J49" s="355"/>
      <c r="K49" s="356"/>
      <c r="L49" s="407"/>
      <c r="M49" s="408"/>
      <c r="N49" s="408"/>
      <c r="O49" s="408"/>
      <c r="P49" s="408"/>
      <c r="Q49" s="408"/>
      <c r="R49" s="408"/>
      <c r="S49" s="408"/>
      <c r="T49" s="408"/>
      <c r="U49" s="408"/>
      <c r="V49" s="408"/>
      <c r="W49" s="408"/>
      <c r="X49" s="409"/>
      <c r="Y49" s="404"/>
      <c r="Z49" s="405"/>
      <c r="AA49" s="405"/>
      <c r="AB49" s="412"/>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5"/>
      <c r="B50" s="1046"/>
      <c r="C50" s="1046"/>
      <c r="D50" s="1046"/>
      <c r="E50" s="1046"/>
      <c r="F50" s="1047"/>
      <c r="G50" s="354"/>
      <c r="H50" s="355"/>
      <c r="I50" s="355"/>
      <c r="J50" s="355"/>
      <c r="K50" s="356"/>
      <c r="L50" s="407"/>
      <c r="M50" s="408"/>
      <c r="N50" s="408"/>
      <c r="O50" s="408"/>
      <c r="P50" s="408"/>
      <c r="Q50" s="408"/>
      <c r="R50" s="408"/>
      <c r="S50" s="408"/>
      <c r="T50" s="408"/>
      <c r="U50" s="408"/>
      <c r="V50" s="408"/>
      <c r="W50" s="408"/>
      <c r="X50" s="409"/>
      <c r="Y50" s="404"/>
      <c r="Z50" s="405"/>
      <c r="AA50" s="405"/>
      <c r="AB50" s="412"/>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5"/>
      <c r="B51" s="1046"/>
      <c r="C51" s="1046"/>
      <c r="D51" s="1046"/>
      <c r="E51" s="1046"/>
      <c r="F51" s="1047"/>
      <c r="G51" s="354"/>
      <c r="H51" s="355"/>
      <c r="I51" s="355"/>
      <c r="J51" s="355"/>
      <c r="K51" s="356"/>
      <c r="L51" s="407"/>
      <c r="M51" s="408"/>
      <c r="N51" s="408"/>
      <c r="O51" s="408"/>
      <c r="P51" s="408"/>
      <c r="Q51" s="408"/>
      <c r="R51" s="408"/>
      <c r="S51" s="408"/>
      <c r="T51" s="408"/>
      <c r="U51" s="408"/>
      <c r="V51" s="408"/>
      <c r="W51" s="408"/>
      <c r="X51" s="409"/>
      <c r="Y51" s="404"/>
      <c r="Z51" s="405"/>
      <c r="AA51" s="405"/>
      <c r="AB51" s="412"/>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5"/>
      <c r="B52" s="1046"/>
      <c r="C52" s="1046"/>
      <c r="D52" s="1046"/>
      <c r="E52" s="1046"/>
      <c r="F52" s="1047"/>
      <c r="G52" s="354"/>
      <c r="H52" s="355"/>
      <c r="I52" s="355"/>
      <c r="J52" s="355"/>
      <c r="K52" s="356"/>
      <c r="L52" s="407"/>
      <c r="M52" s="408"/>
      <c r="N52" s="408"/>
      <c r="O52" s="408"/>
      <c r="P52" s="408"/>
      <c r="Q52" s="408"/>
      <c r="R52" s="408"/>
      <c r="S52" s="408"/>
      <c r="T52" s="408"/>
      <c r="U52" s="408"/>
      <c r="V52" s="408"/>
      <c r="W52" s="408"/>
      <c r="X52" s="409"/>
      <c r="Y52" s="404"/>
      <c r="Z52" s="405"/>
      <c r="AA52" s="405"/>
      <c r="AB52" s="412"/>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5"/>
      <c r="B58" s="1046"/>
      <c r="C58" s="1046"/>
      <c r="D58" s="1046"/>
      <c r="E58" s="1046"/>
      <c r="F58" s="1047"/>
      <c r="G58" s="354"/>
      <c r="H58" s="355"/>
      <c r="I58" s="355"/>
      <c r="J58" s="355"/>
      <c r="K58" s="356"/>
      <c r="L58" s="407"/>
      <c r="M58" s="408"/>
      <c r="N58" s="408"/>
      <c r="O58" s="408"/>
      <c r="P58" s="408"/>
      <c r="Q58" s="408"/>
      <c r="R58" s="408"/>
      <c r="S58" s="408"/>
      <c r="T58" s="408"/>
      <c r="U58" s="408"/>
      <c r="V58" s="408"/>
      <c r="W58" s="408"/>
      <c r="X58" s="409"/>
      <c r="Y58" s="404"/>
      <c r="Z58" s="405"/>
      <c r="AA58" s="405"/>
      <c r="AB58" s="412"/>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5"/>
      <c r="B59" s="1046"/>
      <c r="C59" s="1046"/>
      <c r="D59" s="1046"/>
      <c r="E59" s="1046"/>
      <c r="F59" s="1047"/>
      <c r="G59" s="354"/>
      <c r="H59" s="355"/>
      <c r="I59" s="355"/>
      <c r="J59" s="355"/>
      <c r="K59" s="356"/>
      <c r="L59" s="407"/>
      <c r="M59" s="408"/>
      <c r="N59" s="408"/>
      <c r="O59" s="408"/>
      <c r="P59" s="408"/>
      <c r="Q59" s="408"/>
      <c r="R59" s="408"/>
      <c r="S59" s="408"/>
      <c r="T59" s="408"/>
      <c r="U59" s="408"/>
      <c r="V59" s="408"/>
      <c r="W59" s="408"/>
      <c r="X59" s="409"/>
      <c r="Y59" s="404"/>
      <c r="Z59" s="405"/>
      <c r="AA59" s="405"/>
      <c r="AB59" s="412"/>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5"/>
      <c r="B60" s="1046"/>
      <c r="C60" s="1046"/>
      <c r="D60" s="1046"/>
      <c r="E60" s="1046"/>
      <c r="F60" s="1047"/>
      <c r="G60" s="354"/>
      <c r="H60" s="355"/>
      <c r="I60" s="355"/>
      <c r="J60" s="355"/>
      <c r="K60" s="356"/>
      <c r="L60" s="407"/>
      <c r="M60" s="408"/>
      <c r="N60" s="408"/>
      <c r="O60" s="408"/>
      <c r="P60" s="408"/>
      <c r="Q60" s="408"/>
      <c r="R60" s="408"/>
      <c r="S60" s="408"/>
      <c r="T60" s="408"/>
      <c r="U60" s="408"/>
      <c r="V60" s="408"/>
      <c r="W60" s="408"/>
      <c r="X60" s="409"/>
      <c r="Y60" s="404"/>
      <c r="Z60" s="405"/>
      <c r="AA60" s="405"/>
      <c r="AB60" s="412"/>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5"/>
      <c r="B61" s="1046"/>
      <c r="C61" s="1046"/>
      <c r="D61" s="1046"/>
      <c r="E61" s="1046"/>
      <c r="F61" s="1047"/>
      <c r="G61" s="354"/>
      <c r="H61" s="355"/>
      <c r="I61" s="355"/>
      <c r="J61" s="355"/>
      <c r="K61" s="356"/>
      <c r="L61" s="407"/>
      <c r="M61" s="408"/>
      <c r="N61" s="408"/>
      <c r="O61" s="408"/>
      <c r="P61" s="408"/>
      <c r="Q61" s="408"/>
      <c r="R61" s="408"/>
      <c r="S61" s="408"/>
      <c r="T61" s="408"/>
      <c r="U61" s="408"/>
      <c r="V61" s="408"/>
      <c r="W61" s="408"/>
      <c r="X61" s="409"/>
      <c r="Y61" s="404"/>
      <c r="Z61" s="405"/>
      <c r="AA61" s="405"/>
      <c r="AB61" s="412"/>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5"/>
      <c r="B62" s="1046"/>
      <c r="C62" s="1046"/>
      <c r="D62" s="1046"/>
      <c r="E62" s="1046"/>
      <c r="F62" s="1047"/>
      <c r="G62" s="354"/>
      <c r="H62" s="355"/>
      <c r="I62" s="355"/>
      <c r="J62" s="355"/>
      <c r="K62" s="356"/>
      <c r="L62" s="407"/>
      <c r="M62" s="408"/>
      <c r="N62" s="408"/>
      <c r="O62" s="408"/>
      <c r="P62" s="408"/>
      <c r="Q62" s="408"/>
      <c r="R62" s="408"/>
      <c r="S62" s="408"/>
      <c r="T62" s="408"/>
      <c r="U62" s="408"/>
      <c r="V62" s="408"/>
      <c r="W62" s="408"/>
      <c r="X62" s="409"/>
      <c r="Y62" s="404"/>
      <c r="Z62" s="405"/>
      <c r="AA62" s="405"/>
      <c r="AB62" s="412"/>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5"/>
      <c r="B63" s="1046"/>
      <c r="C63" s="1046"/>
      <c r="D63" s="1046"/>
      <c r="E63" s="1046"/>
      <c r="F63" s="1047"/>
      <c r="G63" s="354"/>
      <c r="H63" s="355"/>
      <c r="I63" s="355"/>
      <c r="J63" s="355"/>
      <c r="K63" s="356"/>
      <c r="L63" s="407"/>
      <c r="M63" s="408"/>
      <c r="N63" s="408"/>
      <c r="O63" s="408"/>
      <c r="P63" s="408"/>
      <c r="Q63" s="408"/>
      <c r="R63" s="408"/>
      <c r="S63" s="408"/>
      <c r="T63" s="408"/>
      <c r="U63" s="408"/>
      <c r="V63" s="408"/>
      <c r="W63" s="408"/>
      <c r="X63" s="409"/>
      <c r="Y63" s="404"/>
      <c r="Z63" s="405"/>
      <c r="AA63" s="405"/>
      <c r="AB63" s="412"/>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5"/>
      <c r="B64" s="1046"/>
      <c r="C64" s="1046"/>
      <c r="D64" s="1046"/>
      <c r="E64" s="1046"/>
      <c r="F64" s="1047"/>
      <c r="G64" s="354"/>
      <c r="H64" s="355"/>
      <c r="I64" s="355"/>
      <c r="J64" s="355"/>
      <c r="K64" s="356"/>
      <c r="L64" s="407"/>
      <c r="M64" s="408"/>
      <c r="N64" s="408"/>
      <c r="O64" s="408"/>
      <c r="P64" s="408"/>
      <c r="Q64" s="408"/>
      <c r="R64" s="408"/>
      <c r="S64" s="408"/>
      <c r="T64" s="408"/>
      <c r="U64" s="408"/>
      <c r="V64" s="408"/>
      <c r="W64" s="408"/>
      <c r="X64" s="409"/>
      <c r="Y64" s="404"/>
      <c r="Z64" s="405"/>
      <c r="AA64" s="405"/>
      <c r="AB64" s="412"/>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5"/>
      <c r="B65" s="1046"/>
      <c r="C65" s="1046"/>
      <c r="D65" s="1046"/>
      <c r="E65" s="1046"/>
      <c r="F65" s="1047"/>
      <c r="G65" s="354"/>
      <c r="H65" s="355"/>
      <c r="I65" s="355"/>
      <c r="J65" s="355"/>
      <c r="K65" s="356"/>
      <c r="L65" s="407"/>
      <c r="M65" s="408"/>
      <c r="N65" s="408"/>
      <c r="O65" s="408"/>
      <c r="P65" s="408"/>
      <c r="Q65" s="408"/>
      <c r="R65" s="408"/>
      <c r="S65" s="408"/>
      <c r="T65" s="408"/>
      <c r="U65" s="408"/>
      <c r="V65" s="408"/>
      <c r="W65" s="408"/>
      <c r="X65" s="409"/>
      <c r="Y65" s="404"/>
      <c r="Z65" s="405"/>
      <c r="AA65" s="405"/>
      <c r="AB65" s="412"/>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5"/>
      <c r="B66" s="1046"/>
      <c r="C66" s="1046"/>
      <c r="D66" s="1046"/>
      <c r="E66" s="1046"/>
      <c r="F66" s="1047"/>
      <c r="G66" s="354"/>
      <c r="H66" s="355"/>
      <c r="I66" s="355"/>
      <c r="J66" s="355"/>
      <c r="K66" s="356"/>
      <c r="L66" s="407"/>
      <c r="M66" s="408"/>
      <c r="N66" s="408"/>
      <c r="O66" s="408"/>
      <c r="P66" s="408"/>
      <c r="Q66" s="408"/>
      <c r="R66" s="408"/>
      <c r="S66" s="408"/>
      <c r="T66" s="408"/>
      <c r="U66" s="408"/>
      <c r="V66" s="408"/>
      <c r="W66" s="408"/>
      <c r="X66" s="409"/>
      <c r="Y66" s="404"/>
      <c r="Z66" s="405"/>
      <c r="AA66" s="405"/>
      <c r="AB66" s="412"/>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5"/>
      <c r="B67" s="1046"/>
      <c r="C67" s="1046"/>
      <c r="D67" s="1046"/>
      <c r="E67" s="1046"/>
      <c r="F67" s="104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5"/>
      <c r="B68" s="1046"/>
      <c r="C68" s="1046"/>
      <c r="D68" s="1046"/>
      <c r="E68" s="1046"/>
      <c r="F68" s="1047"/>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5"/>
      <c r="B71" s="1046"/>
      <c r="C71" s="1046"/>
      <c r="D71" s="1046"/>
      <c r="E71" s="1046"/>
      <c r="F71" s="1047"/>
      <c r="G71" s="354"/>
      <c r="H71" s="355"/>
      <c r="I71" s="355"/>
      <c r="J71" s="355"/>
      <c r="K71" s="356"/>
      <c r="L71" s="407"/>
      <c r="M71" s="408"/>
      <c r="N71" s="408"/>
      <c r="O71" s="408"/>
      <c r="P71" s="408"/>
      <c r="Q71" s="408"/>
      <c r="R71" s="408"/>
      <c r="S71" s="408"/>
      <c r="T71" s="408"/>
      <c r="U71" s="408"/>
      <c r="V71" s="408"/>
      <c r="W71" s="408"/>
      <c r="X71" s="409"/>
      <c r="Y71" s="404"/>
      <c r="Z71" s="405"/>
      <c r="AA71" s="405"/>
      <c r="AB71" s="412"/>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5"/>
      <c r="B72" s="1046"/>
      <c r="C72" s="1046"/>
      <c r="D72" s="1046"/>
      <c r="E72" s="1046"/>
      <c r="F72" s="1047"/>
      <c r="G72" s="354"/>
      <c r="H72" s="355"/>
      <c r="I72" s="355"/>
      <c r="J72" s="355"/>
      <c r="K72" s="356"/>
      <c r="L72" s="407"/>
      <c r="M72" s="408"/>
      <c r="N72" s="408"/>
      <c r="O72" s="408"/>
      <c r="P72" s="408"/>
      <c r="Q72" s="408"/>
      <c r="R72" s="408"/>
      <c r="S72" s="408"/>
      <c r="T72" s="408"/>
      <c r="U72" s="408"/>
      <c r="V72" s="408"/>
      <c r="W72" s="408"/>
      <c r="X72" s="409"/>
      <c r="Y72" s="404"/>
      <c r="Z72" s="405"/>
      <c r="AA72" s="405"/>
      <c r="AB72" s="412"/>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5"/>
      <c r="B73" s="1046"/>
      <c r="C73" s="1046"/>
      <c r="D73" s="1046"/>
      <c r="E73" s="1046"/>
      <c r="F73" s="1047"/>
      <c r="G73" s="354"/>
      <c r="H73" s="355"/>
      <c r="I73" s="355"/>
      <c r="J73" s="355"/>
      <c r="K73" s="356"/>
      <c r="L73" s="407"/>
      <c r="M73" s="408"/>
      <c r="N73" s="408"/>
      <c r="O73" s="408"/>
      <c r="P73" s="408"/>
      <c r="Q73" s="408"/>
      <c r="R73" s="408"/>
      <c r="S73" s="408"/>
      <c r="T73" s="408"/>
      <c r="U73" s="408"/>
      <c r="V73" s="408"/>
      <c r="W73" s="408"/>
      <c r="X73" s="409"/>
      <c r="Y73" s="404"/>
      <c r="Z73" s="405"/>
      <c r="AA73" s="405"/>
      <c r="AB73" s="412"/>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5"/>
      <c r="B74" s="1046"/>
      <c r="C74" s="1046"/>
      <c r="D74" s="1046"/>
      <c r="E74" s="1046"/>
      <c r="F74" s="1047"/>
      <c r="G74" s="354"/>
      <c r="H74" s="355"/>
      <c r="I74" s="355"/>
      <c r="J74" s="355"/>
      <c r="K74" s="356"/>
      <c r="L74" s="407"/>
      <c r="M74" s="408"/>
      <c r="N74" s="408"/>
      <c r="O74" s="408"/>
      <c r="P74" s="408"/>
      <c r="Q74" s="408"/>
      <c r="R74" s="408"/>
      <c r="S74" s="408"/>
      <c r="T74" s="408"/>
      <c r="U74" s="408"/>
      <c r="V74" s="408"/>
      <c r="W74" s="408"/>
      <c r="X74" s="409"/>
      <c r="Y74" s="404"/>
      <c r="Z74" s="405"/>
      <c r="AA74" s="405"/>
      <c r="AB74" s="412"/>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5"/>
      <c r="B75" s="1046"/>
      <c r="C75" s="1046"/>
      <c r="D75" s="1046"/>
      <c r="E75" s="1046"/>
      <c r="F75" s="1047"/>
      <c r="G75" s="354"/>
      <c r="H75" s="355"/>
      <c r="I75" s="355"/>
      <c r="J75" s="355"/>
      <c r="K75" s="356"/>
      <c r="L75" s="407"/>
      <c r="M75" s="408"/>
      <c r="N75" s="408"/>
      <c r="O75" s="408"/>
      <c r="P75" s="408"/>
      <c r="Q75" s="408"/>
      <c r="R75" s="408"/>
      <c r="S75" s="408"/>
      <c r="T75" s="408"/>
      <c r="U75" s="408"/>
      <c r="V75" s="408"/>
      <c r="W75" s="408"/>
      <c r="X75" s="409"/>
      <c r="Y75" s="404"/>
      <c r="Z75" s="405"/>
      <c r="AA75" s="405"/>
      <c r="AB75" s="412"/>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5"/>
      <c r="B76" s="1046"/>
      <c r="C76" s="1046"/>
      <c r="D76" s="1046"/>
      <c r="E76" s="1046"/>
      <c r="F76" s="1047"/>
      <c r="G76" s="354"/>
      <c r="H76" s="355"/>
      <c r="I76" s="355"/>
      <c r="J76" s="355"/>
      <c r="K76" s="356"/>
      <c r="L76" s="407"/>
      <c r="M76" s="408"/>
      <c r="N76" s="408"/>
      <c r="O76" s="408"/>
      <c r="P76" s="408"/>
      <c r="Q76" s="408"/>
      <c r="R76" s="408"/>
      <c r="S76" s="408"/>
      <c r="T76" s="408"/>
      <c r="U76" s="408"/>
      <c r="V76" s="408"/>
      <c r="W76" s="408"/>
      <c r="X76" s="409"/>
      <c r="Y76" s="404"/>
      <c r="Z76" s="405"/>
      <c r="AA76" s="405"/>
      <c r="AB76" s="412"/>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5"/>
      <c r="B77" s="1046"/>
      <c r="C77" s="1046"/>
      <c r="D77" s="1046"/>
      <c r="E77" s="1046"/>
      <c r="F77" s="1047"/>
      <c r="G77" s="354"/>
      <c r="H77" s="355"/>
      <c r="I77" s="355"/>
      <c r="J77" s="355"/>
      <c r="K77" s="356"/>
      <c r="L77" s="407"/>
      <c r="M77" s="408"/>
      <c r="N77" s="408"/>
      <c r="O77" s="408"/>
      <c r="P77" s="408"/>
      <c r="Q77" s="408"/>
      <c r="R77" s="408"/>
      <c r="S77" s="408"/>
      <c r="T77" s="408"/>
      <c r="U77" s="408"/>
      <c r="V77" s="408"/>
      <c r="W77" s="408"/>
      <c r="X77" s="409"/>
      <c r="Y77" s="404"/>
      <c r="Z77" s="405"/>
      <c r="AA77" s="405"/>
      <c r="AB77" s="412"/>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5"/>
      <c r="B78" s="1046"/>
      <c r="C78" s="1046"/>
      <c r="D78" s="1046"/>
      <c r="E78" s="1046"/>
      <c r="F78" s="1047"/>
      <c r="G78" s="354"/>
      <c r="H78" s="355"/>
      <c r="I78" s="355"/>
      <c r="J78" s="355"/>
      <c r="K78" s="356"/>
      <c r="L78" s="407"/>
      <c r="M78" s="408"/>
      <c r="N78" s="408"/>
      <c r="O78" s="408"/>
      <c r="P78" s="408"/>
      <c r="Q78" s="408"/>
      <c r="R78" s="408"/>
      <c r="S78" s="408"/>
      <c r="T78" s="408"/>
      <c r="U78" s="408"/>
      <c r="V78" s="408"/>
      <c r="W78" s="408"/>
      <c r="X78" s="409"/>
      <c r="Y78" s="404"/>
      <c r="Z78" s="405"/>
      <c r="AA78" s="405"/>
      <c r="AB78" s="412"/>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5"/>
      <c r="B79" s="1046"/>
      <c r="C79" s="1046"/>
      <c r="D79" s="1046"/>
      <c r="E79" s="1046"/>
      <c r="F79" s="1047"/>
      <c r="G79" s="354"/>
      <c r="H79" s="355"/>
      <c r="I79" s="355"/>
      <c r="J79" s="355"/>
      <c r="K79" s="356"/>
      <c r="L79" s="407"/>
      <c r="M79" s="408"/>
      <c r="N79" s="408"/>
      <c r="O79" s="408"/>
      <c r="P79" s="408"/>
      <c r="Q79" s="408"/>
      <c r="R79" s="408"/>
      <c r="S79" s="408"/>
      <c r="T79" s="408"/>
      <c r="U79" s="408"/>
      <c r="V79" s="408"/>
      <c r="W79" s="408"/>
      <c r="X79" s="409"/>
      <c r="Y79" s="404"/>
      <c r="Z79" s="405"/>
      <c r="AA79" s="405"/>
      <c r="AB79" s="412"/>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5"/>
      <c r="B80" s="1046"/>
      <c r="C80" s="1046"/>
      <c r="D80" s="1046"/>
      <c r="E80" s="1046"/>
      <c r="F80" s="104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5"/>
      <c r="B81" s="1046"/>
      <c r="C81" s="1046"/>
      <c r="D81" s="1046"/>
      <c r="E81" s="1046"/>
      <c r="F81" s="1047"/>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5"/>
      <c r="B84" s="1046"/>
      <c r="C84" s="1046"/>
      <c r="D84" s="1046"/>
      <c r="E84" s="1046"/>
      <c r="F84" s="1047"/>
      <c r="G84" s="354"/>
      <c r="H84" s="355"/>
      <c r="I84" s="355"/>
      <c r="J84" s="355"/>
      <c r="K84" s="356"/>
      <c r="L84" s="407"/>
      <c r="M84" s="408"/>
      <c r="N84" s="408"/>
      <c r="O84" s="408"/>
      <c r="P84" s="408"/>
      <c r="Q84" s="408"/>
      <c r="R84" s="408"/>
      <c r="S84" s="408"/>
      <c r="T84" s="408"/>
      <c r="U84" s="408"/>
      <c r="V84" s="408"/>
      <c r="W84" s="408"/>
      <c r="X84" s="409"/>
      <c r="Y84" s="404"/>
      <c r="Z84" s="405"/>
      <c r="AA84" s="405"/>
      <c r="AB84" s="412"/>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5"/>
      <c r="B85" s="1046"/>
      <c r="C85" s="1046"/>
      <c r="D85" s="1046"/>
      <c r="E85" s="1046"/>
      <c r="F85" s="1047"/>
      <c r="G85" s="354"/>
      <c r="H85" s="355"/>
      <c r="I85" s="355"/>
      <c r="J85" s="355"/>
      <c r="K85" s="356"/>
      <c r="L85" s="407"/>
      <c r="M85" s="408"/>
      <c r="N85" s="408"/>
      <c r="O85" s="408"/>
      <c r="P85" s="408"/>
      <c r="Q85" s="408"/>
      <c r="R85" s="408"/>
      <c r="S85" s="408"/>
      <c r="T85" s="408"/>
      <c r="U85" s="408"/>
      <c r="V85" s="408"/>
      <c r="W85" s="408"/>
      <c r="X85" s="409"/>
      <c r="Y85" s="404"/>
      <c r="Z85" s="405"/>
      <c r="AA85" s="405"/>
      <c r="AB85" s="412"/>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5"/>
      <c r="B86" s="1046"/>
      <c r="C86" s="1046"/>
      <c r="D86" s="1046"/>
      <c r="E86" s="1046"/>
      <c r="F86" s="1047"/>
      <c r="G86" s="354"/>
      <c r="H86" s="355"/>
      <c r="I86" s="355"/>
      <c r="J86" s="355"/>
      <c r="K86" s="356"/>
      <c r="L86" s="407"/>
      <c r="M86" s="408"/>
      <c r="N86" s="408"/>
      <c r="O86" s="408"/>
      <c r="P86" s="408"/>
      <c r="Q86" s="408"/>
      <c r="R86" s="408"/>
      <c r="S86" s="408"/>
      <c r="T86" s="408"/>
      <c r="U86" s="408"/>
      <c r="V86" s="408"/>
      <c r="W86" s="408"/>
      <c r="X86" s="409"/>
      <c r="Y86" s="404"/>
      <c r="Z86" s="405"/>
      <c r="AA86" s="405"/>
      <c r="AB86" s="412"/>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5"/>
      <c r="B87" s="1046"/>
      <c r="C87" s="1046"/>
      <c r="D87" s="1046"/>
      <c r="E87" s="1046"/>
      <c r="F87" s="1047"/>
      <c r="G87" s="354"/>
      <c r="H87" s="355"/>
      <c r="I87" s="355"/>
      <c r="J87" s="355"/>
      <c r="K87" s="356"/>
      <c r="L87" s="407"/>
      <c r="M87" s="408"/>
      <c r="N87" s="408"/>
      <c r="O87" s="408"/>
      <c r="P87" s="408"/>
      <c r="Q87" s="408"/>
      <c r="R87" s="408"/>
      <c r="S87" s="408"/>
      <c r="T87" s="408"/>
      <c r="U87" s="408"/>
      <c r="V87" s="408"/>
      <c r="W87" s="408"/>
      <c r="X87" s="409"/>
      <c r="Y87" s="404"/>
      <c r="Z87" s="405"/>
      <c r="AA87" s="405"/>
      <c r="AB87" s="412"/>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5"/>
      <c r="B88" s="1046"/>
      <c r="C88" s="1046"/>
      <c r="D88" s="1046"/>
      <c r="E88" s="1046"/>
      <c r="F88" s="1047"/>
      <c r="G88" s="354"/>
      <c r="H88" s="355"/>
      <c r="I88" s="355"/>
      <c r="J88" s="355"/>
      <c r="K88" s="356"/>
      <c r="L88" s="407"/>
      <c r="M88" s="408"/>
      <c r="N88" s="408"/>
      <c r="O88" s="408"/>
      <c r="P88" s="408"/>
      <c r="Q88" s="408"/>
      <c r="R88" s="408"/>
      <c r="S88" s="408"/>
      <c r="T88" s="408"/>
      <c r="U88" s="408"/>
      <c r="V88" s="408"/>
      <c r="W88" s="408"/>
      <c r="X88" s="409"/>
      <c r="Y88" s="404"/>
      <c r="Z88" s="405"/>
      <c r="AA88" s="405"/>
      <c r="AB88" s="412"/>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5"/>
      <c r="B89" s="1046"/>
      <c r="C89" s="1046"/>
      <c r="D89" s="1046"/>
      <c r="E89" s="1046"/>
      <c r="F89" s="1047"/>
      <c r="G89" s="354"/>
      <c r="H89" s="355"/>
      <c r="I89" s="355"/>
      <c r="J89" s="355"/>
      <c r="K89" s="356"/>
      <c r="L89" s="407"/>
      <c r="M89" s="408"/>
      <c r="N89" s="408"/>
      <c r="O89" s="408"/>
      <c r="P89" s="408"/>
      <c r="Q89" s="408"/>
      <c r="R89" s="408"/>
      <c r="S89" s="408"/>
      <c r="T89" s="408"/>
      <c r="U89" s="408"/>
      <c r="V89" s="408"/>
      <c r="W89" s="408"/>
      <c r="X89" s="409"/>
      <c r="Y89" s="404"/>
      <c r="Z89" s="405"/>
      <c r="AA89" s="405"/>
      <c r="AB89" s="412"/>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5"/>
      <c r="B90" s="1046"/>
      <c r="C90" s="1046"/>
      <c r="D90" s="1046"/>
      <c r="E90" s="1046"/>
      <c r="F90" s="1047"/>
      <c r="G90" s="354"/>
      <c r="H90" s="355"/>
      <c r="I90" s="355"/>
      <c r="J90" s="355"/>
      <c r="K90" s="356"/>
      <c r="L90" s="407"/>
      <c r="M90" s="408"/>
      <c r="N90" s="408"/>
      <c r="O90" s="408"/>
      <c r="P90" s="408"/>
      <c r="Q90" s="408"/>
      <c r="R90" s="408"/>
      <c r="S90" s="408"/>
      <c r="T90" s="408"/>
      <c r="U90" s="408"/>
      <c r="V90" s="408"/>
      <c r="W90" s="408"/>
      <c r="X90" s="409"/>
      <c r="Y90" s="404"/>
      <c r="Z90" s="405"/>
      <c r="AA90" s="405"/>
      <c r="AB90" s="412"/>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5"/>
      <c r="B91" s="1046"/>
      <c r="C91" s="1046"/>
      <c r="D91" s="1046"/>
      <c r="E91" s="1046"/>
      <c r="F91" s="1047"/>
      <c r="G91" s="354"/>
      <c r="H91" s="355"/>
      <c r="I91" s="355"/>
      <c r="J91" s="355"/>
      <c r="K91" s="356"/>
      <c r="L91" s="407"/>
      <c r="M91" s="408"/>
      <c r="N91" s="408"/>
      <c r="O91" s="408"/>
      <c r="P91" s="408"/>
      <c r="Q91" s="408"/>
      <c r="R91" s="408"/>
      <c r="S91" s="408"/>
      <c r="T91" s="408"/>
      <c r="U91" s="408"/>
      <c r="V91" s="408"/>
      <c r="W91" s="408"/>
      <c r="X91" s="409"/>
      <c r="Y91" s="404"/>
      <c r="Z91" s="405"/>
      <c r="AA91" s="405"/>
      <c r="AB91" s="412"/>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5"/>
      <c r="B92" s="1046"/>
      <c r="C92" s="1046"/>
      <c r="D92" s="1046"/>
      <c r="E92" s="1046"/>
      <c r="F92" s="1047"/>
      <c r="G92" s="354"/>
      <c r="H92" s="355"/>
      <c r="I92" s="355"/>
      <c r="J92" s="355"/>
      <c r="K92" s="356"/>
      <c r="L92" s="407"/>
      <c r="M92" s="408"/>
      <c r="N92" s="408"/>
      <c r="O92" s="408"/>
      <c r="P92" s="408"/>
      <c r="Q92" s="408"/>
      <c r="R92" s="408"/>
      <c r="S92" s="408"/>
      <c r="T92" s="408"/>
      <c r="U92" s="408"/>
      <c r="V92" s="408"/>
      <c r="W92" s="408"/>
      <c r="X92" s="409"/>
      <c r="Y92" s="404"/>
      <c r="Z92" s="405"/>
      <c r="AA92" s="405"/>
      <c r="AB92" s="412"/>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5"/>
      <c r="B93" s="1046"/>
      <c r="C93" s="1046"/>
      <c r="D93" s="1046"/>
      <c r="E93" s="1046"/>
      <c r="F93" s="104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5"/>
      <c r="B94" s="1046"/>
      <c r="C94" s="1046"/>
      <c r="D94" s="1046"/>
      <c r="E94" s="1046"/>
      <c r="F94" s="1047"/>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5"/>
      <c r="B97" s="1046"/>
      <c r="C97" s="1046"/>
      <c r="D97" s="1046"/>
      <c r="E97" s="1046"/>
      <c r="F97" s="1047"/>
      <c r="G97" s="354"/>
      <c r="H97" s="355"/>
      <c r="I97" s="355"/>
      <c r="J97" s="355"/>
      <c r="K97" s="356"/>
      <c r="L97" s="407"/>
      <c r="M97" s="408"/>
      <c r="N97" s="408"/>
      <c r="O97" s="408"/>
      <c r="P97" s="408"/>
      <c r="Q97" s="408"/>
      <c r="R97" s="408"/>
      <c r="S97" s="408"/>
      <c r="T97" s="408"/>
      <c r="U97" s="408"/>
      <c r="V97" s="408"/>
      <c r="W97" s="408"/>
      <c r="X97" s="409"/>
      <c r="Y97" s="404"/>
      <c r="Z97" s="405"/>
      <c r="AA97" s="405"/>
      <c r="AB97" s="412"/>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5"/>
      <c r="B98" s="1046"/>
      <c r="C98" s="1046"/>
      <c r="D98" s="1046"/>
      <c r="E98" s="1046"/>
      <c r="F98" s="1047"/>
      <c r="G98" s="354"/>
      <c r="H98" s="355"/>
      <c r="I98" s="355"/>
      <c r="J98" s="355"/>
      <c r="K98" s="356"/>
      <c r="L98" s="407"/>
      <c r="M98" s="408"/>
      <c r="N98" s="408"/>
      <c r="O98" s="408"/>
      <c r="P98" s="408"/>
      <c r="Q98" s="408"/>
      <c r="R98" s="408"/>
      <c r="S98" s="408"/>
      <c r="T98" s="408"/>
      <c r="U98" s="408"/>
      <c r="V98" s="408"/>
      <c r="W98" s="408"/>
      <c r="X98" s="409"/>
      <c r="Y98" s="404"/>
      <c r="Z98" s="405"/>
      <c r="AA98" s="405"/>
      <c r="AB98" s="412"/>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5"/>
      <c r="B99" s="1046"/>
      <c r="C99" s="1046"/>
      <c r="D99" s="1046"/>
      <c r="E99" s="1046"/>
      <c r="F99" s="1047"/>
      <c r="G99" s="354"/>
      <c r="H99" s="355"/>
      <c r="I99" s="355"/>
      <c r="J99" s="355"/>
      <c r="K99" s="356"/>
      <c r="L99" s="407"/>
      <c r="M99" s="408"/>
      <c r="N99" s="408"/>
      <c r="O99" s="408"/>
      <c r="P99" s="408"/>
      <c r="Q99" s="408"/>
      <c r="R99" s="408"/>
      <c r="S99" s="408"/>
      <c r="T99" s="408"/>
      <c r="U99" s="408"/>
      <c r="V99" s="408"/>
      <c r="W99" s="408"/>
      <c r="X99" s="409"/>
      <c r="Y99" s="404"/>
      <c r="Z99" s="405"/>
      <c r="AA99" s="405"/>
      <c r="AB99" s="412"/>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5"/>
      <c r="B100" s="1046"/>
      <c r="C100" s="1046"/>
      <c r="D100" s="1046"/>
      <c r="E100" s="1046"/>
      <c r="F100" s="104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2"/>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5"/>
      <c r="B101" s="1046"/>
      <c r="C101" s="1046"/>
      <c r="D101" s="1046"/>
      <c r="E101" s="1046"/>
      <c r="F101" s="104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2"/>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5"/>
      <c r="B102" s="1046"/>
      <c r="C102" s="1046"/>
      <c r="D102" s="1046"/>
      <c r="E102" s="1046"/>
      <c r="F102" s="104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2"/>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5"/>
      <c r="B103" s="1046"/>
      <c r="C103" s="1046"/>
      <c r="D103" s="1046"/>
      <c r="E103" s="1046"/>
      <c r="F103" s="104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2"/>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5"/>
      <c r="B104" s="1046"/>
      <c r="C104" s="1046"/>
      <c r="D104" s="1046"/>
      <c r="E104" s="1046"/>
      <c r="F104" s="104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2"/>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5"/>
      <c r="B105" s="1046"/>
      <c r="C105" s="1046"/>
      <c r="D105" s="1046"/>
      <c r="E105" s="1046"/>
      <c r="F105" s="104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2"/>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5"/>
      <c r="B111" s="1046"/>
      <c r="C111" s="1046"/>
      <c r="D111" s="1046"/>
      <c r="E111" s="1046"/>
      <c r="F111" s="104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2"/>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5"/>
      <c r="B112" s="1046"/>
      <c r="C112" s="1046"/>
      <c r="D112" s="1046"/>
      <c r="E112" s="1046"/>
      <c r="F112" s="104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2"/>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5"/>
      <c r="B113" s="1046"/>
      <c r="C113" s="1046"/>
      <c r="D113" s="1046"/>
      <c r="E113" s="1046"/>
      <c r="F113" s="104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2"/>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5"/>
      <c r="B114" s="1046"/>
      <c r="C114" s="1046"/>
      <c r="D114" s="1046"/>
      <c r="E114" s="1046"/>
      <c r="F114" s="104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2"/>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5"/>
      <c r="B115" s="1046"/>
      <c r="C115" s="1046"/>
      <c r="D115" s="1046"/>
      <c r="E115" s="1046"/>
      <c r="F115" s="104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2"/>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5"/>
      <c r="B116" s="1046"/>
      <c r="C116" s="1046"/>
      <c r="D116" s="1046"/>
      <c r="E116" s="1046"/>
      <c r="F116" s="104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2"/>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5"/>
      <c r="B117" s="1046"/>
      <c r="C117" s="1046"/>
      <c r="D117" s="1046"/>
      <c r="E117" s="1046"/>
      <c r="F117" s="104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2"/>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5"/>
      <c r="B118" s="1046"/>
      <c r="C118" s="1046"/>
      <c r="D118" s="1046"/>
      <c r="E118" s="1046"/>
      <c r="F118" s="104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2"/>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5"/>
      <c r="B119" s="1046"/>
      <c r="C119" s="1046"/>
      <c r="D119" s="1046"/>
      <c r="E119" s="1046"/>
      <c r="F119" s="104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2"/>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5"/>
      <c r="B120" s="1046"/>
      <c r="C120" s="1046"/>
      <c r="D120" s="1046"/>
      <c r="E120" s="1046"/>
      <c r="F120" s="104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5"/>
      <c r="B121" s="1046"/>
      <c r="C121" s="1046"/>
      <c r="D121" s="1046"/>
      <c r="E121" s="1046"/>
      <c r="F121" s="1047"/>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5"/>
      <c r="B124" s="1046"/>
      <c r="C124" s="1046"/>
      <c r="D124" s="1046"/>
      <c r="E124" s="1046"/>
      <c r="F124" s="104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2"/>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5"/>
      <c r="B125" s="1046"/>
      <c r="C125" s="1046"/>
      <c r="D125" s="1046"/>
      <c r="E125" s="1046"/>
      <c r="F125" s="104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2"/>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5"/>
      <c r="B126" s="1046"/>
      <c r="C126" s="1046"/>
      <c r="D126" s="1046"/>
      <c r="E126" s="1046"/>
      <c r="F126" s="104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2"/>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5"/>
      <c r="B127" s="1046"/>
      <c r="C127" s="1046"/>
      <c r="D127" s="1046"/>
      <c r="E127" s="1046"/>
      <c r="F127" s="104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2"/>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5"/>
      <c r="B128" s="1046"/>
      <c r="C128" s="1046"/>
      <c r="D128" s="1046"/>
      <c r="E128" s="1046"/>
      <c r="F128" s="104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2"/>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5"/>
      <c r="B129" s="1046"/>
      <c r="C129" s="1046"/>
      <c r="D129" s="1046"/>
      <c r="E129" s="1046"/>
      <c r="F129" s="104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2"/>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5"/>
      <c r="B130" s="1046"/>
      <c r="C130" s="1046"/>
      <c r="D130" s="1046"/>
      <c r="E130" s="1046"/>
      <c r="F130" s="104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2"/>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5"/>
      <c r="B131" s="1046"/>
      <c r="C131" s="1046"/>
      <c r="D131" s="1046"/>
      <c r="E131" s="1046"/>
      <c r="F131" s="104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2"/>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5"/>
      <c r="B132" s="1046"/>
      <c r="C132" s="1046"/>
      <c r="D132" s="1046"/>
      <c r="E132" s="1046"/>
      <c r="F132" s="104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2"/>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5"/>
      <c r="B133" s="1046"/>
      <c r="C133" s="1046"/>
      <c r="D133" s="1046"/>
      <c r="E133" s="1046"/>
      <c r="F133" s="104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5"/>
      <c r="B134" s="1046"/>
      <c r="C134" s="1046"/>
      <c r="D134" s="1046"/>
      <c r="E134" s="1046"/>
      <c r="F134" s="1047"/>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5"/>
      <c r="B137" s="1046"/>
      <c r="C137" s="1046"/>
      <c r="D137" s="1046"/>
      <c r="E137" s="1046"/>
      <c r="F137" s="104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2"/>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5"/>
      <c r="B138" s="1046"/>
      <c r="C138" s="1046"/>
      <c r="D138" s="1046"/>
      <c r="E138" s="1046"/>
      <c r="F138" s="104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2"/>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5"/>
      <c r="B139" s="1046"/>
      <c r="C139" s="1046"/>
      <c r="D139" s="1046"/>
      <c r="E139" s="1046"/>
      <c r="F139" s="104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2"/>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5"/>
      <c r="B140" s="1046"/>
      <c r="C140" s="1046"/>
      <c r="D140" s="1046"/>
      <c r="E140" s="1046"/>
      <c r="F140" s="104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2"/>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5"/>
      <c r="B141" s="1046"/>
      <c r="C141" s="1046"/>
      <c r="D141" s="1046"/>
      <c r="E141" s="1046"/>
      <c r="F141" s="104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2"/>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5"/>
      <c r="B142" s="1046"/>
      <c r="C142" s="1046"/>
      <c r="D142" s="1046"/>
      <c r="E142" s="1046"/>
      <c r="F142" s="104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2"/>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5"/>
      <c r="B143" s="1046"/>
      <c r="C143" s="1046"/>
      <c r="D143" s="1046"/>
      <c r="E143" s="1046"/>
      <c r="F143" s="104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2"/>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5"/>
      <c r="B144" s="1046"/>
      <c r="C144" s="1046"/>
      <c r="D144" s="1046"/>
      <c r="E144" s="1046"/>
      <c r="F144" s="104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2"/>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5"/>
      <c r="B145" s="1046"/>
      <c r="C145" s="1046"/>
      <c r="D145" s="1046"/>
      <c r="E145" s="1046"/>
      <c r="F145" s="104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2"/>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5"/>
      <c r="B146" s="1046"/>
      <c r="C146" s="1046"/>
      <c r="D146" s="1046"/>
      <c r="E146" s="1046"/>
      <c r="F146" s="104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5"/>
      <c r="B147" s="1046"/>
      <c r="C147" s="1046"/>
      <c r="D147" s="1046"/>
      <c r="E147" s="1046"/>
      <c r="F147" s="1047"/>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5"/>
      <c r="B150" s="1046"/>
      <c r="C150" s="1046"/>
      <c r="D150" s="1046"/>
      <c r="E150" s="1046"/>
      <c r="F150" s="104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2"/>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5"/>
      <c r="B151" s="1046"/>
      <c r="C151" s="1046"/>
      <c r="D151" s="1046"/>
      <c r="E151" s="1046"/>
      <c r="F151" s="104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2"/>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5"/>
      <c r="B152" s="1046"/>
      <c r="C152" s="1046"/>
      <c r="D152" s="1046"/>
      <c r="E152" s="1046"/>
      <c r="F152" s="104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2"/>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5"/>
      <c r="B153" s="1046"/>
      <c r="C153" s="1046"/>
      <c r="D153" s="1046"/>
      <c r="E153" s="1046"/>
      <c r="F153" s="104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2"/>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5"/>
      <c r="B154" s="1046"/>
      <c r="C154" s="1046"/>
      <c r="D154" s="1046"/>
      <c r="E154" s="1046"/>
      <c r="F154" s="104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2"/>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5"/>
      <c r="B155" s="1046"/>
      <c r="C155" s="1046"/>
      <c r="D155" s="1046"/>
      <c r="E155" s="1046"/>
      <c r="F155" s="104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2"/>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5"/>
      <c r="B156" s="1046"/>
      <c r="C156" s="1046"/>
      <c r="D156" s="1046"/>
      <c r="E156" s="1046"/>
      <c r="F156" s="104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2"/>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5"/>
      <c r="B157" s="1046"/>
      <c r="C157" s="1046"/>
      <c r="D157" s="1046"/>
      <c r="E157" s="1046"/>
      <c r="F157" s="104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2"/>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5"/>
      <c r="B158" s="1046"/>
      <c r="C158" s="1046"/>
      <c r="D158" s="1046"/>
      <c r="E158" s="1046"/>
      <c r="F158" s="104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2"/>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5"/>
      <c r="B164" s="1046"/>
      <c r="C164" s="1046"/>
      <c r="D164" s="1046"/>
      <c r="E164" s="1046"/>
      <c r="F164" s="104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2"/>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5"/>
      <c r="B165" s="1046"/>
      <c r="C165" s="1046"/>
      <c r="D165" s="1046"/>
      <c r="E165" s="1046"/>
      <c r="F165" s="104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2"/>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5"/>
      <c r="B166" s="1046"/>
      <c r="C166" s="1046"/>
      <c r="D166" s="1046"/>
      <c r="E166" s="1046"/>
      <c r="F166" s="104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2"/>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5"/>
      <c r="B167" s="1046"/>
      <c r="C167" s="1046"/>
      <c r="D167" s="1046"/>
      <c r="E167" s="1046"/>
      <c r="F167" s="104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2"/>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5"/>
      <c r="B168" s="1046"/>
      <c r="C168" s="1046"/>
      <c r="D168" s="1046"/>
      <c r="E168" s="1046"/>
      <c r="F168" s="104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2"/>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5"/>
      <c r="B169" s="1046"/>
      <c r="C169" s="1046"/>
      <c r="D169" s="1046"/>
      <c r="E169" s="1046"/>
      <c r="F169" s="104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2"/>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5"/>
      <c r="B170" s="1046"/>
      <c r="C170" s="1046"/>
      <c r="D170" s="1046"/>
      <c r="E170" s="1046"/>
      <c r="F170" s="104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2"/>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5"/>
      <c r="B171" s="1046"/>
      <c r="C171" s="1046"/>
      <c r="D171" s="1046"/>
      <c r="E171" s="1046"/>
      <c r="F171" s="104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2"/>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5"/>
      <c r="B172" s="1046"/>
      <c r="C172" s="1046"/>
      <c r="D172" s="1046"/>
      <c r="E172" s="1046"/>
      <c r="F172" s="104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2"/>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5"/>
      <c r="B173" s="1046"/>
      <c r="C173" s="1046"/>
      <c r="D173" s="1046"/>
      <c r="E173" s="1046"/>
      <c r="F173" s="104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5"/>
      <c r="B174" s="1046"/>
      <c r="C174" s="1046"/>
      <c r="D174" s="1046"/>
      <c r="E174" s="1046"/>
      <c r="F174" s="1047"/>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5"/>
      <c r="B177" s="1046"/>
      <c r="C177" s="1046"/>
      <c r="D177" s="1046"/>
      <c r="E177" s="1046"/>
      <c r="F177" s="104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2"/>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5"/>
      <c r="B178" s="1046"/>
      <c r="C178" s="1046"/>
      <c r="D178" s="1046"/>
      <c r="E178" s="1046"/>
      <c r="F178" s="104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2"/>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5"/>
      <c r="B179" s="1046"/>
      <c r="C179" s="1046"/>
      <c r="D179" s="1046"/>
      <c r="E179" s="1046"/>
      <c r="F179" s="104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2"/>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5"/>
      <c r="B180" s="1046"/>
      <c r="C180" s="1046"/>
      <c r="D180" s="1046"/>
      <c r="E180" s="1046"/>
      <c r="F180" s="104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2"/>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5"/>
      <c r="B181" s="1046"/>
      <c r="C181" s="1046"/>
      <c r="D181" s="1046"/>
      <c r="E181" s="1046"/>
      <c r="F181" s="104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2"/>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5"/>
      <c r="B182" s="1046"/>
      <c r="C182" s="1046"/>
      <c r="D182" s="1046"/>
      <c r="E182" s="1046"/>
      <c r="F182" s="104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2"/>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5"/>
      <c r="B183" s="1046"/>
      <c r="C183" s="1046"/>
      <c r="D183" s="1046"/>
      <c r="E183" s="1046"/>
      <c r="F183" s="104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2"/>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5"/>
      <c r="B184" s="1046"/>
      <c r="C184" s="1046"/>
      <c r="D184" s="1046"/>
      <c r="E184" s="1046"/>
      <c r="F184" s="104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2"/>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5"/>
      <c r="B185" s="1046"/>
      <c r="C185" s="1046"/>
      <c r="D185" s="1046"/>
      <c r="E185" s="1046"/>
      <c r="F185" s="104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2"/>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5"/>
      <c r="B186" s="1046"/>
      <c r="C186" s="1046"/>
      <c r="D186" s="1046"/>
      <c r="E186" s="1046"/>
      <c r="F186" s="104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5"/>
      <c r="B187" s="1046"/>
      <c r="C187" s="1046"/>
      <c r="D187" s="1046"/>
      <c r="E187" s="1046"/>
      <c r="F187" s="1047"/>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5"/>
      <c r="B190" s="1046"/>
      <c r="C190" s="1046"/>
      <c r="D190" s="1046"/>
      <c r="E190" s="1046"/>
      <c r="F190" s="104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2"/>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5"/>
      <c r="B191" s="1046"/>
      <c r="C191" s="1046"/>
      <c r="D191" s="1046"/>
      <c r="E191" s="1046"/>
      <c r="F191" s="104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2"/>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5"/>
      <c r="B192" s="1046"/>
      <c r="C192" s="1046"/>
      <c r="D192" s="1046"/>
      <c r="E192" s="1046"/>
      <c r="F192" s="104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2"/>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5"/>
      <c r="B193" s="1046"/>
      <c r="C193" s="1046"/>
      <c r="D193" s="1046"/>
      <c r="E193" s="1046"/>
      <c r="F193" s="104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2"/>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5"/>
      <c r="B194" s="1046"/>
      <c r="C194" s="1046"/>
      <c r="D194" s="1046"/>
      <c r="E194" s="1046"/>
      <c r="F194" s="104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2"/>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5"/>
      <c r="B195" s="1046"/>
      <c r="C195" s="1046"/>
      <c r="D195" s="1046"/>
      <c r="E195" s="1046"/>
      <c r="F195" s="104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2"/>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5"/>
      <c r="B196" s="1046"/>
      <c r="C196" s="1046"/>
      <c r="D196" s="1046"/>
      <c r="E196" s="1046"/>
      <c r="F196" s="104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2"/>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5"/>
      <c r="B197" s="1046"/>
      <c r="C197" s="1046"/>
      <c r="D197" s="1046"/>
      <c r="E197" s="1046"/>
      <c r="F197" s="104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2"/>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5"/>
      <c r="B198" s="1046"/>
      <c r="C198" s="1046"/>
      <c r="D198" s="1046"/>
      <c r="E198" s="1046"/>
      <c r="F198" s="104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2"/>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5"/>
      <c r="B199" s="1046"/>
      <c r="C199" s="1046"/>
      <c r="D199" s="1046"/>
      <c r="E199" s="1046"/>
      <c r="F199" s="104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5"/>
      <c r="B200" s="1046"/>
      <c r="C200" s="1046"/>
      <c r="D200" s="1046"/>
      <c r="E200" s="1046"/>
      <c r="F200" s="1047"/>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5"/>
      <c r="B203" s="1046"/>
      <c r="C203" s="1046"/>
      <c r="D203" s="1046"/>
      <c r="E203" s="1046"/>
      <c r="F203" s="104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2"/>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5"/>
      <c r="B204" s="1046"/>
      <c r="C204" s="1046"/>
      <c r="D204" s="1046"/>
      <c r="E204" s="1046"/>
      <c r="F204" s="104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2"/>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5"/>
      <c r="B205" s="1046"/>
      <c r="C205" s="1046"/>
      <c r="D205" s="1046"/>
      <c r="E205" s="1046"/>
      <c r="F205" s="104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2"/>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5"/>
      <c r="B206" s="1046"/>
      <c r="C206" s="1046"/>
      <c r="D206" s="1046"/>
      <c r="E206" s="1046"/>
      <c r="F206" s="104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2"/>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5"/>
      <c r="B207" s="1046"/>
      <c r="C207" s="1046"/>
      <c r="D207" s="1046"/>
      <c r="E207" s="1046"/>
      <c r="F207" s="104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2"/>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5"/>
      <c r="B208" s="1046"/>
      <c r="C208" s="1046"/>
      <c r="D208" s="1046"/>
      <c r="E208" s="1046"/>
      <c r="F208" s="104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2"/>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5"/>
      <c r="B209" s="1046"/>
      <c r="C209" s="1046"/>
      <c r="D209" s="1046"/>
      <c r="E209" s="1046"/>
      <c r="F209" s="104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2"/>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5"/>
      <c r="B210" s="1046"/>
      <c r="C210" s="1046"/>
      <c r="D210" s="1046"/>
      <c r="E210" s="1046"/>
      <c r="F210" s="104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2"/>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5"/>
      <c r="B211" s="1046"/>
      <c r="C211" s="1046"/>
      <c r="D211" s="1046"/>
      <c r="E211" s="1046"/>
      <c r="F211" s="104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2"/>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5"/>
      <c r="B217" s="1046"/>
      <c r="C217" s="1046"/>
      <c r="D217" s="1046"/>
      <c r="E217" s="1046"/>
      <c r="F217" s="104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2"/>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5"/>
      <c r="B218" s="1046"/>
      <c r="C218" s="1046"/>
      <c r="D218" s="1046"/>
      <c r="E218" s="1046"/>
      <c r="F218" s="104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2"/>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5"/>
      <c r="B219" s="1046"/>
      <c r="C219" s="1046"/>
      <c r="D219" s="1046"/>
      <c r="E219" s="1046"/>
      <c r="F219" s="104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2"/>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5"/>
      <c r="B220" s="1046"/>
      <c r="C220" s="1046"/>
      <c r="D220" s="1046"/>
      <c r="E220" s="1046"/>
      <c r="F220" s="104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2"/>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5"/>
      <c r="B221" s="1046"/>
      <c r="C221" s="1046"/>
      <c r="D221" s="1046"/>
      <c r="E221" s="1046"/>
      <c r="F221" s="104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2"/>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5"/>
      <c r="B222" s="1046"/>
      <c r="C222" s="1046"/>
      <c r="D222" s="1046"/>
      <c r="E222" s="1046"/>
      <c r="F222" s="104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2"/>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5"/>
      <c r="B223" s="1046"/>
      <c r="C223" s="1046"/>
      <c r="D223" s="1046"/>
      <c r="E223" s="1046"/>
      <c r="F223" s="104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2"/>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5"/>
      <c r="B224" s="1046"/>
      <c r="C224" s="1046"/>
      <c r="D224" s="1046"/>
      <c r="E224" s="1046"/>
      <c r="F224" s="104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2"/>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5"/>
      <c r="B225" s="1046"/>
      <c r="C225" s="1046"/>
      <c r="D225" s="1046"/>
      <c r="E225" s="1046"/>
      <c r="F225" s="104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2"/>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5"/>
      <c r="B226" s="1046"/>
      <c r="C226" s="1046"/>
      <c r="D226" s="1046"/>
      <c r="E226" s="1046"/>
      <c r="F226" s="104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5"/>
      <c r="B227" s="1046"/>
      <c r="C227" s="1046"/>
      <c r="D227" s="1046"/>
      <c r="E227" s="1046"/>
      <c r="F227" s="1047"/>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5"/>
      <c r="B230" s="1046"/>
      <c r="C230" s="1046"/>
      <c r="D230" s="1046"/>
      <c r="E230" s="1046"/>
      <c r="F230" s="104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2"/>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5"/>
      <c r="B231" s="1046"/>
      <c r="C231" s="1046"/>
      <c r="D231" s="1046"/>
      <c r="E231" s="1046"/>
      <c r="F231" s="104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2"/>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5"/>
      <c r="B232" s="1046"/>
      <c r="C232" s="1046"/>
      <c r="D232" s="1046"/>
      <c r="E232" s="1046"/>
      <c r="F232" s="104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2"/>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5"/>
      <c r="B233" s="1046"/>
      <c r="C233" s="1046"/>
      <c r="D233" s="1046"/>
      <c r="E233" s="1046"/>
      <c r="F233" s="104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2"/>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5"/>
      <c r="B234" s="1046"/>
      <c r="C234" s="1046"/>
      <c r="D234" s="1046"/>
      <c r="E234" s="1046"/>
      <c r="F234" s="104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2"/>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5"/>
      <c r="B235" s="1046"/>
      <c r="C235" s="1046"/>
      <c r="D235" s="1046"/>
      <c r="E235" s="1046"/>
      <c r="F235" s="104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2"/>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5"/>
      <c r="B236" s="1046"/>
      <c r="C236" s="1046"/>
      <c r="D236" s="1046"/>
      <c r="E236" s="1046"/>
      <c r="F236" s="104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2"/>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5"/>
      <c r="B237" s="1046"/>
      <c r="C237" s="1046"/>
      <c r="D237" s="1046"/>
      <c r="E237" s="1046"/>
      <c r="F237" s="104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2"/>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5"/>
      <c r="B238" s="1046"/>
      <c r="C238" s="1046"/>
      <c r="D238" s="1046"/>
      <c r="E238" s="1046"/>
      <c r="F238" s="104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2"/>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5"/>
      <c r="B239" s="1046"/>
      <c r="C239" s="1046"/>
      <c r="D239" s="1046"/>
      <c r="E239" s="1046"/>
      <c r="F239" s="104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5"/>
      <c r="B240" s="1046"/>
      <c r="C240" s="1046"/>
      <c r="D240" s="1046"/>
      <c r="E240" s="1046"/>
      <c r="F240" s="1047"/>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5"/>
      <c r="B243" s="1046"/>
      <c r="C243" s="1046"/>
      <c r="D243" s="1046"/>
      <c r="E243" s="1046"/>
      <c r="F243" s="104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2"/>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5"/>
      <c r="B244" s="1046"/>
      <c r="C244" s="1046"/>
      <c r="D244" s="1046"/>
      <c r="E244" s="1046"/>
      <c r="F244" s="104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2"/>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5"/>
      <c r="B245" s="1046"/>
      <c r="C245" s="1046"/>
      <c r="D245" s="1046"/>
      <c r="E245" s="1046"/>
      <c r="F245" s="104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2"/>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5"/>
      <c r="B246" s="1046"/>
      <c r="C246" s="1046"/>
      <c r="D246" s="1046"/>
      <c r="E246" s="1046"/>
      <c r="F246" s="104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2"/>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5"/>
      <c r="B247" s="1046"/>
      <c r="C247" s="1046"/>
      <c r="D247" s="1046"/>
      <c r="E247" s="1046"/>
      <c r="F247" s="104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2"/>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5"/>
      <c r="B248" s="1046"/>
      <c r="C248" s="1046"/>
      <c r="D248" s="1046"/>
      <c r="E248" s="1046"/>
      <c r="F248" s="104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2"/>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5"/>
      <c r="B249" s="1046"/>
      <c r="C249" s="1046"/>
      <c r="D249" s="1046"/>
      <c r="E249" s="1046"/>
      <c r="F249" s="104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2"/>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5"/>
      <c r="B250" s="1046"/>
      <c r="C250" s="1046"/>
      <c r="D250" s="1046"/>
      <c r="E250" s="1046"/>
      <c r="F250" s="104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2"/>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5"/>
      <c r="B251" s="1046"/>
      <c r="C251" s="1046"/>
      <c r="D251" s="1046"/>
      <c r="E251" s="1046"/>
      <c r="F251" s="104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2"/>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5"/>
      <c r="B252" s="1046"/>
      <c r="C252" s="1046"/>
      <c r="D252" s="1046"/>
      <c r="E252" s="1046"/>
      <c r="F252" s="104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5"/>
      <c r="B253" s="1046"/>
      <c r="C253" s="1046"/>
      <c r="D253" s="1046"/>
      <c r="E253" s="1046"/>
      <c r="F253" s="1047"/>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5"/>
      <c r="B256" s="1046"/>
      <c r="C256" s="1046"/>
      <c r="D256" s="1046"/>
      <c r="E256" s="1046"/>
      <c r="F256" s="104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2"/>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5"/>
      <c r="B257" s="1046"/>
      <c r="C257" s="1046"/>
      <c r="D257" s="1046"/>
      <c r="E257" s="1046"/>
      <c r="F257" s="104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2"/>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5"/>
      <c r="B258" s="1046"/>
      <c r="C258" s="1046"/>
      <c r="D258" s="1046"/>
      <c r="E258" s="1046"/>
      <c r="F258" s="104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2"/>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5"/>
      <c r="B259" s="1046"/>
      <c r="C259" s="1046"/>
      <c r="D259" s="1046"/>
      <c r="E259" s="1046"/>
      <c r="F259" s="104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2"/>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5"/>
      <c r="B260" s="1046"/>
      <c r="C260" s="1046"/>
      <c r="D260" s="1046"/>
      <c r="E260" s="1046"/>
      <c r="F260" s="104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2"/>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5"/>
      <c r="B261" s="1046"/>
      <c r="C261" s="1046"/>
      <c r="D261" s="1046"/>
      <c r="E261" s="1046"/>
      <c r="F261" s="104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2"/>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5"/>
      <c r="B262" s="1046"/>
      <c r="C262" s="1046"/>
      <c r="D262" s="1046"/>
      <c r="E262" s="1046"/>
      <c r="F262" s="104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2"/>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5"/>
      <c r="B263" s="1046"/>
      <c r="C263" s="1046"/>
      <c r="D263" s="1046"/>
      <c r="E263" s="1046"/>
      <c r="F263" s="104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2"/>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5"/>
      <c r="B264" s="1046"/>
      <c r="C264" s="1046"/>
      <c r="D264" s="1046"/>
      <c r="E264" s="1046"/>
      <c r="F264" s="104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2"/>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735" sqref="A735:AX735"/>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3" t="s">
        <v>300</v>
      </c>
      <c r="K3" s="111"/>
      <c r="L3" s="111"/>
      <c r="M3" s="111"/>
      <c r="N3" s="111"/>
      <c r="O3" s="111"/>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3"/>
      <c r="AP3" s="434" t="s">
        <v>301</v>
      </c>
      <c r="AQ3" s="434"/>
      <c r="AR3" s="434"/>
      <c r="AS3" s="434"/>
      <c r="AT3" s="434"/>
      <c r="AU3" s="434"/>
      <c r="AV3" s="434"/>
      <c r="AW3" s="434"/>
      <c r="AX3" s="434"/>
    </row>
    <row r="4" spans="1:50" ht="26.25" customHeight="1">
      <c r="A4" s="1065">
        <v>1</v>
      </c>
      <c r="B4" s="1065">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5">
        <v>2</v>
      </c>
      <c r="B5" s="1065">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5">
        <v>3</v>
      </c>
      <c r="B6" s="1065">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5">
        <v>4</v>
      </c>
      <c r="B7" s="1065">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5">
        <v>5</v>
      </c>
      <c r="B8" s="1065">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5">
        <v>6</v>
      </c>
      <c r="B9" s="1065">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5">
        <v>7</v>
      </c>
      <c r="B10" s="1065">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5">
        <v>8</v>
      </c>
      <c r="B11" s="1065">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5">
        <v>9</v>
      </c>
      <c r="B12" s="1065">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5">
        <v>10</v>
      </c>
      <c r="B13" s="1065">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5">
        <v>11</v>
      </c>
      <c r="B14" s="1065">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5">
        <v>12</v>
      </c>
      <c r="B15" s="1065">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5">
        <v>13</v>
      </c>
      <c r="B16" s="1065">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5">
        <v>14</v>
      </c>
      <c r="B17" s="1065">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5">
        <v>15</v>
      </c>
      <c r="B18" s="1065">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5">
        <v>16</v>
      </c>
      <c r="B19" s="1065">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5">
        <v>17</v>
      </c>
      <c r="B20" s="1065">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5">
        <v>18</v>
      </c>
      <c r="B21" s="1065">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5">
        <v>19</v>
      </c>
      <c r="B22" s="1065">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5">
        <v>20</v>
      </c>
      <c r="B23" s="1065">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5">
        <v>21</v>
      </c>
      <c r="B24" s="1065">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5">
        <v>22</v>
      </c>
      <c r="B25" s="1065">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5">
        <v>23</v>
      </c>
      <c r="B26" s="1065">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5">
        <v>24</v>
      </c>
      <c r="B27" s="1065">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5">
        <v>25</v>
      </c>
      <c r="B28" s="1065">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5">
        <v>26</v>
      </c>
      <c r="B29" s="1065">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5">
        <v>27</v>
      </c>
      <c r="B30" s="1065">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5">
        <v>28</v>
      </c>
      <c r="B31" s="1065">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5">
        <v>29</v>
      </c>
      <c r="B32" s="1065">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5">
        <v>30</v>
      </c>
      <c r="B33" s="1065">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3" t="s">
        <v>300</v>
      </c>
      <c r="K36" s="111"/>
      <c r="L36" s="111"/>
      <c r="M36" s="111"/>
      <c r="N36" s="111"/>
      <c r="O36" s="111"/>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c r="A37" s="1065">
        <v>1</v>
      </c>
      <c r="B37" s="1065">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5">
        <v>2</v>
      </c>
      <c r="B38" s="1065">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5">
        <v>3</v>
      </c>
      <c r="B39" s="1065">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5">
        <v>4</v>
      </c>
      <c r="B40" s="1065">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5">
        <v>5</v>
      </c>
      <c r="B41" s="1065">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5">
        <v>6</v>
      </c>
      <c r="B42" s="1065">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5">
        <v>7</v>
      </c>
      <c r="B43" s="1065">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5">
        <v>8</v>
      </c>
      <c r="B44" s="1065">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5">
        <v>9</v>
      </c>
      <c r="B45" s="1065">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5">
        <v>10</v>
      </c>
      <c r="B46" s="1065">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5">
        <v>11</v>
      </c>
      <c r="B47" s="1065">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5">
        <v>12</v>
      </c>
      <c r="B48" s="1065">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5">
        <v>13</v>
      </c>
      <c r="B49" s="1065">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5">
        <v>14</v>
      </c>
      <c r="B50" s="1065">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5">
        <v>15</v>
      </c>
      <c r="B51" s="1065">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5">
        <v>16</v>
      </c>
      <c r="B52" s="1065">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5">
        <v>17</v>
      </c>
      <c r="B53" s="1065">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5">
        <v>18</v>
      </c>
      <c r="B54" s="1065">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5">
        <v>19</v>
      </c>
      <c r="B55" s="1065">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5">
        <v>20</v>
      </c>
      <c r="B56" s="1065">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5">
        <v>21</v>
      </c>
      <c r="B57" s="1065">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5">
        <v>22</v>
      </c>
      <c r="B58" s="1065">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5">
        <v>23</v>
      </c>
      <c r="B59" s="1065">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5">
        <v>24</v>
      </c>
      <c r="B60" s="1065">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5">
        <v>25</v>
      </c>
      <c r="B61" s="1065">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5">
        <v>26</v>
      </c>
      <c r="B62" s="1065">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5">
        <v>27</v>
      </c>
      <c r="B63" s="1065">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5">
        <v>28</v>
      </c>
      <c r="B64" s="1065">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5">
        <v>29</v>
      </c>
      <c r="B65" s="1065">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5">
        <v>30</v>
      </c>
      <c r="B66" s="1065">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3" t="s">
        <v>300</v>
      </c>
      <c r="K69" s="111"/>
      <c r="L69" s="111"/>
      <c r="M69" s="111"/>
      <c r="N69" s="111"/>
      <c r="O69" s="111"/>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c r="A70" s="1065">
        <v>1</v>
      </c>
      <c r="B70" s="1065">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5">
        <v>2</v>
      </c>
      <c r="B71" s="1065">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5">
        <v>3</v>
      </c>
      <c r="B72" s="1065">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5">
        <v>4</v>
      </c>
      <c r="B73" s="1065">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5">
        <v>5</v>
      </c>
      <c r="B74" s="1065">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5">
        <v>6</v>
      </c>
      <c r="B75" s="1065">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5">
        <v>7</v>
      </c>
      <c r="B76" s="1065">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5">
        <v>8</v>
      </c>
      <c r="B77" s="1065">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5">
        <v>9</v>
      </c>
      <c r="B78" s="1065">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5">
        <v>10</v>
      </c>
      <c r="B79" s="1065">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5">
        <v>11</v>
      </c>
      <c r="B80" s="1065">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5">
        <v>12</v>
      </c>
      <c r="B81" s="1065">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5">
        <v>13</v>
      </c>
      <c r="B82" s="1065">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5">
        <v>14</v>
      </c>
      <c r="B83" s="1065">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5">
        <v>15</v>
      </c>
      <c r="B84" s="1065">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5">
        <v>16</v>
      </c>
      <c r="B85" s="1065">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5">
        <v>17</v>
      </c>
      <c r="B86" s="1065">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5">
        <v>18</v>
      </c>
      <c r="B87" s="1065">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5">
        <v>19</v>
      </c>
      <c r="B88" s="1065">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5">
        <v>20</v>
      </c>
      <c r="B89" s="1065">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5">
        <v>21</v>
      </c>
      <c r="B90" s="1065">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5">
        <v>22</v>
      </c>
      <c r="B91" s="1065">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5">
        <v>23</v>
      </c>
      <c r="B92" s="1065">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5">
        <v>24</v>
      </c>
      <c r="B93" s="1065">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5">
        <v>25</v>
      </c>
      <c r="B94" s="1065">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5">
        <v>26</v>
      </c>
      <c r="B95" s="1065">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5">
        <v>27</v>
      </c>
      <c r="B96" s="1065">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5">
        <v>28</v>
      </c>
      <c r="B97" s="1065">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5">
        <v>29</v>
      </c>
      <c r="B98" s="1065">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5">
        <v>30</v>
      </c>
      <c r="B99" s="1065">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3" t="s">
        <v>300</v>
      </c>
      <c r="K102" s="111"/>
      <c r="L102" s="111"/>
      <c r="M102" s="111"/>
      <c r="N102" s="111"/>
      <c r="O102" s="111"/>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c r="A103" s="1065">
        <v>1</v>
      </c>
      <c r="B103" s="1065">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5">
        <v>2</v>
      </c>
      <c r="B104" s="1065">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5">
        <v>3</v>
      </c>
      <c r="B105" s="1065">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5">
        <v>4</v>
      </c>
      <c r="B106" s="1065">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5">
        <v>5</v>
      </c>
      <c r="B107" s="1065">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5">
        <v>6</v>
      </c>
      <c r="B108" s="1065">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5">
        <v>7</v>
      </c>
      <c r="B109" s="1065">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5">
        <v>8</v>
      </c>
      <c r="B110" s="1065">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5">
        <v>9</v>
      </c>
      <c r="B111" s="1065">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5">
        <v>10</v>
      </c>
      <c r="B112" s="1065">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5">
        <v>11</v>
      </c>
      <c r="B113" s="1065">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5">
        <v>12</v>
      </c>
      <c r="B114" s="1065">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5">
        <v>13</v>
      </c>
      <c r="B115" s="1065">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5">
        <v>14</v>
      </c>
      <c r="B116" s="1065">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5">
        <v>15</v>
      </c>
      <c r="B117" s="1065">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5">
        <v>16</v>
      </c>
      <c r="B118" s="1065">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5">
        <v>17</v>
      </c>
      <c r="B119" s="1065">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5">
        <v>18</v>
      </c>
      <c r="B120" s="1065">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5">
        <v>19</v>
      </c>
      <c r="B121" s="1065">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5">
        <v>20</v>
      </c>
      <c r="B122" s="1065">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5">
        <v>21</v>
      </c>
      <c r="B123" s="1065">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5">
        <v>22</v>
      </c>
      <c r="B124" s="1065">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5">
        <v>23</v>
      </c>
      <c r="B125" s="1065">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5">
        <v>24</v>
      </c>
      <c r="B126" s="1065">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5">
        <v>25</v>
      </c>
      <c r="B127" s="1065">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5">
        <v>26</v>
      </c>
      <c r="B128" s="1065">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5">
        <v>27</v>
      </c>
      <c r="B129" s="1065">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5">
        <v>28</v>
      </c>
      <c r="B130" s="1065">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5">
        <v>29</v>
      </c>
      <c r="B131" s="1065">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5">
        <v>30</v>
      </c>
      <c r="B132" s="1065">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3" t="s">
        <v>300</v>
      </c>
      <c r="K135" s="111"/>
      <c r="L135" s="111"/>
      <c r="M135" s="111"/>
      <c r="N135" s="111"/>
      <c r="O135" s="111"/>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c r="A136" s="1065">
        <v>1</v>
      </c>
      <c r="B136" s="1065">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5">
        <v>2</v>
      </c>
      <c r="B137" s="1065">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5">
        <v>3</v>
      </c>
      <c r="B138" s="1065">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5">
        <v>4</v>
      </c>
      <c r="B139" s="1065">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5">
        <v>5</v>
      </c>
      <c r="B140" s="1065">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5">
        <v>6</v>
      </c>
      <c r="B141" s="1065">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5">
        <v>7</v>
      </c>
      <c r="B142" s="1065">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5">
        <v>8</v>
      </c>
      <c r="B143" s="1065">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5">
        <v>9</v>
      </c>
      <c r="B144" s="1065">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5">
        <v>10</v>
      </c>
      <c r="B145" s="1065">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5">
        <v>11</v>
      </c>
      <c r="B146" s="1065">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5">
        <v>12</v>
      </c>
      <c r="B147" s="1065">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5">
        <v>13</v>
      </c>
      <c r="B148" s="1065">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5">
        <v>14</v>
      </c>
      <c r="B149" s="1065">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5">
        <v>15</v>
      </c>
      <c r="B150" s="1065">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5">
        <v>16</v>
      </c>
      <c r="B151" s="1065">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5">
        <v>17</v>
      </c>
      <c r="B152" s="1065">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5">
        <v>18</v>
      </c>
      <c r="B153" s="1065">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5">
        <v>19</v>
      </c>
      <c r="B154" s="1065">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5">
        <v>20</v>
      </c>
      <c r="B155" s="1065">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5">
        <v>21</v>
      </c>
      <c r="B156" s="1065">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5">
        <v>22</v>
      </c>
      <c r="B157" s="1065">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5">
        <v>23</v>
      </c>
      <c r="B158" s="1065">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5">
        <v>24</v>
      </c>
      <c r="B159" s="1065">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5">
        <v>25</v>
      </c>
      <c r="B160" s="1065">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5">
        <v>26</v>
      </c>
      <c r="B161" s="1065">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5">
        <v>27</v>
      </c>
      <c r="B162" s="1065">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5">
        <v>28</v>
      </c>
      <c r="B163" s="1065">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5">
        <v>29</v>
      </c>
      <c r="B164" s="1065">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5">
        <v>30</v>
      </c>
      <c r="B165" s="1065">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3" t="s">
        <v>300</v>
      </c>
      <c r="K168" s="111"/>
      <c r="L168" s="111"/>
      <c r="M168" s="111"/>
      <c r="N168" s="111"/>
      <c r="O168" s="111"/>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c r="A169" s="1065">
        <v>1</v>
      </c>
      <c r="B169" s="1065">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5">
        <v>2</v>
      </c>
      <c r="B170" s="1065">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5">
        <v>3</v>
      </c>
      <c r="B171" s="1065">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5">
        <v>4</v>
      </c>
      <c r="B172" s="1065">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5">
        <v>5</v>
      </c>
      <c r="B173" s="1065">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5">
        <v>6</v>
      </c>
      <c r="B174" s="1065">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5">
        <v>7</v>
      </c>
      <c r="B175" s="1065">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5">
        <v>8</v>
      </c>
      <c r="B176" s="1065">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5">
        <v>9</v>
      </c>
      <c r="B177" s="1065">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5">
        <v>10</v>
      </c>
      <c r="B178" s="1065">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5">
        <v>11</v>
      </c>
      <c r="B179" s="1065">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5">
        <v>12</v>
      </c>
      <c r="B180" s="1065">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5">
        <v>13</v>
      </c>
      <c r="B181" s="1065">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5">
        <v>14</v>
      </c>
      <c r="B182" s="1065">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5">
        <v>15</v>
      </c>
      <c r="B183" s="1065">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5">
        <v>16</v>
      </c>
      <c r="B184" s="1065">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5">
        <v>17</v>
      </c>
      <c r="B185" s="1065">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5">
        <v>18</v>
      </c>
      <c r="B186" s="1065">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5">
        <v>19</v>
      </c>
      <c r="B187" s="1065">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5">
        <v>20</v>
      </c>
      <c r="B188" s="1065">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5">
        <v>21</v>
      </c>
      <c r="B189" s="1065">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5">
        <v>22</v>
      </c>
      <c r="B190" s="1065">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5">
        <v>23</v>
      </c>
      <c r="B191" s="1065">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5">
        <v>24</v>
      </c>
      <c r="B192" s="1065">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5">
        <v>25</v>
      </c>
      <c r="B193" s="1065">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5">
        <v>26</v>
      </c>
      <c r="B194" s="1065">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5">
        <v>27</v>
      </c>
      <c r="B195" s="1065">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5">
        <v>28</v>
      </c>
      <c r="B196" s="1065">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5">
        <v>29</v>
      </c>
      <c r="B197" s="1065">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5">
        <v>30</v>
      </c>
      <c r="B198" s="1065">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3" t="s">
        <v>300</v>
      </c>
      <c r="K201" s="111"/>
      <c r="L201" s="111"/>
      <c r="M201" s="111"/>
      <c r="N201" s="111"/>
      <c r="O201" s="111"/>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c r="A202" s="1065">
        <v>1</v>
      </c>
      <c r="B202" s="1065">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5">
        <v>2</v>
      </c>
      <c r="B203" s="1065">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5">
        <v>3</v>
      </c>
      <c r="B204" s="1065">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5">
        <v>4</v>
      </c>
      <c r="B205" s="1065">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5">
        <v>5</v>
      </c>
      <c r="B206" s="1065">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5">
        <v>6</v>
      </c>
      <c r="B207" s="1065">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5">
        <v>7</v>
      </c>
      <c r="B208" s="1065">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5">
        <v>8</v>
      </c>
      <c r="B209" s="1065">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5">
        <v>9</v>
      </c>
      <c r="B210" s="1065">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5">
        <v>10</v>
      </c>
      <c r="B211" s="1065">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5">
        <v>11</v>
      </c>
      <c r="B212" s="1065">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5">
        <v>12</v>
      </c>
      <c r="B213" s="1065">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5">
        <v>13</v>
      </c>
      <c r="B214" s="1065">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5">
        <v>14</v>
      </c>
      <c r="B215" s="1065">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5">
        <v>15</v>
      </c>
      <c r="B216" s="1065">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5">
        <v>16</v>
      </c>
      <c r="B217" s="1065">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5">
        <v>17</v>
      </c>
      <c r="B218" s="1065">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5">
        <v>18</v>
      </c>
      <c r="B219" s="1065">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5">
        <v>19</v>
      </c>
      <c r="B220" s="1065">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5">
        <v>20</v>
      </c>
      <c r="B221" s="1065">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5">
        <v>21</v>
      </c>
      <c r="B222" s="1065">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5">
        <v>22</v>
      </c>
      <c r="B223" s="1065">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5">
        <v>23</v>
      </c>
      <c r="B224" s="1065">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5">
        <v>24</v>
      </c>
      <c r="B225" s="1065">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5">
        <v>25</v>
      </c>
      <c r="B226" s="1065">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5">
        <v>26</v>
      </c>
      <c r="B227" s="1065">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5">
        <v>27</v>
      </c>
      <c r="B228" s="1065">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5">
        <v>28</v>
      </c>
      <c r="B229" s="1065">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5">
        <v>29</v>
      </c>
      <c r="B230" s="1065">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5">
        <v>30</v>
      </c>
      <c r="B231" s="1065">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3" t="s">
        <v>300</v>
      </c>
      <c r="K234" s="111"/>
      <c r="L234" s="111"/>
      <c r="M234" s="111"/>
      <c r="N234" s="111"/>
      <c r="O234" s="111"/>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c r="A235" s="1065">
        <v>1</v>
      </c>
      <c r="B235" s="1065">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5">
        <v>2</v>
      </c>
      <c r="B236" s="1065">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5">
        <v>3</v>
      </c>
      <c r="B237" s="1065">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5">
        <v>4</v>
      </c>
      <c r="B238" s="1065">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5">
        <v>5</v>
      </c>
      <c r="B239" s="1065">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5">
        <v>6</v>
      </c>
      <c r="B240" s="1065">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5">
        <v>7</v>
      </c>
      <c r="B241" s="1065">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5">
        <v>8</v>
      </c>
      <c r="B242" s="1065">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5">
        <v>9</v>
      </c>
      <c r="B243" s="1065">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5">
        <v>10</v>
      </c>
      <c r="B244" s="1065">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5">
        <v>11</v>
      </c>
      <c r="B245" s="1065">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5">
        <v>12</v>
      </c>
      <c r="B246" s="1065">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5">
        <v>13</v>
      </c>
      <c r="B247" s="1065">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5">
        <v>14</v>
      </c>
      <c r="B248" s="1065">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5">
        <v>15</v>
      </c>
      <c r="B249" s="1065">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5">
        <v>16</v>
      </c>
      <c r="B250" s="1065">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5">
        <v>17</v>
      </c>
      <c r="B251" s="1065">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5">
        <v>18</v>
      </c>
      <c r="B252" s="1065">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5">
        <v>19</v>
      </c>
      <c r="B253" s="1065">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5">
        <v>20</v>
      </c>
      <c r="B254" s="1065">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5">
        <v>21</v>
      </c>
      <c r="B255" s="1065">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5">
        <v>22</v>
      </c>
      <c r="B256" s="1065">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5">
        <v>23</v>
      </c>
      <c r="B257" s="1065">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5">
        <v>24</v>
      </c>
      <c r="B258" s="1065">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5">
        <v>25</v>
      </c>
      <c r="B259" s="1065">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5">
        <v>26</v>
      </c>
      <c r="B260" s="1065">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5">
        <v>27</v>
      </c>
      <c r="B261" s="1065">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5">
        <v>28</v>
      </c>
      <c r="B262" s="1065">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5">
        <v>29</v>
      </c>
      <c r="B263" s="1065">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5">
        <v>30</v>
      </c>
      <c r="B264" s="1065">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3" t="s">
        <v>300</v>
      </c>
      <c r="K267" s="111"/>
      <c r="L267" s="111"/>
      <c r="M267" s="111"/>
      <c r="N267" s="111"/>
      <c r="O267" s="111"/>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c r="A268" s="1065">
        <v>1</v>
      </c>
      <c r="B268" s="1065">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5">
        <v>2</v>
      </c>
      <c r="B269" s="1065">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5">
        <v>3</v>
      </c>
      <c r="B270" s="1065">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5">
        <v>4</v>
      </c>
      <c r="B271" s="1065">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5">
        <v>5</v>
      </c>
      <c r="B272" s="1065">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5">
        <v>6</v>
      </c>
      <c r="B273" s="1065">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5">
        <v>7</v>
      </c>
      <c r="B274" s="1065">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5">
        <v>8</v>
      </c>
      <c r="B275" s="1065">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5">
        <v>9</v>
      </c>
      <c r="B276" s="1065">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5">
        <v>10</v>
      </c>
      <c r="B277" s="1065">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5">
        <v>11</v>
      </c>
      <c r="B278" s="1065">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5">
        <v>12</v>
      </c>
      <c r="B279" s="1065">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5">
        <v>13</v>
      </c>
      <c r="B280" s="1065">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5">
        <v>14</v>
      </c>
      <c r="B281" s="1065">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5">
        <v>15</v>
      </c>
      <c r="B282" s="1065">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5">
        <v>16</v>
      </c>
      <c r="B283" s="1065">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5">
        <v>17</v>
      </c>
      <c r="B284" s="1065">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5">
        <v>18</v>
      </c>
      <c r="B285" s="1065">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5">
        <v>19</v>
      </c>
      <c r="B286" s="1065">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5">
        <v>20</v>
      </c>
      <c r="B287" s="1065">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5">
        <v>21</v>
      </c>
      <c r="B288" s="1065">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5">
        <v>22</v>
      </c>
      <c r="B289" s="1065">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5">
        <v>23</v>
      </c>
      <c r="B290" s="1065">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5">
        <v>24</v>
      </c>
      <c r="B291" s="1065">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5">
        <v>25</v>
      </c>
      <c r="B292" s="1065">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5">
        <v>26</v>
      </c>
      <c r="B293" s="1065">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5">
        <v>27</v>
      </c>
      <c r="B294" s="1065">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5">
        <v>28</v>
      </c>
      <c r="B295" s="1065">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5">
        <v>29</v>
      </c>
      <c r="B296" s="1065">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5">
        <v>30</v>
      </c>
      <c r="B297" s="1065">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3" t="s">
        <v>300</v>
      </c>
      <c r="K300" s="111"/>
      <c r="L300" s="111"/>
      <c r="M300" s="111"/>
      <c r="N300" s="111"/>
      <c r="O300" s="111"/>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c r="A301" s="1065">
        <v>1</v>
      </c>
      <c r="B301" s="1065">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5">
        <v>2</v>
      </c>
      <c r="B302" s="1065">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5">
        <v>3</v>
      </c>
      <c r="B303" s="1065">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5">
        <v>4</v>
      </c>
      <c r="B304" s="1065">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5">
        <v>5</v>
      </c>
      <c r="B305" s="1065">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5">
        <v>6</v>
      </c>
      <c r="B306" s="1065">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5">
        <v>7</v>
      </c>
      <c r="B307" s="1065">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5">
        <v>8</v>
      </c>
      <c r="B308" s="1065">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5">
        <v>9</v>
      </c>
      <c r="B309" s="1065">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5">
        <v>10</v>
      </c>
      <c r="B310" s="1065">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5">
        <v>11</v>
      </c>
      <c r="B311" s="1065">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5">
        <v>12</v>
      </c>
      <c r="B312" s="1065">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5">
        <v>13</v>
      </c>
      <c r="B313" s="1065">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5">
        <v>14</v>
      </c>
      <c r="B314" s="1065">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5">
        <v>15</v>
      </c>
      <c r="B315" s="1065">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5">
        <v>16</v>
      </c>
      <c r="B316" s="1065">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5">
        <v>17</v>
      </c>
      <c r="B317" s="1065">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5">
        <v>18</v>
      </c>
      <c r="B318" s="1065">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5">
        <v>19</v>
      </c>
      <c r="B319" s="1065">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5">
        <v>20</v>
      </c>
      <c r="B320" s="1065">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5">
        <v>21</v>
      </c>
      <c r="B321" s="1065">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5">
        <v>22</v>
      </c>
      <c r="B322" s="1065">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5">
        <v>23</v>
      </c>
      <c r="B323" s="1065">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5">
        <v>24</v>
      </c>
      <c r="B324" s="1065">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5">
        <v>25</v>
      </c>
      <c r="B325" s="1065">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5">
        <v>26</v>
      </c>
      <c r="B326" s="1065">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5">
        <v>27</v>
      </c>
      <c r="B327" s="1065">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5">
        <v>28</v>
      </c>
      <c r="B328" s="1065">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5">
        <v>29</v>
      </c>
      <c r="B329" s="1065">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5">
        <v>30</v>
      </c>
      <c r="B330" s="1065">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3" t="s">
        <v>300</v>
      </c>
      <c r="K333" s="111"/>
      <c r="L333" s="111"/>
      <c r="M333" s="111"/>
      <c r="N333" s="111"/>
      <c r="O333" s="111"/>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c r="A334" s="1065">
        <v>1</v>
      </c>
      <c r="B334" s="1065">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5">
        <v>2</v>
      </c>
      <c r="B335" s="1065">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5">
        <v>3</v>
      </c>
      <c r="B336" s="1065">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5">
        <v>4</v>
      </c>
      <c r="B337" s="1065">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5">
        <v>5</v>
      </c>
      <c r="B338" s="1065">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5">
        <v>6</v>
      </c>
      <c r="B339" s="1065">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5">
        <v>7</v>
      </c>
      <c r="B340" s="1065">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5">
        <v>8</v>
      </c>
      <c r="B341" s="1065">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5">
        <v>9</v>
      </c>
      <c r="B342" s="1065">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5">
        <v>10</v>
      </c>
      <c r="B343" s="1065">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5">
        <v>11</v>
      </c>
      <c r="B344" s="1065">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5">
        <v>12</v>
      </c>
      <c r="B345" s="1065">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5">
        <v>13</v>
      </c>
      <c r="B346" s="1065">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5">
        <v>14</v>
      </c>
      <c r="B347" s="1065">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5">
        <v>15</v>
      </c>
      <c r="B348" s="1065">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5">
        <v>16</v>
      </c>
      <c r="B349" s="1065">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5">
        <v>17</v>
      </c>
      <c r="B350" s="1065">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5">
        <v>18</v>
      </c>
      <c r="B351" s="1065">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5">
        <v>19</v>
      </c>
      <c r="B352" s="1065">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5">
        <v>20</v>
      </c>
      <c r="B353" s="1065">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5">
        <v>21</v>
      </c>
      <c r="B354" s="1065">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5">
        <v>22</v>
      </c>
      <c r="B355" s="1065">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5">
        <v>23</v>
      </c>
      <c r="B356" s="1065">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5">
        <v>24</v>
      </c>
      <c r="B357" s="1065">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5">
        <v>25</v>
      </c>
      <c r="B358" s="1065">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5">
        <v>26</v>
      </c>
      <c r="B359" s="1065">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5">
        <v>27</v>
      </c>
      <c r="B360" s="1065">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5">
        <v>28</v>
      </c>
      <c r="B361" s="1065">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5">
        <v>29</v>
      </c>
      <c r="B362" s="1065">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5">
        <v>30</v>
      </c>
      <c r="B363" s="1065">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3" t="s">
        <v>300</v>
      </c>
      <c r="K366" s="111"/>
      <c r="L366" s="111"/>
      <c r="M366" s="111"/>
      <c r="N366" s="111"/>
      <c r="O366" s="111"/>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c r="A367" s="1065">
        <v>1</v>
      </c>
      <c r="B367" s="1065">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5">
        <v>2</v>
      </c>
      <c r="B368" s="1065">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5">
        <v>3</v>
      </c>
      <c r="B369" s="1065">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5">
        <v>4</v>
      </c>
      <c r="B370" s="1065">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5">
        <v>5</v>
      </c>
      <c r="B371" s="1065">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5">
        <v>6</v>
      </c>
      <c r="B372" s="1065">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5">
        <v>7</v>
      </c>
      <c r="B373" s="1065">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5">
        <v>8</v>
      </c>
      <c r="B374" s="1065">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5">
        <v>9</v>
      </c>
      <c r="B375" s="1065">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5">
        <v>10</v>
      </c>
      <c r="B376" s="1065">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5">
        <v>11</v>
      </c>
      <c r="B377" s="1065">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5">
        <v>12</v>
      </c>
      <c r="B378" s="1065">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5">
        <v>13</v>
      </c>
      <c r="B379" s="1065">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5">
        <v>14</v>
      </c>
      <c r="B380" s="1065">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5">
        <v>15</v>
      </c>
      <c r="B381" s="1065">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5">
        <v>16</v>
      </c>
      <c r="B382" s="1065">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5">
        <v>17</v>
      </c>
      <c r="B383" s="1065">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5">
        <v>18</v>
      </c>
      <c r="B384" s="1065">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5">
        <v>19</v>
      </c>
      <c r="B385" s="1065">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5">
        <v>20</v>
      </c>
      <c r="B386" s="1065">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5">
        <v>21</v>
      </c>
      <c r="B387" s="1065">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5">
        <v>22</v>
      </c>
      <c r="B388" s="1065">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5">
        <v>23</v>
      </c>
      <c r="B389" s="1065">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5">
        <v>24</v>
      </c>
      <c r="B390" s="1065">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5">
        <v>25</v>
      </c>
      <c r="B391" s="1065">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5">
        <v>26</v>
      </c>
      <c r="B392" s="1065">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5">
        <v>27</v>
      </c>
      <c r="B393" s="1065">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5">
        <v>28</v>
      </c>
      <c r="B394" s="1065">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5">
        <v>29</v>
      </c>
      <c r="B395" s="1065">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5">
        <v>30</v>
      </c>
      <c r="B396" s="1065">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3" t="s">
        <v>300</v>
      </c>
      <c r="K399" s="111"/>
      <c r="L399" s="111"/>
      <c r="M399" s="111"/>
      <c r="N399" s="111"/>
      <c r="O399" s="111"/>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c r="A400" s="1065">
        <v>1</v>
      </c>
      <c r="B400" s="1065">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5">
        <v>2</v>
      </c>
      <c r="B401" s="1065">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5">
        <v>3</v>
      </c>
      <c r="B402" s="1065">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5">
        <v>4</v>
      </c>
      <c r="B403" s="1065">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5">
        <v>5</v>
      </c>
      <c r="B404" s="1065">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5">
        <v>6</v>
      </c>
      <c r="B405" s="1065">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5">
        <v>7</v>
      </c>
      <c r="B406" s="1065">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5">
        <v>8</v>
      </c>
      <c r="B407" s="1065">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5">
        <v>9</v>
      </c>
      <c r="B408" s="1065">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5">
        <v>10</v>
      </c>
      <c r="B409" s="1065">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5">
        <v>11</v>
      </c>
      <c r="B410" s="1065">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5">
        <v>12</v>
      </c>
      <c r="B411" s="1065">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5">
        <v>13</v>
      </c>
      <c r="B412" s="1065">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5">
        <v>14</v>
      </c>
      <c r="B413" s="1065">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5">
        <v>15</v>
      </c>
      <c r="B414" s="1065">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5">
        <v>16</v>
      </c>
      <c r="B415" s="1065">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5">
        <v>17</v>
      </c>
      <c r="B416" s="1065">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5">
        <v>18</v>
      </c>
      <c r="B417" s="1065">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5">
        <v>19</v>
      </c>
      <c r="B418" s="1065">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5">
        <v>20</v>
      </c>
      <c r="B419" s="1065">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5">
        <v>21</v>
      </c>
      <c r="B420" s="1065">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5">
        <v>22</v>
      </c>
      <c r="B421" s="1065">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5">
        <v>23</v>
      </c>
      <c r="B422" s="1065">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5">
        <v>24</v>
      </c>
      <c r="B423" s="1065">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5">
        <v>25</v>
      </c>
      <c r="B424" s="1065">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5">
        <v>26</v>
      </c>
      <c r="B425" s="1065">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5">
        <v>27</v>
      </c>
      <c r="B426" s="1065">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5">
        <v>28</v>
      </c>
      <c r="B427" s="1065">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5">
        <v>29</v>
      </c>
      <c r="B428" s="1065">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5">
        <v>30</v>
      </c>
      <c r="B429" s="1065">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3" t="s">
        <v>300</v>
      </c>
      <c r="K432" s="111"/>
      <c r="L432" s="111"/>
      <c r="M432" s="111"/>
      <c r="N432" s="111"/>
      <c r="O432" s="111"/>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c r="A433" s="1065">
        <v>1</v>
      </c>
      <c r="B433" s="1065">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5">
        <v>2</v>
      </c>
      <c r="B434" s="1065">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5">
        <v>3</v>
      </c>
      <c r="B435" s="1065">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5">
        <v>4</v>
      </c>
      <c r="B436" s="1065">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5">
        <v>5</v>
      </c>
      <c r="B437" s="1065">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5">
        <v>6</v>
      </c>
      <c r="B438" s="1065">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5">
        <v>7</v>
      </c>
      <c r="B439" s="1065">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5">
        <v>8</v>
      </c>
      <c r="B440" s="1065">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5">
        <v>9</v>
      </c>
      <c r="B441" s="1065">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5">
        <v>10</v>
      </c>
      <c r="B442" s="1065">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5">
        <v>11</v>
      </c>
      <c r="B443" s="1065">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5">
        <v>12</v>
      </c>
      <c r="B444" s="1065">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5">
        <v>13</v>
      </c>
      <c r="B445" s="1065">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5">
        <v>14</v>
      </c>
      <c r="B446" s="1065">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5">
        <v>15</v>
      </c>
      <c r="B447" s="1065">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5">
        <v>16</v>
      </c>
      <c r="B448" s="1065">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5">
        <v>17</v>
      </c>
      <c r="B449" s="1065">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5">
        <v>18</v>
      </c>
      <c r="B450" s="1065">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5">
        <v>19</v>
      </c>
      <c r="B451" s="1065">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5">
        <v>20</v>
      </c>
      <c r="B452" s="1065">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5">
        <v>21</v>
      </c>
      <c r="B453" s="1065">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5">
        <v>22</v>
      </c>
      <c r="B454" s="1065">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5">
        <v>23</v>
      </c>
      <c r="B455" s="1065">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5">
        <v>24</v>
      </c>
      <c r="B456" s="1065">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5">
        <v>25</v>
      </c>
      <c r="B457" s="1065">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5">
        <v>26</v>
      </c>
      <c r="B458" s="1065">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5">
        <v>27</v>
      </c>
      <c r="B459" s="1065">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5">
        <v>28</v>
      </c>
      <c r="B460" s="1065">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5">
        <v>29</v>
      </c>
      <c r="B461" s="1065">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5">
        <v>30</v>
      </c>
      <c r="B462" s="1065">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3" t="s">
        <v>300</v>
      </c>
      <c r="K465" s="111"/>
      <c r="L465" s="111"/>
      <c r="M465" s="111"/>
      <c r="N465" s="111"/>
      <c r="O465" s="111"/>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c r="A466" s="1065">
        <v>1</v>
      </c>
      <c r="B466" s="1065">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5">
        <v>2</v>
      </c>
      <c r="B467" s="1065">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5">
        <v>3</v>
      </c>
      <c r="B468" s="1065">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5">
        <v>4</v>
      </c>
      <c r="B469" s="1065">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5">
        <v>5</v>
      </c>
      <c r="B470" s="1065">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5">
        <v>6</v>
      </c>
      <c r="B471" s="1065">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5">
        <v>7</v>
      </c>
      <c r="B472" s="1065">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5">
        <v>8</v>
      </c>
      <c r="B473" s="1065">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5">
        <v>9</v>
      </c>
      <c r="B474" s="1065">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5">
        <v>10</v>
      </c>
      <c r="B475" s="1065">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5">
        <v>11</v>
      </c>
      <c r="B476" s="1065">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5">
        <v>12</v>
      </c>
      <c r="B477" s="1065">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5">
        <v>13</v>
      </c>
      <c r="B478" s="1065">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5">
        <v>14</v>
      </c>
      <c r="B479" s="1065">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5">
        <v>15</v>
      </c>
      <c r="B480" s="1065">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5">
        <v>16</v>
      </c>
      <c r="B481" s="1065">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5">
        <v>17</v>
      </c>
      <c r="B482" s="1065">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5">
        <v>18</v>
      </c>
      <c r="B483" s="1065">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5">
        <v>19</v>
      </c>
      <c r="B484" s="1065">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5">
        <v>20</v>
      </c>
      <c r="B485" s="1065">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5">
        <v>21</v>
      </c>
      <c r="B486" s="1065">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5">
        <v>22</v>
      </c>
      <c r="B487" s="1065">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5">
        <v>23</v>
      </c>
      <c r="B488" s="1065">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5">
        <v>24</v>
      </c>
      <c r="B489" s="1065">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5">
        <v>25</v>
      </c>
      <c r="B490" s="1065">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5">
        <v>26</v>
      </c>
      <c r="B491" s="1065">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5">
        <v>27</v>
      </c>
      <c r="B492" s="1065">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5">
        <v>28</v>
      </c>
      <c r="B493" s="1065">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5">
        <v>29</v>
      </c>
      <c r="B494" s="1065">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5">
        <v>30</v>
      </c>
      <c r="B495" s="1065">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3" t="s">
        <v>300</v>
      </c>
      <c r="K498" s="111"/>
      <c r="L498" s="111"/>
      <c r="M498" s="111"/>
      <c r="N498" s="111"/>
      <c r="O498" s="111"/>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c r="A499" s="1065">
        <v>1</v>
      </c>
      <c r="B499" s="1065">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5">
        <v>2</v>
      </c>
      <c r="B500" s="1065">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5">
        <v>3</v>
      </c>
      <c r="B501" s="1065">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5">
        <v>4</v>
      </c>
      <c r="B502" s="1065">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5">
        <v>5</v>
      </c>
      <c r="B503" s="1065">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5">
        <v>6</v>
      </c>
      <c r="B504" s="1065">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5">
        <v>7</v>
      </c>
      <c r="B505" s="1065">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5">
        <v>8</v>
      </c>
      <c r="B506" s="1065">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5">
        <v>9</v>
      </c>
      <c r="B507" s="1065">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5">
        <v>10</v>
      </c>
      <c r="B508" s="1065">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5">
        <v>11</v>
      </c>
      <c r="B509" s="1065">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5">
        <v>12</v>
      </c>
      <c r="B510" s="1065">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5">
        <v>13</v>
      </c>
      <c r="B511" s="1065">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5">
        <v>14</v>
      </c>
      <c r="B512" s="1065">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5">
        <v>15</v>
      </c>
      <c r="B513" s="1065">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5">
        <v>16</v>
      </c>
      <c r="B514" s="1065">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5">
        <v>17</v>
      </c>
      <c r="B515" s="1065">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5">
        <v>18</v>
      </c>
      <c r="B516" s="1065">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5">
        <v>19</v>
      </c>
      <c r="B517" s="1065">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5">
        <v>20</v>
      </c>
      <c r="B518" s="1065">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5">
        <v>21</v>
      </c>
      <c r="B519" s="1065">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5">
        <v>22</v>
      </c>
      <c r="B520" s="1065">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5">
        <v>23</v>
      </c>
      <c r="B521" s="1065">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5">
        <v>24</v>
      </c>
      <c r="B522" s="1065">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5">
        <v>25</v>
      </c>
      <c r="B523" s="1065">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5">
        <v>26</v>
      </c>
      <c r="B524" s="1065">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5">
        <v>27</v>
      </c>
      <c r="B525" s="1065">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5">
        <v>28</v>
      </c>
      <c r="B526" s="1065">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5">
        <v>29</v>
      </c>
      <c r="B527" s="1065">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5">
        <v>30</v>
      </c>
      <c r="B528" s="1065">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3" t="s">
        <v>300</v>
      </c>
      <c r="K531" s="111"/>
      <c r="L531" s="111"/>
      <c r="M531" s="111"/>
      <c r="N531" s="111"/>
      <c r="O531" s="111"/>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c r="A532" s="1065">
        <v>1</v>
      </c>
      <c r="B532" s="1065">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5">
        <v>2</v>
      </c>
      <c r="B533" s="1065">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5">
        <v>3</v>
      </c>
      <c r="B534" s="1065">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5">
        <v>4</v>
      </c>
      <c r="B535" s="1065">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5">
        <v>5</v>
      </c>
      <c r="B536" s="1065">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5">
        <v>6</v>
      </c>
      <c r="B537" s="1065">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5">
        <v>7</v>
      </c>
      <c r="B538" s="1065">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5">
        <v>8</v>
      </c>
      <c r="B539" s="1065">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5">
        <v>9</v>
      </c>
      <c r="B540" s="1065">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5">
        <v>10</v>
      </c>
      <c r="B541" s="1065">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5">
        <v>11</v>
      </c>
      <c r="B542" s="1065">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5">
        <v>12</v>
      </c>
      <c r="B543" s="1065">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5">
        <v>13</v>
      </c>
      <c r="B544" s="1065">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5">
        <v>14</v>
      </c>
      <c r="B545" s="1065">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5">
        <v>15</v>
      </c>
      <c r="B546" s="1065">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5">
        <v>16</v>
      </c>
      <c r="B547" s="1065">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5">
        <v>17</v>
      </c>
      <c r="B548" s="1065">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5">
        <v>18</v>
      </c>
      <c r="B549" s="1065">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5">
        <v>19</v>
      </c>
      <c r="B550" s="1065">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5">
        <v>20</v>
      </c>
      <c r="B551" s="1065">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5">
        <v>21</v>
      </c>
      <c r="B552" s="1065">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5">
        <v>22</v>
      </c>
      <c r="B553" s="1065">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5">
        <v>23</v>
      </c>
      <c r="B554" s="1065">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5">
        <v>24</v>
      </c>
      <c r="B555" s="1065">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5">
        <v>25</v>
      </c>
      <c r="B556" s="1065">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5">
        <v>26</v>
      </c>
      <c r="B557" s="1065">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5">
        <v>27</v>
      </c>
      <c r="B558" s="1065">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5">
        <v>28</v>
      </c>
      <c r="B559" s="1065">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5">
        <v>29</v>
      </c>
      <c r="B560" s="1065">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5">
        <v>30</v>
      </c>
      <c r="B561" s="1065">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3" t="s">
        <v>300</v>
      </c>
      <c r="K564" s="111"/>
      <c r="L564" s="111"/>
      <c r="M564" s="111"/>
      <c r="N564" s="111"/>
      <c r="O564" s="111"/>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c r="A565" s="1065">
        <v>1</v>
      </c>
      <c r="B565" s="1065">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5">
        <v>2</v>
      </c>
      <c r="B566" s="1065">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5">
        <v>3</v>
      </c>
      <c r="B567" s="1065">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5">
        <v>4</v>
      </c>
      <c r="B568" s="1065">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5">
        <v>5</v>
      </c>
      <c r="B569" s="1065">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5">
        <v>6</v>
      </c>
      <c r="B570" s="1065">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5">
        <v>7</v>
      </c>
      <c r="B571" s="1065">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5">
        <v>8</v>
      </c>
      <c r="B572" s="1065">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5">
        <v>9</v>
      </c>
      <c r="B573" s="1065">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5">
        <v>10</v>
      </c>
      <c r="B574" s="1065">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5">
        <v>11</v>
      </c>
      <c r="B575" s="1065">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5">
        <v>12</v>
      </c>
      <c r="B576" s="1065">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5">
        <v>13</v>
      </c>
      <c r="B577" s="1065">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5">
        <v>14</v>
      </c>
      <c r="B578" s="1065">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5">
        <v>15</v>
      </c>
      <c r="B579" s="1065">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5">
        <v>16</v>
      </c>
      <c r="B580" s="1065">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5">
        <v>17</v>
      </c>
      <c r="B581" s="1065">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5">
        <v>18</v>
      </c>
      <c r="B582" s="1065">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5">
        <v>19</v>
      </c>
      <c r="B583" s="1065">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5">
        <v>20</v>
      </c>
      <c r="B584" s="1065">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5">
        <v>21</v>
      </c>
      <c r="B585" s="1065">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5">
        <v>22</v>
      </c>
      <c r="B586" s="1065">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5">
        <v>23</v>
      </c>
      <c r="B587" s="1065">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5">
        <v>24</v>
      </c>
      <c r="B588" s="1065">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5">
        <v>25</v>
      </c>
      <c r="B589" s="1065">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5">
        <v>26</v>
      </c>
      <c r="B590" s="1065">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5">
        <v>27</v>
      </c>
      <c r="B591" s="1065">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5">
        <v>28</v>
      </c>
      <c r="B592" s="1065">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5">
        <v>29</v>
      </c>
      <c r="B593" s="1065">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5">
        <v>30</v>
      </c>
      <c r="B594" s="1065">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3" t="s">
        <v>300</v>
      </c>
      <c r="K597" s="111"/>
      <c r="L597" s="111"/>
      <c r="M597" s="111"/>
      <c r="N597" s="111"/>
      <c r="O597" s="111"/>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c r="A598" s="1065">
        <v>1</v>
      </c>
      <c r="B598" s="1065">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5">
        <v>2</v>
      </c>
      <c r="B599" s="1065">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5">
        <v>3</v>
      </c>
      <c r="B600" s="1065">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5">
        <v>4</v>
      </c>
      <c r="B601" s="1065">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5">
        <v>5</v>
      </c>
      <c r="B602" s="1065">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5">
        <v>6</v>
      </c>
      <c r="B603" s="1065">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5">
        <v>7</v>
      </c>
      <c r="B604" s="1065">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5">
        <v>8</v>
      </c>
      <c r="B605" s="1065">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5">
        <v>9</v>
      </c>
      <c r="B606" s="1065">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5">
        <v>10</v>
      </c>
      <c r="B607" s="1065">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5">
        <v>11</v>
      </c>
      <c r="B608" s="1065">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5">
        <v>12</v>
      </c>
      <c r="B609" s="1065">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5">
        <v>13</v>
      </c>
      <c r="B610" s="1065">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5">
        <v>14</v>
      </c>
      <c r="B611" s="1065">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5">
        <v>15</v>
      </c>
      <c r="B612" s="1065">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5">
        <v>16</v>
      </c>
      <c r="B613" s="1065">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5">
        <v>17</v>
      </c>
      <c r="B614" s="1065">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5">
        <v>18</v>
      </c>
      <c r="B615" s="1065">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5">
        <v>19</v>
      </c>
      <c r="B616" s="1065">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5">
        <v>20</v>
      </c>
      <c r="B617" s="1065">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5">
        <v>21</v>
      </c>
      <c r="B618" s="1065">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5">
        <v>22</v>
      </c>
      <c r="B619" s="1065">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5">
        <v>23</v>
      </c>
      <c r="B620" s="1065">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5">
        <v>24</v>
      </c>
      <c r="B621" s="1065">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5">
        <v>25</v>
      </c>
      <c r="B622" s="1065">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5">
        <v>26</v>
      </c>
      <c r="B623" s="1065">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5">
        <v>27</v>
      </c>
      <c r="B624" s="1065">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5">
        <v>28</v>
      </c>
      <c r="B625" s="1065">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5">
        <v>29</v>
      </c>
      <c r="B626" s="1065">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5">
        <v>30</v>
      </c>
      <c r="B627" s="1065">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3" t="s">
        <v>300</v>
      </c>
      <c r="K630" s="111"/>
      <c r="L630" s="111"/>
      <c r="M630" s="111"/>
      <c r="N630" s="111"/>
      <c r="O630" s="111"/>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c r="A631" s="1065">
        <v>1</v>
      </c>
      <c r="B631" s="1065">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5">
        <v>2</v>
      </c>
      <c r="B632" s="1065">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5">
        <v>3</v>
      </c>
      <c r="B633" s="1065">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5">
        <v>4</v>
      </c>
      <c r="B634" s="1065">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5">
        <v>5</v>
      </c>
      <c r="B635" s="1065">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5">
        <v>6</v>
      </c>
      <c r="B636" s="1065">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5">
        <v>7</v>
      </c>
      <c r="B637" s="1065">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5">
        <v>8</v>
      </c>
      <c r="B638" s="1065">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5">
        <v>9</v>
      </c>
      <c r="B639" s="1065">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5">
        <v>10</v>
      </c>
      <c r="B640" s="1065">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5">
        <v>11</v>
      </c>
      <c r="B641" s="1065">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5">
        <v>12</v>
      </c>
      <c r="B642" s="1065">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5">
        <v>13</v>
      </c>
      <c r="B643" s="1065">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5">
        <v>14</v>
      </c>
      <c r="B644" s="1065">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5">
        <v>15</v>
      </c>
      <c r="B645" s="1065">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5">
        <v>16</v>
      </c>
      <c r="B646" s="1065">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5">
        <v>17</v>
      </c>
      <c r="B647" s="1065">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5">
        <v>18</v>
      </c>
      <c r="B648" s="1065">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5">
        <v>19</v>
      </c>
      <c r="B649" s="1065">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5">
        <v>20</v>
      </c>
      <c r="B650" s="1065">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5">
        <v>21</v>
      </c>
      <c r="B651" s="1065">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5">
        <v>22</v>
      </c>
      <c r="B652" s="1065">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5">
        <v>23</v>
      </c>
      <c r="B653" s="1065">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5">
        <v>24</v>
      </c>
      <c r="B654" s="1065">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5">
        <v>25</v>
      </c>
      <c r="B655" s="1065">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5">
        <v>26</v>
      </c>
      <c r="B656" s="1065">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5">
        <v>27</v>
      </c>
      <c r="B657" s="1065">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5">
        <v>28</v>
      </c>
      <c r="B658" s="1065">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5">
        <v>29</v>
      </c>
      <c r="B659" s="1065">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5">
        <v>30</v>
      </c>
      <c r="B660" s="1065">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3" t="s">
        <v>300</v>
      </c>
      <c r="K663" s="111"/>
      <c r="L663" s="111"/>
      <c r="M663" s="111"/>
      <c r="N663" s="111"/>
      <c r="O663" s="111"/>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c r="A664" s="1065">
        <v>1</v>
      </c>
      <c r="B664" s="1065">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5">
        <v>2</v>
      </c>
      <c r="B665" s="1065">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5">
        <v>3</v>
      </c>
      <c r="B666" s="1065">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5">
        <v>4</v>
      </c>
      <c r="B667" s="1065">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5">
        <v>5</v>
      </c>
      <c r="B668" s="1065">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5">
        <v>6</v>
      </c>
      <c r="B669" s="1065">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5">
        <v>7</v>
      </c>
      <c r="B670" s="1065">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5">
        <v>8</v>
      </c>
      <c r="B671" s="1065">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5">
        <v>9</v>
      </c>
      <c r="B672" s="1065">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5">
        <v>10</v>
      </c>
      <c r="B673" s="1065">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5">
        <v>11</v>
      </c>
      <c r="B674" s="1065">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5">
        <v>12</v>
      </c>
      <c r="B675" s="1065">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5">
        <v>13</v>
      </c>
      <c r="B676" s="1065">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5">
        <v>14</v>
      </c>
      <c r="B677" s="1065">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5">
        <v>15</v>
      </c>
      <c r="B678" s="1065">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5">
        <v>16</v>
      </c>
      <c r="B679" s="1065">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5">
        <v>17</v>
      </c>
      <c r="B680" s="1065">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5">
        <v>18</v>
      </c>
      <c r="B681" s="1065">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5">
        <v>19</v>
      </c>
      <c r="B682" s="1065">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5">
        <v>20</v>
      </c>
      <c r="B683" s="1065">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5">
        <v>21</v>
      </c>
      <c r="B684" s="1065">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5">
        <v>22</v>
      </c>
      <c r="B685" s="1065">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5">
        <v>23</v>
      </c>
      <c r="B686" s="1065">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5">
        <v>24</v>
      </c>
      <c r="B687" s="1065">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5">
        <v>25</v>
      </c>
      <c r="B688" s="1065">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5">
        <v>26</v>
      </c>
      <c r="B689" s="1065">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5">
        <v>27</v>
      </c>
      <c r="B690" s="1065">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5">
        <v>28</v>
      </c>
      <c r="B691" s="1065">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5">
        <v>29</v>
      </c>
      <c r="B692" s="1065">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5">
        <v>30</v>
      </c>
      <c r="B693" s="1065">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3" t="s">
        <v>300</v>
      </c>
      <c r="K696" s="111"/>
      <c r="L696" s="111"/>
      <c r="M696" s="111"/>
      <c r="N696" s="111"/>
      <c r="O696" s="111"/>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c r="A697" s="1065">
        <v>1</v>
      </c>
      <c r="B697" s="1065">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5">
        <v>2</v>
      </c>
      <c r="B698" s="1065">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5">
        <v>3</v>
      </c>
      <c r="B699" s="1065">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5">
        <v>4</v>
      </c>
      <c r="B700" s="1065">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5">
        <v>5</v>
      </c>
      <c r="B701" s="1065">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5">
        <v>6</v>
      </c>
      <c r="B702" s="1065">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5">
        <v>7</v>
      </c>
      <c r="B703" s="1065">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5">
        <v>8</v>
      </c>
      <c r="B704" s="1065">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5">
        <v>9</v>
      </c>
      <c r="B705" s="1065">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5">
        <v>10</v>
      </c>
      <c r="B706" s="1065">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5">
        <v>11</v>
      </c>
      <c r="B707" s="1065">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5">
        <v>12</v>
      </c>
      <c r="B708" s="1065">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5">
        <v>13</v>
      </c>
      <c r="B709" s="1065">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5">
        <v>14</v>
      </c>
      <c r="B710" s="1065">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5">
        <v>15</v>
      </c>
      <c r="B711" s="1065">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5">
        <v>16</v>
      </c>
      <c r="B712" s="1065">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5">
        <v>17</v>
      </c>
      <c r="B713" s="1065">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5">
        <v>18</v>
      </c>
      <c r="B714" s="1065">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5">
        <v>19</v>
      </c>
      <c r="B715" s="1065">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5">
        <v>20</v>
      </c>
      <c r="B716" s="1065">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5">
        <v>21</v>
      </c>
      <c r="B717" s="1065">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5">
        <v>22</v>
      </c>
      <c r="B718" s="1065">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5">
        <v>23</v>
      </c>
      <c r="B719" s="1065">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5">
        <v>24</v>
      </c>
      <c r="B720" s="1065">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5">
        <v>25</v>
      </c>
      <c r="B721" s="1065">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5">
        <v>26</v>
      </c>
      <c r="B722" s="1065">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5">
        <v>27</v>
      </c>
      <c r="B723" s="1065">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5">
        <v>28</v>
      </c>
      <c r="B724" s="1065">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5">
        <v>29</v>
      </c>
      <c r="B725" s="1065">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5">
        <v>30</v>
      </c>
      <c r="B726" s="1065">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3" t="s">
        <v>300</v>
      </c>
      <c r="K729" s="111"/>
      <c r="L729" s="111"/>
      <c r="M729" s="111"/>
      <c r="N729" s="111"/>
      <c r="O729" s="111"/>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c r="A730" s="1065">
        <v>1</v>
      </c>
      <c r="B730" s="1065">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5">
        <v>2</v>
      </c>
      <c r="B731" s="1065">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5">
        <v>3</v>
      </c>
      <c r="B732" s="1065">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5">
        <v>4</v>
      </c>
      <c r="B733" s="1065">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5">
        <v>5</v>
      </c>
      <c r="B734" s="1065">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5">
        <v>6</v>
      </c>
      <c r="B735" s="1065">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5">
        <v>7</v>
      </c>
      <c r="B736" s="1065">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5">
        <v>8</v>
      </c>
      <c r="B737" s="1065">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5">
        <v>9</v>
      </c>
      <c r="B738" s="1065">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5">
        <v>10</v>
      </c>
      <c r="B739" s="1065">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5">
        <v>11</v>
      </c>
      <c r="B740" s="1065">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5">
        <v>12</v>
      </c>
      <c r="B741" s="1065">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5">
        <v>13</v>
      </c>
      <c r="B742" s="1065">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5">
        <v>14</v>
      </c>
      <c r="B743" s="1065">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5">
        <v>15</v>
      </c>
      <c r="B744" s="1065">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5">
        <v>16</v>
      </c>
      <c r="B745" s="1065">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5">
        <v>17</v>
      </c>
      <c r="B746" s="1065">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5">
        <v>18</v>
      </c>
      <c r="B747" s="1065">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5">
        <v>19</v>
      </c>
      <c r="B748" s="1065">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5">
        <v>20</v>
      </c>
      <c r="B749" s="1065">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5">
        <v>21</v>
      </c>
      <c r="B750" s="1065">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5">
        <v>22</v>
      </c>
      <c r="B751" s="1065">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5">
        <v>23</v>
      </c>
      <c r="B752" s="1065">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5">
        <v>24</v>
      </c>
      <c r="B753" s="1065">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5">
        <v>25</v>
      </c>
      <c r="B754" s="1065">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5">
        <v>26</v>
      </c>
      <c r="B755" s="1065">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5">
        <v>27</v>
      </c>
      <c r="B756" s="1065">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5">
        <v>28</v>
      </c>
      <c r="B757" s="1065">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5">
        <v>29</v>
      </c>
      <c r="B758" s="1065">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5">
        <v>30</v>
      </c>
      <c r="B759" s="1065">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3" t="s">
        <v>300</v>
      </c>
      <c r="K762" s="111"/>
      <c r="L762" s="111"/>
      <c r="M762" s="111"/>
      <c r="N762" s="111"/>
      <c r="O762" s="111"/>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c r="A763" s="1065">
        <v>1</v>
      </c>
      <c r="B763" s="1065">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5">
        <v>2</v>
      </c>
      <c r="B764" s="1065">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5">
        <v>3</v>
      </c>
      <c r="B765" s="1065">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5">
        <v>4</v>
      </c>
      <c r="B766" s="1065">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5">
        <v>5</v>
      </c>
      <c r="B767" s="1065">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5">
        <v>6</v>
      </c>
      <c r="B768" s="1065">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5">
        <v>7</v>
      </c>
      <c r="B769" s="1065">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5">
        <v>8</v>
      </c>
      <c r="B770" s="1065">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5">
        <v>9</v>
      </c>
      <c r="B771" s="1065">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5">
        <v>10</v>
      </c>
      <c r="B772" s="1065">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5">
        <v>11</v>
      </c>
      <c r="B773" s="1065">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5">
        <v>12</v>
      </c>
      <c r="B774" s="1065">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5">
        <v>13</v>
      </c>
      <c r="B775" s="1065">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5">
        <v>14</v>
      </c>
      <c r="B776" s="1065">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5">
        <v>15</v>
      </c>
      <c r="B777" s="1065">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5">
        <v>16</v>
      </c>
      <c r="B778" s="1065">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5">
        <v>17</v>
      </c>
      <c r="B779" s="1065">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5">
        <v>18</v>
      </c>
      <c r="B780" s="1065">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5">
        <v>19</v>
      </c>
      <c r="B781" s="1065">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5">
        <v>20</v>
      </c>
      <c r="B782" s="1065">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5">
        <v>21</v>
      </c>
      <c r="B783" s="1065">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5">
        <v>22</v>
      </c>
      <c r="B784" s="1065">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5">
        <v>23</v>
      </c>
      <c r="B785" s="1065">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5">
        <v>24</v>
      </c>
      <c r="B786" s="1065">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5">
        <v>25</v>
      </c>
      <c r="B787" s="1065">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5">
        <v>26</v>
      </c>
      <c r="B788" s="1065">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5">
        <v>27</v>
      </c>
      <c r="B789" s="1065">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5">
        <v>28</v>
      </c>
      <c r="B790" s="1065">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5">
        <v>29</v>
      </c>
      <c r="B791" s="1065">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5">
        <v>30</v>
      </c>
      <c r="B792" s="1065">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3" t="s">
        <v>300</v>
      </c>
      <c r="K795" s="111"/>
      <c r="L795" s="111"/>
      <c r="M795" s="111"/>
      <c r="N795" s="111"/>
      <c r="O795" s="111"/>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c r="A796" s="1065">
        <v>1</v>
      </c>
      <c r="B796" s="1065">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5">
        <v>2</v>
      </c>
      <c r="B797" s="1065">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5">
        <v>3</v>
      </c>
      <c r="B798" s="1065">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5">
        <v>4</v>
      </c>
      <c r="B799" s="1065">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5">
        <v>5</v>
      </c>
      <c r="B800" s="1065">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5">
        <v>6</v>
      </c>
      <c r="B801" s="1065">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5">
        <v>7</v>
      </c>
      <c r="B802" s="1065">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5">
        <v>8</v>
      </c>
      <c r="B803" s="1065">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5">
        <v>9</v>
      </c>
      <c r="B804" s="1065">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5">
        <v>10</v>
      </c>
      <c r="B805" s="1065">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5">
        <v>11</v>
      </c>
      <c r="B806" s="1065">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5">
        <v>12</v>
      </c>
      <c r="B807" s="1065">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5">
        <v>13</v>
      </c>
      <c r="B808" s="1065">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5">
        <v>14</v>
      </c>
      <c r="B809" s="1065">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5">
        <v>15</v>
      </c>
      <c r="B810" s="1065">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5">
        <v>16</v>
      </c>
      <c r="B811" s="1065">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5">
        <v>17</v>
      </c>
      <c r="B812" s="1065">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5">
        <v>18</v>
      </c>
      <c r="B813" s="1065">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5">
        <v>19</v>
      </c>
      <c r="B814" s="1065">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5">
        <v>20</v>
      </c>
      <c r="B815" s="1065">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5">
        <v>21</v>
      </c>
      <c r="B816" s="1065">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5">
        <v>22</v>
      </c>
      <c r="B817" s="1065">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5">
        <v>23</v>
      </c>
      <c r="B818" s="1065">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5">
        <v>24</v>
      </c>
      <c r="B819" s="1065">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5">
        <v>25</v>
      </c>
      <c r="B820" s="1065">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5">
        <v>26</v>
      </c>
      <c r="B821" s="1065">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5">
        <v>27</v>
      </c>
      <c r="B822" s="1065">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5">
        <v>28</v>
      </c>
      <c r="B823" s="1065">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5">
        <v>29</v>
      </c>
      <c r="B824" s="1065">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5">
        <v>30</v>
      </c>
      <c r="B825" s="1065">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3" t="s">
        <v>300</v>
      </c>
      <c r="K828" s="111"/>
      <c r="L828" s="111"/>
      <c r="M828" s="111"/>
      <c r="N828" s="111"/>
      <c r="O828" s="111"/>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c r="A829" s="1065">
        <v>1</v>
      </c>
      <c r="B829" s="1065">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5">
        <v>2</v>
      </c>
      <c r="B830" s="1065">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5">
        <v>3</v>
      </c>
      <c r="B831" s="1065">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5">
        <v>4</v>
      </c>
      <c r="B832" s="1065">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5">
        <v>5</v>
      </c>
      <c r="B833" s="1065">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5">
        <v>6</v>
      </c>
      <c r="B834" s="1065">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5">
        <v>7</v>
      </c>
      <c r="B835" s="1065">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5">
        <v>8</v>
      </c>
      <c r="B836" s="1065">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5">
        <v>9</v>
      </c>
      <c r="B837" s="1065">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5">
        <v>10</v>
      </c>
      <c r="B838" s="1065">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5">
        <v>11</v>
      </c>
      <c r="B839" s="1065">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5">
        <v>12</v>
      </c>
      <c r="B840" s="1065">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5">
        <v>13</v>
      </c>
      <c r="B841" s="1065">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5">
        <v>14</v>
      </c>
      <c r="B842" s="1065">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5">
        <v>15</v>
      </c>
      <c r="B843" s="1065">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5">
        <v>16</v>
      </c>
      <c r="B844" s="1065">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5">
        <v>17</v>
      </c>
      <c r="B845" s="1065">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5">
        <v>18</v>
      </c>
      <c r="B846" s="1065">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5">
        <v>19</v>
      </c>
      <c r="B847" s="1065">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5">
        <v>20</v>
      </c>
      <c r="B848" s="1065">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5">
        <v>21</v>
      </c>
      <c r="B849" s="1065">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5">
        <v>22</v>
      </c>
      <c r="B850" s="1065">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5">
        <v>23</v>
      </c>
      <c r="B851" s="1065">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5">
        <v>24</v>
      </c>
      <c r="B852" s="1065">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5">
        <v>25</v>
      </c>
      <c r="B853" s="1065">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5">
        <v>26</v>
      </c>
      <c r="B854" s="1065">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5">
        <v>27</v>
      </c>
      <c r="B855" s="1065">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5">
        <v>28</v>
      </c>
      <c r="B856" s="1065">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5">
        <v>29</v>
      </c>
      <c r="B857" s="1065">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5">
        <v>30</v>
      </c>
      <c r="B858" s="1065">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3" t="s">
        <v>300</v>
      </c>
      <c r="K861" s="111"/>
      <c r="L861" s="111"/>
      <c r="M861" s="111"/>
      <c r="N861" s="111"/>
      <c r="O861" s="111"/>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c r="A862" s="1065">
        <v>1</v>
      </c>
      <c r="B862" s="1065">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5">
        <v>2</v>
      </c>
      <c r="B863" s="1065">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5">
        <v>3</v>
      </c>
      <c r="B864" s="1065">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5">
        <v>4</v>
      </c>
      <c r="B865" s="1065">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5">
        <v>5</v>
      </c>
      <c r="B866" s="1065">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5">
        <v>6</v>
      </c>
      <c r="B867" s="1065">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5">
        <v>7</v>
      </c>
      <c r="B868" s="1065">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5">
        <v>8</v>
      </c>
      <c r="B869" s="1065">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5">
        <v>9</v>
      </c>
      <c r="B870" s="1065">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5">
        <v>10</v>
      </c>
      <c r="B871" s="1065">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5">
        <v>11</v>
      </c>
      <c r="B872" s="1065">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5">
        <v>12</v>
      </c>
      <c r="B873" s="1065">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5">
        <v>13</v>
      </c>
      <c r="B874" s="1065">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5">
        <v>14</v>
      </c>
      <c r="B875" s="1065">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5">
        <v>15</v>
      </c>
      <c r="B876" s="1065">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5">
        <v>16</v>
      </c>
      <c r="B877" s="1065">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5">
        <v>17</v>
      </c>
      <c r="B878" s="1065">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5">
        <v>18</v>
      </c>
      <c r="B879" s="1065">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5">
        <v>19</v>
      </c>
      <c r="B880" s="1065">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5">
        <v>20</v>
      </c>
      <c r="B881" s="1065">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5">
        <v>21</v>
      </c>
      <c r="B882" s="1065">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5">
        <v>22</v>
      </c>
      <c r="B883" s="1065">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5">
        <v>23</v>
      </c>
      <c r="B884" s="1065">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5">
        <v>24</v>
      </c>
      <c r="B885" s="1065">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5">
        <v>25</v>
      </c>
      <c r="B886" s="1065">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5">
        <v>26</v>
      </c>
      <c r="B887" s="1065">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5">
        <v>27</v>
      </c>
      <c r="B888" s="1065">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5">
        <v>28</v>
      </c>
      <c r="B889" s="1065">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5">
        <v>29</v>
      </c>
      <c r="B890" s="1065">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5">
        <v>30</v>
      </c>
      <c r="B891" s="1065">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3" t="s">
        <v>300</v>
      </c>
      <c r="K894" s="111"/>
      <c r="L894" s="111"/>
      <c r="M894" s="111"/>
      <c r="N894" s="111"/>
      <c r="O894" s="111"/>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c r="A895" s="1065">
        <v>1</v>
      </c>
      <c r="B895" s="1065">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5">
        <v>2</v>
      </c>
      <c r="B896" s="1065">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5">
        <v>3</v>
      </c>
      <c r="B897" s="1065">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5">
        <v>4</v>
      </c>
      <c r="B898" s="1065">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5">
        <v>5</v>
      </c>
      <c r="B899" s="1065">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5">
        <v>6</v>
      </c>
      <c r="B900" s="1065">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5">
        <v>7</v>
      </c>
      <c r="B901" s="1065">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5">
        <v>8</v>
      </c>
      <c r="B902" s="1065">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5">
        <v>9</v>
      </c>
      <c r="B903" s="1065">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5">
        <v>10</v>
      </c>
      <c r="B904" s="1065">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5">
        <v>11</v>
      </c>
      <c r="B905" s="1065">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5">
        <v>12</v>
      </c>
      <c r="B906" s="1065">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5">
        <v>13</v>
      </c>
      <c r="B907" s="1065">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5">
        <v>14</v>
      </c>
      <c r="B908" s="1065">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5">
        <v>15</v>
      </c>
      <c r="B909" s="1065">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5">
        <v>16</v>
      </c>
      <c r="B910" s="1065">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5">
        <v>17</v>
      </c>
      <c r="B911" s="1065">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5">
        <v>18</v>
      </c>
      <c r="B912" s="1065">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5">
        <v>19</v>
      </c>
      <c r="B913" s="1065">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5">
        <v>20</v>
      </c>
      <c r="B914" s="1065">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5">
        <v>21</v>
      </c>
      <c r="B915" s="1065">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5">
        <v>22</v>
      </c>
      <c r="B916" s="1065">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5">
        <v>23</v>
      </c>
      <c r="B917" s="1065">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5">
        <v>24</v>
      </c>
      <c r="B918" s="1065">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5">
        <v>25</v>
      </c>
      <c r="B919" s="1065">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5">
        <v>26</v>
      </c>
      <c r="B920" s="1065">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5">
        <v>27</v>
      </c>
      <c r="B921" s="1065">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5">
        <v>28</v>
      </c>
      <c r="B922" s="1065">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5">
        <v>29</v>
      </c>
      <c r="B923" s="1065">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5">
        <v>30</v>
      </c>
      <c r="B924" s="1065">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3" t="s">
        <v>300</v>
      </c>
      <c r="K927" s="111"/>
      <c r="L927" s="111"/>
      <c r="M927" s="111"/>
      <c r="N927" s="111"/>
      <c r="O927" s="111"/>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c r="A928" s="1065">
        <v>1</v>
      </c>
      <c r="B928" s="1065">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5">
        <v>2</v>
      </c>
      <c r="B929" s="1065">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5">
        <v>3</v>
      </c>
      <c r="B930" s="1065">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5">
        <v>4</v>
      </c>
      <c r="B931" s="1065">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5">
        <v>5</v>
      </c>
      <c r="B932" s="1065">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5">
        <v>6</v>
      </c>
      <c r="B933" s="1065">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5">
        <v>7</v>
      </c>
      <c r="B934" s="1065">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5">
        <v>8</v>
      </c>
      <c r="B935" s="1065">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5">
        <v>9</v>
      </c>
      <c r="B936" s="1065">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5">
        <v>10</v>
      </c>
      <c r="B937" s="1065">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5">
        <v>11</v>
      </c>
      <c r="B938" s="1065">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5">
        <v>12</v>
      </c>
      <c r="B939" s="1065">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5">
        <v>13</v>
      </c>
      <c r="B940" s="1065">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5">
        <v>14</v>
      </c>
      <c r="B941" s="1065">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5">
        <v>15</v>
      </c>
      <c r="B942" s="1065">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5">
        <v>16</v>
      </c>
      <c r="B943" s="1065">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5">
        <v>17</v>
      </c>
      <c r="B944" s="1065">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5">
        <v>18</v>
      </c>
      <c r="B945" s="1065">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5">
        <v>19</v>
      </c>
      <c r="B946" s="1065">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5">
        <v>20</v>
      </c>
      <c r="B947" s="1065">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5">
        <v>21</v>
      </c>
      <c r="B948" s="1065">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5">
        <v>22</v>
      </c>
      <c r="B949" s="1065">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5">
        <v>23</v>
      </c>
      <c r="B950" s="1065">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5">
        <v>24</v>
      </c>
      <c r="B951" s="1065">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5">
        <v>25</v>
      </c>
      <c r="B952" s="1065">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5">
        <v>26</v>
      </c>
      <c r="B953" s="1065">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5">
        <v>27</v>
      </c>
      <c r="B954" s="1065">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5">
        <v>28</v>
      </c>
      <c r="B955" s="1065">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5">
        <v>29</v>
      </c>
      <c r="B956" s="1065">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5">
        <v>30</v>
      </c>
      <c r="B957" s="1065">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3" t="s">
        <v>300</v>
      </c>
      <c r="K960" s="111"/>
      <c r="L960" s="111"/>
      <c r="M960" s="111"/>
      <c r="N960" s="111"/>
      <c r="O960" s="111"/>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c r="A961" s="1065">
        <v>1</v>
      </c>
      <c r="B961" s="1065">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5">
        <v>2</v>
      </c>
      <c r="B962" s="1065">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5">
        <v>3</v>
      </c>
      <c r="B963" s="1065">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5">
        <v>4</v>
      </c>
      <c r="B964" s="1065">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5">
        <v>5</v>
      </c>
      <c r="B965" s="1065">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5">
        <v>6</v>
      </c>
      <c r="B966" s="1065">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5">
        <v>7</v>
      </c>
      <c r="B967" s="1065">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5">
        <v>8</v>
      </c>
      <c r="B968" s="1065">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5">
        <v>9</v>
      </c>
      <c r="B969" s="1065">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5">
        <v>10</v>
      </c>
      <c r="B970" s="1065">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5">
        <v>11</v>
      </c>
      <c r="B971" s="1065">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5">
        <v>12</v>
      </c>
      <c r="B972" s="1065">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5">
        <v>13</v>
      </c>
      <c r="B973" s="1065">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5">
        <v>14</v>
      </c>
      <c r="B974" s="1065">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5">
        <v>15</v>
      </c>
      <c r="B975" s="1065">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5">
        <v>16</v>
      </c>
      <c r="B976" s="1065">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5">
        <v>17</v>
      </c>
      <c r="B977" s="1065">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5">
        <v>18</v>
      </c>
      <c r="B978" s="1065">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5">
        <v>19</v>
      </c>
      <c r="B979" s="1065">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5">
        <v>20</v>
      </c>
      <c r="B980" s="1065">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5">
        <v>21</v>
      </c>
      <c r="B981" s="1065">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5">
        <v>22</v>
      </c>
      <c r="B982" s="1065">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5">
        <v>23</v>
      </c>
      <c r="B983" s="1065">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5">
        <v>24</v>
      </c>
      <c r="B984" s="1065">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5">
        <v>25</v>
      </c>
      <c r="B985" s="1065">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5">
        <v>26</v>
      </c>
      <c r="B986" s="1065">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5">
        <v>27</v>
      </c>
      <c r="B987" s="1065">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5">
        <v>28</v>
      </c>
      <c r="B988" s="1065">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5">
        <v>29</v>
      </c>
      <c r="B989" s="1065">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5">
        <v>30</v>
      </c>
      <c r="B990" s="1065">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3" t="s">
        <v>300</v>
      </c>
      <c r="K993" s="111"/>
      <c r="L993" s="111"/>
      <c r="M993" s="111"/>
      <c r="N993" s="111"/>
      <c r="O993" s="111"/>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c r="A994" s="1065">
        <v>1</v>
      </c>
      <c r="B994" s="1065">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5">
        <v>2</v>
      </c>
      <c r="B995" s="1065">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5">
        <v>3</v>
      </c>
      <c r="B996" s="1065">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5">
        <v>4</v>
      </c>
      <c r="B997" s="1065">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5">
        <v>5</v>
      </c>
      <c r="B998" s="1065">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5">
        <v>6</v>
      </c>
      <c r="B999" s="1065">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5">
        <v>7</v>
      </c>
      <c r="B1000" s="1065">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5">
        <v>8</v>
      </c>
      <c r="B1001" s="1065">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5">
        <v>9</v>
      </c>
      <c r="B1002" s="1065">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5">
        <v>10</v>
      </c>
      <c r="B1003" s="1065">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5">
        <v>11</v>
      </c>
      <c r="B1004" s="1065">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5">
        <v>12</v>
      </c>
      <c r="B1005" s="1065">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5">
        <v>13</v>
      </c>
      <c r="B1006" s="1065">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5">
        <v>14</v>
      </c>
      <c r="B1007" s="1065">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5">
        <v>15</v>
      </c>
      <c r="B1008" s="1065">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5">
        <v>16</v>
      </c>
      <c r="B1009" s="1065">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5">
        <v>17</v>
      </c>
      <c r="B1010" s="1065">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5">
        <v>18</v>
      </c>
      <c r="B1011" s="1065">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5">
        <v>19</v>
      </c>
      <c r="B1012" s="1065">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5">
        <v>20</v>
      </c>
      <c r="B1013" s="1065">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5">
        <v>21</v>
      </c>
      <c r="B1014" s="1065">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5">
        <v>22</v>
      </c>
      <c r="B1015" s="1065">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5">
        <v>23</v>
      </c>
      <c r="B1016" s="1065">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5">
        <v>24</v>
      </c>
      <c r="B1017" s="1065">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5">
        <v>25</v>
      </c>
      <c r="B1018" s="1065">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5">
        <v>26</v>
      </c>
      <c r="B1019" s="1065">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5">
        <v>27</v>
      </c>
      <c r="B1020" s="1065">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5">
        <v>28</v>
      </c>
      <c r="B1021" s="1065">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5">
        <v>29</v>
      </c>
      <c r="B1022" s="1065">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5">
        <v>30</v>
      </c>
      <c r="B1023" s="1065">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3" t="s">
        <v>300</v>
      </c>
      <c r="K1026" s="111"/>
      <c r="L1026" s="111"/>
      <c r="M1026" s="111"/>
      <c r="N1026" s="111"/>
      <c r="O1026" s="111"/>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c r="A1027" s="1065">
        <v>1</v>
      </c>
      <c r="B1027" s="1065">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5">
        <v>2</v>
      </c>
      <c r="B1028" s="1065">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5">
        <v>3</v>
      </c>
      <c r="B1029" s="1065">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5">
        <v>4</v>
      </c>
      <c r="B1030" s="1065">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5">
        <v>5</v>
      </c>
      <c r="B1031" s="1065">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5">
        <v>6</v>
      </c>
      <c r="B1032" s="1065">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5">
        <v>7</v>
      </c>
      <c r="B1033" s="1065">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5">
        <v>8</v>
      </c>
      <c r="B1034" s="1065">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5">
        <v>9</v>
      </c>
      <c r="B1035" s="1065">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5">
        <v>10</v>
      </c>
      <c r="B1036" s="1065">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5">
        <v>11</v>
      </c>
      <c r="B1037" s="1065">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5">
        <v>12</v>
      </c>
      <c r="B1038" s="1065">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5">
        <v>13</v>
      </c>
      <c r="B1039" s="1065">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5">
        <v>14</v>
      </c>
      <c r="B1040" s="1065">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5">
        <v>15</v>
      </c>
      <c r="B1041" s="1065">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5">
        <v>16</v>
      </c>
      <c r="B1042" s="1065">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5">
        <v>17</v>
      </c>
      <c r="B1043" s="1065">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5">
        <v>18</v>
      </c>
      <c r="B1044" s="1065">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5">
        <v>19</v>
      </c>
      <c r="B1045" s="1065">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5">
        <v>20</v>
      </c>
      <c r="B1046" s="1065">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5">
        <v>21</v>
      </c>
      <c r="B1047" s="1065">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5">
        <v>22</v>
      </c>
      <c r="B1048" s="1065">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5">
        <v>23</v>
      </c>
      <c r="B1049" s="1065">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5">
        <v>24</v>
      </c>
      <c r="B1050" s="1065">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5">
        <v>25</v>
      </c>
      <c r="B1051" s="1065">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5">
        <v>26</v>
      </c>
      <c r="B1052" s="1065">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5">
        <v>27</v>
      </c>
      <c r="B1053" s="1065">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5">
        <v>28</v>
      </c>
      <c r="B1054" s="1065">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5">
        <v>29</v>
      </c>
      <c r="B1055" s="1065">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5">
        <v>30</v>
      </c>
      <c r="B1056" s="1065">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3" t="s">
        <v>300</v>
      </c>
      <c r="K1059" s="111"/>
      <c r="L1059" s="111"/>
      <c r="M1059" s="111"/>
      <c r="N1059" s="111"/>
      <c r="O1059" s="111"/>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c r="A1060" s="1065">
        <v>1</v>
      </c>
      <c r="B1060" s="1065">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5">
        <v>2</v>
      </c>
      <c r="B1061" s="1065">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5">
        <v>3</v>
      </c>
      <c r="B1062" s="1065">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5">
        <v>4</v>
      </c>
      <c r="B1063" s="1065">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5">
        <v>5</v>
      </c>
      <c r="B1064" s="1065">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5">
        <v>6</v>
      </c>
      <c r="B1065" s="1065">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5">
        <v>7</v>
      </c>
      <c r="B1066" s="1065">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5">
        <v>8</v>
      </c>
      <c r="B1067" s="1065">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5">
        <v>9</v>
      </c>
      <c r="B1068" s="1065">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5">
        <v>10</v>
      </c>
      <c r="B1069" s="1065">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5">
        <v>11</v>
      </c>
      <c r="B1070" s="1065">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5">
        <v>12</v>
      </c>
      <c r="B1071" s="1065">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5">
        <v>13</v>
      </c>
      <c r="B1072" s="1065">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5">
        <v>14</v>
      </c>
      <c r="B1073" s="1065">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5">
        <v>15</v>
      </c>
      <c r="B1074" s="1065">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5">
        <v>16</v>
      </c>
      <c r="B1075" s="1065">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5">
        <v>17</v>
      </c>
      <c r="B1076" s="1065">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5">
        <v>18</v>
      </c>
      <c r="B1077" s="1065">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5">
        <v>19</v>
      </c>
      <c r="B1078" s="1065">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5">
        <v>20</v>
      </c>
      <c r="B1079" s="1065">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5">
        <v>21</v>
      </c>
      <c r="B1080" s="1065">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5">
        <v>22</v>
      </c>
      <c r="B1081" s="1065">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5">
        <v>23</v>
      </c>
      <c r="B1082" s="1065">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5">
        <v>24</v>
      </c>
      <c r="B1083" s="1065">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5">
        <v>25</v>
      </c>
      <c r="B1084" s="1065">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5">
        <v>26</v>
      </c>
      <c r="B1085" s="1065">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5">
        <v>27</v>
      </c>
      <c r="B1086" s="1065">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5">
        <v>28</v>
      </c>
      <c r="B1087" s="1065">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5">
        <v>29</v>
      </c>
      <c r="B1088" s="1065">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5">
        <v>30</v>
      </c>
      <c r="B1089" s="1065">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3" t="s">
        <v>300</v>
      </c>
      <c r="K1092" s="111"/>
      <c r="L1092" s="111"/>
      <c r="M1092" s="111"/>
      <c r="N1092" s="111"/>
      <c r="O1092" s="111"/>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c r="A1093" s="1065">
        <v>1</v>
      </c>
      <c r="B1093" s="1065">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5">
        <v>2</v>
      </c>
      <c r="B1094" s="1065">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5">
        <v>3</v>
      </c>
      <c r="B1095" s="1065">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5">
        <v>4</v>
      </c>
      <c r="B1096" s="1065">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5">
        <v>5</v>
      </c>
      <c r="B1097" s="1065">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5">
        <v>6</v>
      </c>
      <c r="B1098" s="1065">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5">
        <v>7</v>
      </c>
      <c r="B1099" s="1065">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5">
        <v>8</v>
      </c>
      <c r="B1100" s="1065">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5">
        <v>9</v>
      </c>
      <c r="B1101" s="1065">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5">
        <v>10</v>
      </c>
      <c r="B1102" s="1065">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5">
        <v>11</v>
      </c>
      <c r="B1103" s="1065">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5">
        <v>12</v>
      </c>
      <c r="B1104" s="1065">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5">
        <v>13</v>
      </c>
      <c r="B1105" s="1065">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5">
        <v>14</v>
      </c>
      <c r="B1106" s="1065">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5">
        <v>15</v>
      </c>
      <c r="B1107" s="1065">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5">
        <v>16</v>
      </c>
      <c r="B1108" s="1065">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5">
        <v>17</v>
      </c>
      <c r="B1109" s="1065">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5">
        <v>18</v>
      </c>
      <c r="B1110" s="1065">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5">
        <v>19</v>
      </c>
      <c r="B1111" s="1065">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5">
        <v>20</v>
      </c>
      <c r="B1112" s="1065">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5">
        <v>21</v>
      </c>
      <c r="B1113" s="1065">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5">
        <v>22</v>
      </c>
      <c r="B1114" s="1065">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5">
        <v>23</v>
      </c>
      <c r="B1115" s="1065">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5">
        <v>24</v>
      </c>
      <c r="B1116" s="1065">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5">
        <v>25</v>
      </c>
      <c r="B1117" s="1065">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5">
        <v>26</v>
      </c>
      <c r="B1118" s="1065">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5">
        <v>27</v>
      </c>
      <c r="B1119" s="1065">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5">
        <v>28</v>
      </c>
      <c r="B1120" s="1065">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5">
        <v>29</v>
      </c>
      <c r="B1121" s="1065">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5">
        <v>30</v>
      </c>
      <c r="B1122" s="1065">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3" t="s">
        <v>300</v>
      </c>
      <c r="K1125" s="111"/>
      <c r="L1125" s="111"/>
      <c r="M1125" s="111"/>
      <c r="N1125" s="111"/>
      <c r="O1125" s="111"/>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c r="A1126" s="1065">
        <v>1</v>
      </c>
      <c r="B1126" s="1065">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5">
        <v>2</v>
      </c>
      <c r="B1127" s="1065">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5">
        <v>3</v>
      </c>
      <c r="B1128" s="1065">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5">
        <v>4</v>
      </c>
      <c r="B1129" s="1065">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5">
        <v>5</v>
      </c>
      <c r="B1130" s="1065">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5">
        <v>6</v>
      </c>
      <c r="B1131" s="1065">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5">
        <v>7</v>
      </c>
      <c r="B1132" s="1065">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5">
        <v>8</v>
      </c>
      <c r="B1133" s="1065">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5">
        <v>9</v>
      </c>
      <c r="B1134" s="1065">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5">
        <v>10</v>
      </c>
      <c r="B1135" s="1065">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5">
        <v>11</v>
      </c>
      <c r="B1136" s="1065">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5">
        <v>12</v>
      </c>
      <c r="B1137" s="1065">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5">
        <v>13</v>
      </c>
      <c r="B1138" s="1065">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5">
        <v>14</v>
      </c>
      <c r="B1139" s="1065">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5">
        <v>15</v>
      </c>
      <c r="B1140" s="1065">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5">
        <v>16</v>
      </c>
      <c r="B1141" s="1065">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5">
        <v>17</v>
      </c>
      <c r="B1142" s="1065">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5">
        <v>18</v>
      </c>
      <c r="B1143" s="1065">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5">
        <v>19</v>
      </c>
      <c r="B1144" s="1065">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5">
        <v>20</v>
      </c>
      <c r="B1145" s="1065">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5">
        <v>21</v>
      </c>
      <c r="B1146" s="1065">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5">
        <v>22</v>
      </c>
      <c r="B1147" s="1065">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5">
        <v>23</v>
      </c>
      <c r="B1148" s="1065">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5">
        <v>24</v>
      </c>
      <c r="B1149" s="1065">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5">
        <v>25</v>
      </c>
      <c r="B1150" s="1065">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5">
        <v>26</v>
      </c>
      <c r="B1151" s="1065">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5">
        <v>27</v>
      </c>
      <c r="B1152" s="1065">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5">
        <v>28</v>
      </c>
      <c r="B1153" s="1065">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5">
        <v>29</v>
      </c>
      <c r="B1154" s="1065">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5">
        <v>30</v>
      </c>
      <c r="B1155" s="1065">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3" t="s">
        <v>300</v>
      </c>
      <c r="K1158" s="111"/>
      <c r="L1158" s="111"/>
      <c r="M1158" s="111"/>
      <c r="N1158" s="111"/>
      <c r="O1158" s="111"/>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c r="A1159" s="1065">
        <v>1</v>
      </c>
      <c r="B1159" s="1065">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5">
        <v>2</v>
      </c>
      <c r="B1160" s="1065">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5">
        <v>3</v>
      </c>
      <c r="B1161" s="1065">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5">
        <v>4</v>
      </c>
      <c r="B1162" s="1065">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5">
        <v>5</v>
      </c>
      <c r="B1163" s="1065">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5">
        <v>6</v>
      </c>
      <c r="B1164" s="1065">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5">
        <v>7</v>
      </c>
      <c r="B1165" s="1065">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5">
        <v>8</v>
      </c>
      <c r="B1166" s="1065">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5">
        <v>9</v>
      </c>
      <c r="B1167" s="1065">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5">
        <v>10</v>
      </c>
      <c r="B1168" s="1065">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5">
        <v>11</v>
      </c>
      <c r="B1169" s="1065">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5">
        <v>12</v>
      </c>
      <c r="B1170" s="1065">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5">
        <v>13</v>
      </c>
      <c r="B1171" s="1065">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5">
        <v>14</v>
      </c>
      <c r="B1172" s="1065">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5">
        <v>15</v>
      </c>
      <c r="B1173" s="1065">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5">
        <v>16</v>
      </c>
      <c r="B1174" s="1065">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5">
        <v>17</v>
      </c>
      <c r="B1175" s="1065">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5">
        <v>18</v>
      </c>
      <c r="B1176" s="1065">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5">
        <v>19</v>
      </c>
      <c r="B1177" s="1065">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5">
        <v>20</v>
      </c>
      <c r="B1178" s="1065">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5">
        <v>21</v>
      </c>
      <c r="B1179" s="1065">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5">
        <v>22</v>
      </c>
      <c r="B1180" s="1065">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5">
        <v>23</v>
      </c>
      <c r="B1181" s="1065">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5">
        <v>24</v>
      </c>
      <c r="B1182" s="1065">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5">
        <v>25</v>
      </c>
      <c r="B1183" s="1065">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5">
        <v>26</v>
      </c>
      <c r="B1184" s="1065">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5">
        <v>27</v>
      </c>
      <c r="B1185" s="1065">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5">
        <v>28</v>
      </c>
      <c r="B1186" s="1065">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5">
        <v>29</v>
      </c>
      <c r="B1187" s="1065">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5">
        <v>30</v>
      </c>
      <c r="B1188" s="1065">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3" t="s">
        <v>300</v>
      </c>
      <c r="K1191" s="111"/>
      <c r="L1191" s="111"/>
      <c r="M1191" s="111"/>
      <c r="N1191" s="111"/>
      <c r="O1191" s="111"/>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c r="A1192" s="1065">
        <v>1</v>
      </c>
      <c r="B1192" s="1065">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5">
        <v>2</v>
      </c>
      <c r="B1193" s="1065">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5">
        <v>3</v>
      </c>
      <c r="B1194" s="1065">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5">
        <v>4</v>
      </c>
      <c r="B1195" s="1065">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5">
        <v>5</v>
      </c>
      <c r="B1196" s="1065">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5">
        <v>6</v>
      </c>
      <c r="B1197" s="1065">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5">
        <v>7</v>
      </c>
      <c r="B1198" s="1065">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5">
        <v>8</v>
      </c>
      <c r="B1199" s="1065">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5">
        <v>9</v>
      </c>
      <c r="B1200" s="1065">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5">
        <v>10</v>
      </c>
      <c r="B1201" s="1065">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5">
        <v>11</v>
      </c>
      <c r="B1202" s="1065">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5">
        <v>12</v>
      </c>
      <c r="B1203" s="1065">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5">
        <v>13</v>
      </c>
      <c r="B1204" s="1065">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5">
        <v>14</v>
      </c>
      <c r="B1205" s="1065">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5">
        <v>15</v>
      </c>
      <c r="B1206" s="1065">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5">
        <v>16</v>
      </c>
      <c r="B1207" s="1065">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5">
        <v>17</v>
      </c>
      <c r="B1208" s="1065">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5">
        <v>18</v>
      </c>
      <c r="B1209" s="1065">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5">
        <v>19</v>
      </c>
      <c r="B1210" s="1065">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5">
        <v>20</v>
      </c>
      <c r="B1211" s="1065">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5">
        <v>21</v>
      </c>
      <c r="B1212" s="1065">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5">
        <v>22</v>
      </c>
      <c r="B1213" s="1065">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5">
        <v>23</v>
      </c>
      <c r="B1214" s="1065">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5">
        <v>24</v>
      </c>
      <c r="B1215" s="1065">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5">
        <v>25</v>
      </c>
      <c r="B1216" s="1065">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5">
        <v>26</v>
      </c>
      <c r="B1217" s="1065">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5">
        <v>27</v>
      </c>
      <c r="B1218" s="1065">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5">
        <v>28</v>
      </c>
      <c r="B1219" s="1065">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5">
        <v>29</v>
      </c>
      <c r="B1220" s="1065">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5">
        <v>30</v>
      </c>
      <c r="B1221" s="1065">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3" t="s">
        <v>300</v>
      </c>
      <c r="K1224" s="111"/>
      <c r="L1224" s="111"/>
      <c r="M1224" s="111"/>
      <c r="N1224" s="111"/>
      <c r="O1224" s="111"/>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c r="A1225" s="1065">
        <v>1</v>
      </c>
      <c r="B1225" s="1065">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5">
        <v>2</v>
      </c>
      <c r="B1226" s="1065">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5">
        <v>3</v>
      </c>
      <c r="B1227" s="1065">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5">
        <v>4</v>
      </c>
      <c r="B1228" s="1065">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5">
        <v>5</v>
      </c>
      <c r="B1229" s="1065">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5">
        <v>6</v>
      </c>
      <c r="B1230" s="1065">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5">
        <v>7</v>
      </c>
      <c r="B1231" s="1065">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5">
        <v>8</v>
      </c>
      <c r="B1232" s="1065">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5">
        <v>9</v>
      </c>
      <c r="B1233" s="1065">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5">
        <v>10</v>
      </c>
      <c r="B1234" s="1065">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5">
        <v>11</v>
      </c>
      <c r="B1235" s="1065">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5">
        <v>12</v>
      </c>
      <c r="B1236" s="1065">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5">
        <v>13</v>
      </c>
      <c r="B1237" s="1065">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5">
        <v>14</v>
      </c>
      <c r="B1238" s="1065">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5">
        <v>15</v>
      </c>
      <c r="B1239" s="1065">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5">
        <v>16</v>
      </c>
      <c r="B1240" s="1065">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5">
        <v>17</v>
      </c>
      <c r="B1241" s="1065">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5">
        <v>18</v>
      </c>
      <c r="B1242" s="1065">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5">
        <v>19</v>
      </c>
      <c r="B1243" s="1065">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5">
        <v>20</v>
      </c>
      <c r="B1244" s="1065">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5">
        <v>21</v>
      </c>
      <c r="B1245" s="1065">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5">
        <v>22</v>
      </c>
      <c r="B1246" s="1065">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5">
        <v>23</v>
      </c>
      <c r="B1247" s="1065">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5">
        <v>24</v>
      </c>
      <c r="B1248" s="1065">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5">
        <v>25</v>
      </c>
      <c r="B1249" s="1065">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5">
        <v>26</v>
      </c>
      <c r="B1250" s="1065">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5">
        <v>27</v>
      </c>
      <c r="B1251" s="1065">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5">
        <v>28</v>
      </c>
      <c r="B1252" s="1065">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5">
        <v>29</v>
      </c>
      <c r="B1253" s="1065">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5">
        <v>30</v>
      </c>
      <c r="B1254" s="1065">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3" t="s">
        <v>300</v>
      </c>
      <c r="K1257" s="111"/>
      <c r="L1257" s="111"/>
      <c r="M1257" s="111"/>
      <c r="N1257" s="111"/>
      <c r="O1257" s="111"/>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c r="A1258" s="1065">
        <v>1</v>
      </c>
      <c r="B1258" s="1065">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5">
        <v>2</v>
      </c>
      <c r="B1259" s="1065">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5">
        <v>3</v>
      </c>
      <c r="B1260" s="1065">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5">
        <v>4</v>
      </c>
      <c r="B1261" s="1065">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5">
        <v>5</v>
      </c>
      <c r="B1262" s="1065">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5">
        <v>6</v>
      </c>
      <c r="B1263" s="1065">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5">
        <v>7</v>
      </c>
      <c r="B1264" s="1065">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5">
        <v>8</v>
      </c>
      <c r="B1265" s="1065">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5">
        <v>9</v>
      </c>
      <c r="B1266" s="1065">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5">
        <v>10</v>
      </c>
      <c r="B1267" s="1065">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5">
        <v>11</v>
      </c>
      <c r="B1268" s="1065">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5">
        <v>12</v>
      </c>
      <c r="B1269" s="1065">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5">
        <v>13</v>
      </c>
      <c r="B1270" s="1065">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5">
        <v>14</v>
      </c>
      <c r="B1271" s="1065">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5">
        <v>15</v>
      </c>
      <c r="B1272" s="1065">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5">
        <v>16</v>
      </c>
      <c r="B1273" s="1065">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5">
        <v>17</v>
      </c>
      <c r="B1274" s="1065">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5">
        <v>18</v>
      </c>
      <c r="B1275" s="1065">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5">
        <v>19</v>
      </c>
      <c r="B1276" s="1065">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5">
        <v>20</v>
      </c>
      <c r="B1277" s="1065">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5">
        <v>21</v>
      </c>
      <c r="B1278" s="1065">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5">
        <v>22</v>
      </c>
      <c r="B1279" s="1065">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5">
        <v>23</v>
      </c>
      <c r="B1280" s="1065">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5">
        <v>24</v>
      </c>
      <c r="B1281" s="1065">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5">
        <v>25</v>
      </c>
      <c r="B1282" s="1065">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5">
        <v>26</v>
      </c>
      <c r="B1283" s="1065">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5">
        <v>27</v>
      </c>
      <c r="B1284" s="1065">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5">
        <v>28</v>
      </c>
      <c r="B1285" s="1065">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5">
        <v>29</v>
      </c>
      <c r="B1286" s="1065">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5">
        <v>30</v>
      </c>
      <c r="B1287" s="1065">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3" t="s">
        <v>300</v>
      </c>
      <c r="K1290" s="111"/>
      <c r="L1290" s="111"/>
      <c r="M1290" s="111"/>
      <c r="N1290" s="111"/>
      <c r="O1290" s="111"/>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c r="A1291" s="1065">
        <v>1</v>
      </c>
      <c r="B1291" s="1065">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5">
        <v>2</v>
      </c>
      <c r="B1292" s="1065">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5">
        <v>3</v>
      </c>
      <c r="B1293" s="1065">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5">
        <v>4</v>
      </c>
      <c r="B1294" s="1065">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5">
        <v>5</v>
      </c>
      <c r="B1295" s="1065">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5">
        <v>6</v>
      </c>
      <c r="B1296" s="1065">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5">
        <v>7</v>
      </c>
      <c r="B1297" s="1065">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5">
        <v>8</v>
      </c>
      <c r="B1298" s="1065">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5">
        <v>9</v>
      </c>
      <c r="B1299" s="1065">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5">
        <v>10</v>
      </c>
      <c r="B1300" s="1065">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5">
        <v>11</v>
      </c>
      <c r="B1301" s="1065">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5">
        <v>12</v>
      </c>
      <c r="B1302" s="1065">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5">
        <v>13</v>
      </c>
      <c r="B1303" s="1065">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5">
        <v>14</v>
      </c>
      <c r="B1304" s="1065">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5">
        <v>15</v>
      </c>
      <c r="B1305" s="1065">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5">
        <v>16</v>
      </c>
      <c r="B1306" s="1065">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5">
        <v>17</v>
      </c>
      <c r="B1307" s="1065">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5">
        <v>18</v>
      </c>
      <c r="B1308" s="1065">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5">
        <v>19</v>
      </c>
      <c r="B1309" s="1065">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5">
        <v>20</v>
      </c>
      <c r="B1310" s="1065">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5">
        <v>21</v>
      </c>
      <c r="B1311" s="1065">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5">
        <v>22</v>
      </c>
      <c r="B1312" s="1065">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5">
        <v>23</v>
      </c>
      <c r="B1313" s="1065">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5">
        <v>24</v>
      </c>
      <c r="B1314" s="1065">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5">
        <v>25</v>
      </c>
      <c r="B1315" s="1065">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5">
        <v>26</v>
      </c>
      <c r="B1316" s="1065">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5">
        <v>27</v>
      </c>
      <c r="B1317" s="1065">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5">
        <v>28</v>
      </c>
      <c r="B1318" s="1065">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5">
        <v>29</v>
      </c>
      <c r="B1319" s="1065">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5">
        <v>30</v>
      </c>
      <c r="B1320" s="1065">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2020-10-02T05:36:53Z</cp:lastPrinted>
  <dcterms:created xsi:type="dcterms:W3CDTF">2012-03-13T00:50:25Z</dcterms:created>
  <dcterms:modified xsi:type="dcterms:W3CDTF">2020-10-13T05:54:34Z</dcterms:modified>
</cp:coreProperties>
</file>