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<sst xmlns="http://schemas.openxmlformats.org/spreadsheetml/2006/main" count="2941" uniqueCount="710">
  <si>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</si>
  <si>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</si>
  <si>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</si>
  <si>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</si>
  <si>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</si>
  <si>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</si>
  <si>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</si>
  <si>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</si>
  <si>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</si>
  <si>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</si>
  <si>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</si>
  <si>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</si>
  <si>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</si>
  <si>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</si>
  <si>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</si>
  <si>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</si>
  <si>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</si>
  <si>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</si>
  <si>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</si>
  <si>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</si>
  <si>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</si>
  <si>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</si>
  <si>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</si>
  <si>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</si>
  <si>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</si>
  <si>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</si>
  <si>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</si>
  <si>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</si>
  <si>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</si>
  <si>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</si>
  <si>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</si>
  <si>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</si>
  <si>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</si>
  <si>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</si>
  <si>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</si>
  <si>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</si>
  <si>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</si>
  <si>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</si>
  <si>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</si>
  <si>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</si>
  <si>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</si>
  <si>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</si>
  <si>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</si>
  <si>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</si>
  <si>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</si>
  <si>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</si>
  <si>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</si>
  <si>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</si>
  <si>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</si>
  <si>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</si>
  <si>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</si>
  <si>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</si>
  <si>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</si>
  <si>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</si>
  <si>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</si>
  <si>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</si>
  <si>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</si>
  <si>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</si>
  <si>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</si>
  <si>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</si>
  <si>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</si>
  <si>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</si>
  <si>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</si>
  <si>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</si>
  <si>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</si>
  <si>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</si>
  <si>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</si>
  <si>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</si>
  <si>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</si>
  <si>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</si>
  <si>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</si>
  <si>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</si>
  <si>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</si>
  <si>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</si>
  <si>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</si>
  <si>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</si>
  <si>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</si>
  <si>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</si>
  <si>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</si>
  <si>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</si>
  <si>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</si>
  <si>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</si>
  <si>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</si>
  <si>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</si>
  <si>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</si>
  <si>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</si>
  <si>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</si>
  <si>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</si>
  <si>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</si>
  <si>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</si>
  <si>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</si>
  <si>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</si>
  <si>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</si>
  <si>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</si>
  <si>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</si>
  <si>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</si>
  <si>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</si>
  <si>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</si>
  <si>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</si>
  <si>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</si>
  <si>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</si>
  <si>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</si>
  <si>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</si>
  <si>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</si>
  <si>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</si>
  <si>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</si>
  <si>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</si>
  <si>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</si>
  <si>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</si>
  <si>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</si>
  <si>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</si>
  <si>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</si>
  <si>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</si>
  <si>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</si>
  <si>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</si>
  <si>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</si>
  <si>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</si>
  <si>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</si>
  <si>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</si>
  <si>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</si>
  <si>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</si>
  <si>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</si>
  <si>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</si>
  <si>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</si>
  <si>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</si>
  <si>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</si>
  <si>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</si>
  <si>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</si>
  <si>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</si>
  <si>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</si>
  <si>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</si>
  <si>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</si>
  <si>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</si>
  <si>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</si>
  <si>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</si>
  <si>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</si>
  <si>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</si>
  <si>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</si>
  <si>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</si>
  <si>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</si>
  <si>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</si>
  <si>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</si>
  <si>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</si>
  <si>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</si>
  <si>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</si>
  <si>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</si>
  <si>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</si>
  <si>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</si>
  <si>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</si>
  <si>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</si>
  <si>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</si>
  <si>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</si>
  <si>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</si>
  <si>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</si>
  <si>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</si>
  <si>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</si>
  <si>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</si>
  <si>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</si>
  <si>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</si>
  <si>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</si>
  <si>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</si>
  <si>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</si>
  <si>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</si>
  <si>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</si>
  <si>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</si>
  <si>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</si>
  <si>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</si>
  <si>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</si>
  <si>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</si>
  <si>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</si>
  <si>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</si>
  <si>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</si>
  <si>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</si>
  <si>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</si>
  <si>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</si>
  <si>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</si>
  <si>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</si>
  <si>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</si>
  <si>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</si>
  <si>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</si>
  <si>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</si>
  <si>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</si>
  <si>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</si>
  <si>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</si>
  <si>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</si>
  <si>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</si>
  <si>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</si>
  <si>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</si>
  <si>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</si>
  <si>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</si>
  <si>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</si>
  <si>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</si>
  <si>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</si>
  <si>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</si>
  <si>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</si>
  <si>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</si>
  <si>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</si>
  <si>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</si>
  <si>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</si>
  <si>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</si>
  <si>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</si>
  <si>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</si>
  <si>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</si>
  <si>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</si>
  <si>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</si>
  <si>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</si>
  <si>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</si>
  <si>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</si>
  <si>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</si>
  <si>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</si>
  <si>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</si>
  <si>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</si>
  <si>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</si>
  <si>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</si>
  <si>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</si>
  <si>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</si>
  <si>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</si>
  <si>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</si>
  <si>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</si>
  <si>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</si>
  <si>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</si>
  <si>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</si>
  <si>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</si>
  <si>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</si>
  <si>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</si>
  <si>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</si>
  <si>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</si>
  <si>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</si>
  <si>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</si>
  <si>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</si>
  <si>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</si>
  <si>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</si>
  <si>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</si>
  <si>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</si>
  <si>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</si>
  <si>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</si>
  <si>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</si>
  <si>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</si>
  <si>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</si>
  <si>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</si>
  <si>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</si>
  <si>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</si>
  <si>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</si>
  <si>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</si>
  <si>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</si>
  <si>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</si>
  <si>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</si>
  <si>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</si>
  <si>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</si>
  <si>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</si>
  <si>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</si>
  <si>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</si>
  <si>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</si>
  <si>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</si>
  <si>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</si>
  <si>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</si>
  <si>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</si>
  <si>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</si>
  <si>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</si>
  <si>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</si>
  <si>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</si>
  <si>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</si>
  <si>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</si>
  <si>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</si>
  <si>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</si>
  <si>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</si>
  <si>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</si>
  <si>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</si>
  <si>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</si>
  <si>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</si>
  <si>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</si>
  <si>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</si>
  <si>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</si>
  <si>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</si>
  <si>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</si>
  <si>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</si>
  <si>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</si>
  <si>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</si>
  <si>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</si>
  <si>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</si>
  <si>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</si>
  <si>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</si>
  <si>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</si>
  <si>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</si>
  <si>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</si>
  <si>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</si>
  <si>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</si>
  <si>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</si>
  <si>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</si>
  <si>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</si>
  <si>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</si>
  <si>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</si>
  <si>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</si>
  <si>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</si>
  <si>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</si>
  <si>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</si>
  <si>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</si>
  <si>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</si>
  <si>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</si>
  <si>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</si>
  <si>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</si>
  <si>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</si>
  <si>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</si>
  <si>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</si>
  <si>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</si>
  <si>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</si>
  <si>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</si>
  <si>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</si>
  <si>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</si>
  <si>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</si>
  <si>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</si>
  <si>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</si>
  <si>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</si>
  <si>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</si>
  <si>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</si>
  <si>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</si>
  <si>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</si>
  <si>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</si>
  <si>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</si>
  <si>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</si>
  <si>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</si>
  <si>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</si>
  <si>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</si>
  <si>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</si>
  <si>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</si>
  <si>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</si>
  <si>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</si>
  <si>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</si>
  <si>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</si>
  <si>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</si>
  <si>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</si>
  <si>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</si>
  <si>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</si>
  <si>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</si>
  <si>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</si>
  <si>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</si>
  <si>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</si>
  <si>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</si>
  <si>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</si>
  <si>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</si>
  <si>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</si>
  <si>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</si>
  <si>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</si>
  <si>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</si>
  <si>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</si>
  <si>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</si>
  <si>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</si>
  <si>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</si>
  <si>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</si>
  <si>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</si>
  <si>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</si>
  <si>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</si>
  <si>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</si>
  <si>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</si>
  <si>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</si>
  <si>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</si>
  <si>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</si>
  <si>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</si>
  <si>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</si>
  <si>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</si>
  <si>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</si>
  <si>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</si>
  <si>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</si>
  <si>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</si>
  <si>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</si>
  <si>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</si>
  <si>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</si>
  <si>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</si>
  <si>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</si>
  <si>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</si>
  <si>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</si>
  <si>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</si>
  <si>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</si>
  <si>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</si>
  <si>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</si>
  <si>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</si>
  <si>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</si>
  <si>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</si>
  <si>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</si>
  <si>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</si>
  <si>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</si>
  <si>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</si>
  <si>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</si>
  <si>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</si>
  <si>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</si>
  <si>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</si>
  <si>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</si>
  <si>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</si>
  <si>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</si>
  <si>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</si>
  <si>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</si>
  <si>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</si>
  <si>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</si>
  <si>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</si>
  <si>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</si>
  <si>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</si>
  <si>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</si>
  <si>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</si>
  <si>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</si>
  <si>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</si>
  <si>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</si>
  <si>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</si>
  <si>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</si>
  <si>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</si>
  <si>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</si>
  <si>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</si>
  <si>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</si>
  <si>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</si>
  <si>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</si>
  <si>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</si>
  <si>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</si>
  <si>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</si>
  <si>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</si>
  <si>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</si>
  <si>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</si>
  <si>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</si>
  <si>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</si>
  <si>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</si>
  <si>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</si>
  <si>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</si>
  <si>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</si>
  <si>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</si>
  <si>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</si>
  <si>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</si>
  <si>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</si>
  <si>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</si>
  <si>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</si>
  <si>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</si>
  <si>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</si>
  <si>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</si>
  <si>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</si>
  <si>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</si>
  <si>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</si>
  <si>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</si>
  <si>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</si>
  <si>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</si>
  <si>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</si>
  <si>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</si>
  <si>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</si>
  <si>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</si>
  <si>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</si>
  <si>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</si>
  <si>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</si>
  <si>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</si>
  <si>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</si>
  <si>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</si>
  <si>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</si>
  <si>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</si>
  <si>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</si>
  <si>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</si>
  <si>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</si>
  <si>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</si>
  <si>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</si>
  <si>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</si>
  <si>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</si>
  <si>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</si>
  <si>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</si>
  <si>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</si>
  <si>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</si>
  <si>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</si>
  <si>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</si>
  <si>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</si>
  <si>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</si>
  <si>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</si>
  <si>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</si>
  <si>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</si>
  <si>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</si>
  <si>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</si>
  <si>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</si>
  <si>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</si>
  <si>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</si>
  <si>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</si>
  <si>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</si>
  <si>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</si>
  <si>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</si>
  <si>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</si>
  <si>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</si>
  <si>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</si>
  <si>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</si>
  <si>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</si>
  <si>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</si>
  <si>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</si>
  <si>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</si>
  <si>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</si>
  <si>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</si>
  <si>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</si>
  <si>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</si>
  <si>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</si>
  <si>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</si>
  <si>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</si>
  <si>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</si>
  <si>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</si>
  <si>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</si>
  <si>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</si>
  <si>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</si>
  <si>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</si>
  <si>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</si>
  <si>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</si>
  <si>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</si>
  <si>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</si>
  <si>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</si>
  <si>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</si>
  <si>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</si>
  <si>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</si>
  <si>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</si>
  <si>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</si>
  <si>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</si>
  <si>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</si>
  <si>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</si>
  <si>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</si>
  <si>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</si>
  <si>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</si>
  <si>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</si>
  <si>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</si>
  <si>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</si>
  <si>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</si>
  <si>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</si>
  <si>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</si>
  <si>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</si>
  <si>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</si>
  <si>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</si>
  <si>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</si>
  <si>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</si>
  <si>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</si>
  <si>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</si>
  <si>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</si>
  <si>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</si>
  <si>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</si>
  <si>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</si>
  <si>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</si>
  <si>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</si>
  <si>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</si>
  <si>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</si>
  <si>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</si>
  <si>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</si>
  <si>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</si>
  <si>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</si>
  <si>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</si>
  <si>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</si>
  <si>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</si>
  <si>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</si>
  <si>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</si>
  <si>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</si>
  <si>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</si>
  <si>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</si>
  <si>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</si>
  <si>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</si>
  <si>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</si>
  <si>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</si>
  <si>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</si>
  <si>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</si>
  <si>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</si>
  <si>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</si>
  <si>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</si>
  <si>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</si>
  <si>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</si>
  <si>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</si>
  <si>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</si>
  <si>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放射線安全規制研究戦略的推進事業</t>
    <phoneticPr fontId="5"/>
  </si>
  <si>
    <t>長官官房　放射線防護グループ
放射線防護企画課</t>
    <phoneticPr fontId="5"/>
  </si>
  <si>
    <t>原子力規制庁</t>
    <phoneticPr fontId="5"/>
  </si>
  <si>
    <t>原子力規制委員会</t>
  </si>
  <si>
    <t>放射線防護企画課長
大熊　一寛</t>
    <phoneticPr fontId="5"/>
  </si>
  <si>
    <t>○</t>
  </si>
  <si>
    <t>放射線障害防止の技術的基準に関する法律</t>
    <phoneticPr fontId="5"/>
  </si>
  <si>
    <t>「日本への総合規制評価サービス（IRRS）ミッション報告書」（平成28年４月国際原子力機関（IAEA））
今後推進すべき安全研究の分野及びその実施方針（平成 31 年度以降の安全研究に向けて）（平成30年7月原子力規制委員会）</t>
    <phoneticPr fontId="5"/>
  </si>
  <si>
    <t>-</t>
    <phoneticPr fontId="5"/>
  </si>
  <si>
    <t>-</t>
    <phoneticPr fontId="5"/>
  </si>
  <si>
    <t>-</t>
    <phoneticPr fontId="5"/>
  </si>
  <si>
    <t>-</t>
    <phoneticPr fontId="5"/>
  </si>
  <si>
    <t>-</t>
    <phoneticPr fontId="5"/>
  </si>
  <si>
    <t>-</t>
    <phoneticPr fontId="5"/>
  </si>
  <si>
    <t>-</t>
    <phoneticPr fontId="5"/>
  </si>
  <si>
    <t>研究成果を最新の知見の国内制度への取り入れや規制行政の改善につなげた件数</t>
    <phoneticPr fontId="5"/>
  </si>
  <si>
    <t>当初の計画通り研究を実施できた件数（具体的には第三者による評価委員会でA（一層の推進を期待）又はB（現状通り実施）の評価を得た件数）</t>
    <phoneticPr fontId="5"/>
  </si>
  <si>
    <t>執行額／活動実績（アウトプット）の件数　　　　　　　　　　　　</t>
    <phoneticPr fontId="5"/>
  </si>
  <si>
    <t>件</t>
    <rPh sb="0" eb="1">
      <t>ケン</t>
    </rPh>
    <phoneticPr fontId="5"/>
  </si>
  <si>
    <t>百万円</t>
    <rPh sb="0" eb="2">
      <t>ヒャクマン</t>
    </rPh>
    <rPh sb="2" eb="3">
      <t>エン</t>
    </rPh>
    <phoneticPr fontId="5"/>
  </si>
  <si>
    <t>　百万円/件</t>
  </si>
  <si>
    <t>原子力に対する確かな規制を通じて、人と環境を守ること</t>
    <phoneticPr fontId="5"/>
  </si>
  <si>
    <t>放射線防護対策及び危機管理体制の充実・強化</t>
    <phoneticPr fontId="5"/>
  </si>
  <si>
    <t>放射線防護に係わる安全研究の推進</t>
    <phoneticPr fontId="5"/>
  </si>
  <si>
    <t>「放射線安全規制研究戦略的推進事業」の実施により、規制の改善に寄与する成果を得る。</t>
    <phoneticPr fontId="5"/>
  </si>
  <si>
    <t>放射線源規制・放射線防護による安全確保のための調査研究を体系的かつ戦略的に実施し、最新の知見の国内制度への取り入れや規制行政の改善につなげることで、放射線防護対策の更なる充実・強化を行うことができる。</t>
    <phoneticPr fontId="5"/>
  </si>
  <si>
    <t>放射線源規制・放射線防護による安全確保を最新・最善のものにするために調査研究を実施する。</t>
    <phoneticPr fontId="5"/>
  </si>
  <si>
    <t>本事業による成果は最新の知見の放射線障害防止に係る国内制度への取り入れや規制行政の改善につなげるものであり、国が実施すべきものである。</t>
    <phoneticPr fontId="5"/>
  </si>
  <si>
    <t>原子力規制委員会における安全研究に記載されている研究課題であり、優先度が高く、国費を投入すべき事業である。</t>
    <phoneticPr fontId="5"/>
  </si>
  <si>
    <t>放射線安全規制研究戦略的推進事業では企画募集要領に従い企画書を公募し、外部有識者を含む研究推進委員会で審査した結果、採択事業の研究計画は、原子力規制委員会等が明らかにした技術的課題の解決につながるような研究を推進するという本事業の趣旨に合致するものと判断し、採択事業として随意契約を締結した。</t>
    <phoneticPr fontId="5"/>
  </si>
  <si>
    <t>有</t>
  </si>
  <si>
    <t>放射線障害防止に係る規制等の策定・改正は、国が行うものであり、これに資するべく行う本事業について、国が負担することは妥当である。</t>
    <phoneticPr fontId="5"/>
  </si>
  <si>
    <t>仕様書の作成に当たり、不必要な業務の有無を点検していることに加え、事業実施後に行う確定検査においても、不必要な業務・経費の計上の有無を点検しており、単位当たりコストは妥当である。</t>
    <phoneticPr fontId="5"/>
  </si>
  <si>
    <t>中間段階での支出において、外部調達する場合には、経済性・競争性が確保されているなど、合理的なものとなっているかについて指導・確認している。</t>
    <phoneticPr fontId="5"/>
  </si>
  <si>
    <t>確定検査等により、費目・使途が事業を遂行するために必要なものに限定されていることを確認している。</t>
    <phoneticPr fontId="5"/>
  </si>
  <si>
    <t>‐</t>
  </si>
  <si>
    <t>本事業の目的を達成するために必要な活動内容及びその諸経費が過大なものとならぬよう、点検・確認を行うことで、コスト削減や効率化に向けた取組を行っている。</t>
    <phoneticPr fontId="5"/>
  </si>
  <si>
    <t>本事業の内容及び成果は、外部有識者を含めた技術的知見を持った者により精査を行っており、目標達成に向けて着実に成果をあげている。</t>
    <phoneticPr fontId="5"/>
  </si>
  <si>
    <t>原子力規制委員会が示す重点テーマに基づいて、公募事業として提案者から提案を受け、審査を行った上で採択しており、効果的に実施できている。</t>
    <phoneticPr fontId="5"/>
  </si>
  <si>
    <t>放射線源規制・放射線防護による安全確保のための技術的知見を着実に整備している。</t>
    <phoneticPr fontId="5"/>
  </si>
  <si>
    <t>本事業で取得した技術的知見は国内制度への取り入れや規制行政の改善につなげることで十分に活用される予定である。</t>
    <phoneticPr fontId="5"/>
  </si>
  <si>
    <t>放射線源規制・放射線防護による安全確保を最新・最善のものにするために調査研究を実施することは国民や社会のニーズを的確に反映している。</t>
    <phoneticPr fontId="5"/>
  </si>
  <si>
    <t>放射線安全規制研究戦略的推進事業の各プロジェクトは外部有識者を含む研究推進委員会で審議し、研究計画の妥当性を確認している。事業の推進に当たり効率的な執行により必要経費が減ったことで執行金額が低減したため、執行率が低かった。一方で、本事業は、放射線源規制・放射線防護による安全確保の調査研究を実施し、最新の知見の放射線障害防止に係る国内制度への取り入れや規制行政を改善するものであるため、国費を投じて実施することが必要不可欠である。</t>
    <phoneticPr fontId="5"/>
  </si>
  <si>
    <t>本事業のこれまでの執行実績と今後の事業計画を踏まえた上で、計上予算が過大にならないようにしっかりと精査する。
また、事業目的を達成するために必要な活動内容及びその諸経費が過大なものとならぬよう、厳に点検・確認を行い、単位当たりコスト等の水準が妥当であること等を確認する。</t>
    <phoneticPr fontId="5"/>
  </si>
  <si>
    <t>0004(0039,0073)</t>
    <phoneticPr fontId="5"/>
  </si>
  <si>
    <t>0309</t>
    <phoneticPr fontId="5"/>
  </si>
  <si>
    <t>0033</t>
    <phoneticPr fontId="5"/>
  </si>
  <si>
    <t>0021</t>
    <phoneticPr fontId="5"/>
  </si>
  <si>
    <t>0008</t>
    <phoneticPr fontId="5"/>
  </si>
  <si>
    <t>0047</t>
    <phoneticPr fontId="5"/>
  </si>
  <si>
    <t>0007</t>
    <phoneticPr fontId="5"/>
  </si>
  <si>
    <t>放射線対策委託費</t>
    <rPh sb="0" eb="3">
      <t>ホウシャセン</t>
    </rPh>
    <rPh sb="3" eb="5">
      <t>タイサク</t>
    </rPh>
    <rPh sb="5" eb="7">
      <t>イタク</t>
    </rPh>
    <rPh sb="7" eb="8">
      <t>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</si>
  <si>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</si>
  <si>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</si>
  <si>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</si>
  <si>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3" eb="5">
      <t>アンゼン</t>
    </rPh>
    <rPh sb="5" eb="7">
      <t>ギョウム</t>
    </rPh>
    <rPh sb="7" eb="9">
      <t>チョウヒ</t>
    </rPh>
    <phoneticPr fontId="5"/>
  </si>
  <si>
    <t>A.大学共同利用機関法人高エネルギー加速器研究機構</t>
    <rPh sb="2" eb="4">
      <t>ダイガク</t>
    </rPh>
    <rPh sb="4" eb="6">
      <t>キョウドウ</t>
    </rPh>
    <rPh sb="6" eb="8">
      <t>リヨウ</t>
    </rPh>
    <rPh sb="8" eb="10">
      <t>キカン</t>
    </rPh>
    <rPh sb="10" eb="12">
      <t>ホウジン</t>
    </rPh>
    <rPh sb="12" eb="13">
      <t>コウ</t>
    </rPh>
    <rPh sb="18" eb="21">
      <t>カソクキ</t>
    </rPh>
    <rPh sb="21" eb="23">
      <t>ケンキュウ</t>
    </rPh>
    <rPh sb="23" eb="25">
      <t>キコウ</t>
    </rPh>
    <phoneticPr fontId="5"/>
  </si>
  <si>
    <t>B.公益財団法人原子力安全研究協会</t>
    <phoneticPr fontId="5"/>
  </si>
  <si>
    <t>E.公益財団法人原子力安全研究協会</t>
    <phoneticPr fontId="5"/>
  </si>
  <si>
    <t>F. 長瀬ランダウア株式会社</t>
    <rPh sb="3" eb="5">
      <t>ナガセ</t>
    </rPh>
    <rPh sb="10" eb="12">
      <t>カブシキ</t>
    </rPh>
    <rPh sb="12" eb="14">
      <t>カイシャ</t>
    </rPh>
    <phoneticPr fontId="5"/>
  </si>
  <si>
    <t>国立研究開発法人量子科学技術研究開発機構</t>
    <phoneticPr fontId="5"/>
  </si>
  <si>
    <t>大学共同利用機関法人高エネルギー加速器研究機構</t>
    <phoneticPr fontId="5"/>
  </si>
  <si>
    <t>国立研究開発法人量子科学技術研究開発機構</t>
    <phoneticPr fontId="5"/>
  </si>
  <si>
    <t>国立研究開発法人日本原子力研究開発機構</t>
    <phoneticPr fontId="5"/>
  </si>
  <si>
    <t>国立研究開発法人日本原子力研究開発機構</t>
    <phoneticPr fontId="5"/>
  </si>
  <si>
    <t>国立大学法人大阪大学</t>
  </si>
  <si>
    <t>国立大学法人大阪大学</t>
    <phoneticPr fontId="5"/>
  </si>
  <si>
    <t>国立大学法人京都大学</t>
    <rPh sb="6" eb="8">
      <t>キョウト</t>
    </rPh>
    <rPh sb="8" eb="10">
      <t>ダイガク</t>
    </rPh>
    <phoneticPr fontId="5"/>
  </si>
  <si>
    <t>学校法人藤田学園藤田医科大学</t>
  </si>
  <si>
    <t>公益財団法人原子力安全研究協会</t>
  </si>
  <si>
    <t>国立研究開発法人産業技術総合研究所</t>
  </si>
  <si>
    <t>国立大学法人九州大学</t>
    <phoneticPr fontId="5"/>
  </si>
  <si>
    <t>長瀬ランダウア株式会社</t>
    <phoneticPr fontId="5"/>
  </si>
  <si>
    <t>公益財団法人原子力安全研究協会</t>
    <phoneticPr fontId="5"/>
  </si>
  <si>
    <t>C.公益財団法人原子力安全研究協会</t>
    <phoneticPr fontId="5"/>
  </si>
  <si>
    <t>公益財団法人原子力安全研究協会</t>
    <phoneticPr fontId="5"/>
  </si>
  <si>
    <t>加速器施設の廃止措置に関わる測定、評価手法の確立</t>
    <phoneticPr fontId="5"/>
  </si>
  <si>
    <t>放射線防護研究分野における課題解決型ネットワークとアンブレラ型統合プラットフォームの形成</t>
    <phoneticPr fontId="5"/>
  </si>
  <si>
    <t>原子力事故時における近隣住民の確実な初期内部被ばく線量の把握に向けた包括的個人内部被ばくモニタリングの確立</t>
    <phoneticPr fontId="5"/>
  </si>
  <si>
    <t>包括的被ばく医療の体制構築に関する調査研究</t>
    <phoneticPr fontId="5"/>
  </si>
  <si>
    <t>内部被ばく線量評価コードの開発に関する研究</t>
    <phoneticPr fontId="5"/>
  </si>
  <si>
    <t>事故等緊急時における内部被ばく線量迅速評価法の開発に関する研究</t>
    <phoneticPr fontId="5"/>
  </si>
  <si>
    <t>健全な放射線防護実現のためのアイソトープ総合センターをベースとした放射線教育と安全管理ネットワーク</t>
    <phoneticPr fontId="5"/>
  </si>
  <si>
    <t>染色体線量評価手法の標準化に向けた画像解析技術に関する調査研究</t>
    <phoneticPr fontId="5"/>
  </si>
  <si>
    <t>原子力災害拠点病院のモデルBCP及び外部評価等に関する調査及び開発</t>
    <phoneticPr fontId="5"/>
  </si>
  <si>
    <t>発災直後の面的な放射線モニタリング体制のための技術的研究</t>
    <phoneticPr fontId="5"/>
  </si>
  <si>
    <t>円滑な規制運用のための水晶体の放射線防護に係るガイドラインの作成</t>
    <phoneticPr fontId="5"/>
  </si>
  <si>
    <t>放射線業務従事者に対する健康診断のあり方に関する検討</t>
    <phoneticPr fontId="5"/>
  </si>
  <si>
    <t>短寿命アルファ線放出核種の合理的安全規制のためのガイドライン等の作成</t>
    <phoneticPr fontId="5"/>
  </si>
  <si>
    <t>環境モニタリング線量計の現地校正に関する研究</t>
    <phoneticPr fontId="5"/>
  </si>
  <si>
    <t>国際放射線防護調査</t>
    <phoneticPr fontId="5"/>
  </si>
  <si>
    <t>種々の走行モニタリングシステムに係る技術的仕様の調査</t>
    <phoneticPr fontId="5"/>
  </si>
  <si>
    <t>国内規制に係る国際放射線防護委員会刊行物の調査</t>
    <phoneticPr fontId="5"/>
  </si>
  <si>
    <t>放射線管理に係る実用量の測定等の実態調査</t>
    <phoneticPr fontId="5"/>
  </si>
  <si>
    <t>-</t>
    <phoneticPr fontId="5"/>
  </si>
  <si>
    <t>-</t>
    <phoneticPr fontId="5"/>
  </si>
  <si>
    <t>-</t>
    <phoneticPr fontId="5"/>
  </si>
  <si>
    <t>放射線業務従事者の３月ごとの被ばく線量に係る実態調査</t>
    <phoneticPr fontId="5"/>
  </si>
  <si>
    <t>人件費</t>
    <rPh sb="0" eb="3">
      <t>ジンケンヒ</t>
    </rPh>
    <phoneticPr fontId="5"/>
  </si>
  <si>
    <t>旅費</t>
    <rPh sb="0" eb="2">
      <t>リョヒ</t>
    </rPh>
    <phoneticPr fontId="5"/>
  </si>
  <si>
    <t>一般管理費</t>
    <rPh sb="0" eb="2">
      <t>イッパン</t>
    </rPh>
    <rPh sb="2" eb="5">
      <t>カンリヒ</t>
    </rPh>
    <phoneticPr fontId="5"/>
  </si>
  <si>
    <t>会議出席者等旅費、調査旅費</t>
    <phoneticPr fontId="5"/>
  </si>
  <si>
    <t>その他諸経費</t>
    <rPh sb="2" eb="3">
      <t>タ</t>
    </rPh>
    <rPh sb="3" eb="6">
      <t>ショケイヒ</t>
    </rPh>
    <phoneticPr fontId="5"/>
  </si>
  <si>
    <t>ICRPガイドラインに基づく費用、翻訳料</t>
    <rPh sb="11" eb="12">
      <t>モト</t>
    </rPh>
    <rPh sb="14" eb="16">
      <t>ヒヨウ</t>
    </rPh>
    <rPh sb="17" eb="19">
      <t>ホンヤク</t>
    </rPh>
    <rPh sb="19" eb="20">
      <t>リョウ</t>
    </rPh>
    <phoneticPr fontId="5"/>
  </si>
  <si>
    <t>謝金</t>
    <rPh sb="0" eb="2">
      <t>シャキン</t>
    </rPh>
    <phoneticPr fontId="5"/>
  </si>
  <si>
    <t>印刷製本費</t>
    <rPh sb="0" eb="2">
      <t>インサツ</t>
    </rPh>
    <rPh sb="2" eb="4">
      <t>セイホン</t>
    </rPh>
    <rPh sb="4" eb="5">
      <t>ヒ</t>
    </rPh>
    <phoneticPr fontId="5"/>
  </si>
  <si>
    <t>会議出席者等謝金</t>
    <phoneticPr fontId="5"/>
  </si>
  <si>
    <t>翻訳物製本費</t>
    <rPh sb="0" eb="2">
      <t>ホンヤク</t>
    </rPh>
    <rPh sb="2" eb="3">
      <t>ブツ</t>
    </rPh>
    <rPh sb="3" eb="5">
      <t>セイホン</t>
    </rPh>
    <rPh sb="5" eb="6">
      <t>ヒ</t>
    </rPh>
    <phoneticPr fontId="5"/>
  </si>
  <si>
    <t xml:space="preserve">第145回放射線審議会総会（令和元年6月）
・145-2-1号 ： 放射線安全規制研究推進事業「放射線業務従事者に対する健康診断のあり方に関する検討」―平成30年度の研究結果と令和元年度計画―（公益財団法人原子力安全研究協会提出資料）
第146回放射線審議会総会（令和元年9月）
・146-1-3号　個人線量管理のあり方について（研究報告）（神田委員提出資料）
・146-2-1号　放射線安全規制研究戦略的推進事業 ‐内部被ばく線量評価コードの開発に関する研究‐ （日本原子力研究開発機構 高橋研究主席提出資料）
</t>
    <rPh sb="0" eb="1">
      <t>ダイ</t>
    </rPh>
    <rPh sb="4" eb="5">
      <t>カイ</t>
    </rPh>
    <rPh sb="5" eb="8">
      <t>ホウシャセン</t>
    </rPh>
    <rPh sb="8" eb="11">
      <t>シンギカイ</t>
    </rPh>
    <rPh sb="11" eb="13">
      <t>ソウカイ</t>
    </rPh>
    <rPh sb="14" eb="16">
      <t>レイワ</t>
    </rPh>
    <rPh sb="16" eb="18">
      <t>ガンネン</t>
    </rPh>
    <rPh sb="19" eb="20">
      <t>ガツ</t>
    </rPh>
    <rPh sb="134" eb="135">
      <t>ガン</t>
    </rPh>
    <phoneticPr fontId="5"/>
  </si>
  <si>
    <t>放射線安全規制研究戦略的推進事業において、平成31年度は14件のプロジェクトを実施し、令和2年2月には採択されたプロジェクトの評価を行ったところ、当初の計画通りに研究を実施できた件数は13件であった。
第145回（令和元年6月）及び第146回（令和元年9月）放射線審議会総会において、事業の成果の一部が報告された。
放射線防護研究ネットワーク形成推進事業を活用し、令和2年度の重点テーマを設定し、3件のプロジェクトを新規採択した。</t>
    <rPh sb="43" eb="45">
      <t>レイワ</t>
    </rPh>
    <rPh sb="101" eb="102">
      <t>ダイ</t>
    </rPh>
    <rPh sb="105" eb="106">
      <t>カイ</t>
    </rPh>
    <rPh sb="107" eb="109">
      <t>レイワ</t>
    </rPh>
    <rPh sb="109" eb="111">
      <t>ガンネン</t>
    </rPh>
    <rPh sb="112" eb="113">
      <t>ガツ</t>
    </rPh>
    <rPh sb="114" eb="115">
      <t>オヨ</t>
    </rPh>
    <rPh sb="182" eb="184">
      <t>レイワ</t>
    </rPh>
    <phoneticPr fontId="5"/>
  </si>
  <si>
    <t>放射線源規制・放射線防護による安全確保のための調査研究を体系的かつ戦略的に実施するために、原子力規制委員会等が明らかにした技術的課題の解決につながるような研究を推進するとともに、本事業を通じて得られた成果を最新の知見の国内制度への取り入れや規制行政の改善につなげていく。これらの活動によって研究と行政施策が両輪となって、継続的かつ効率的・効果的に放射線源規制・放射線防護による安全確保を最新・最善のものにすることを目指す。</t>
    <phoneticPr fontId="5"/>
  </si>
  <si>
    <t>放射線安全規制研究戦略的推進事業は、放射線障害防止に係る規制等を最新・最善のものにするため、年度毎に原子力規制委員会が示す重点テーマに基づいて、研究機関等からの提案を踏まえつつ、規制等の改善に資する知見を継続的に創出する事業である。本事業では、規制等の基盤となる知見の創出に向けた領域、規制等の整備・運用に資する知見の創出に向けた領域、科学的根拠に基づく合理的な安全管理の実現に向けた領域、原子力災害等における公衆や災害対応者等の防護の実践力向上のための領域、国際的な最新知見の収集・展開に係る横断的領域の調査研究を推進するとともに、規制等の改善活動を支える関係研究機関によるネットワークの構築を推進する。</t>
    <phoneticPr fontId="5"/>
  </si>
  <si>
    <t>275/13</t>
    <phoneticPr fontId="5"/>
  </si>
  <si>
    <t>235/12</t>
    <phoneticPr fontId="5"/>
  </si>
  <si>
    <t>283/16</t>
    <phoneticPr fontId="5"/>
  </si>
  <si>
    <t>旅費</t>
    <rPh sb="0" eb="2">
      <t>リョヒ</t>
    </rPh>
    <phoneticPr fontId="5"/>
  </si>
  <si>
    <t>人件費</t>
    <rPh sb="0" eb="3">
      <t>ジンケンヒ</t>
    </rPh>
    <phoneticPr fontId="5"/>
  </si>
  <si>
    <t>業務担当職員給与</t>
    <phoneticPr fontId="5"/>
  </si>
  <si>
    <t>一般管理費</t>
    <rPh sb="0" eb="2">
      <t>イッパン</t>
    </rPh>
    <rPh sb="2" eb="5">
      <t>カンリヒ</t>
    </rPh>
    <phoneticPr fontId="5"/>
  </si>
  <si>
    <t>消費税</t>
    <rPh sb="0" eb="3">
      <t>ショウヒゼイ</t>
    </rPh>
    <phoneticPr fontId="5"/>
  </si>
  <si>
    <t>会議出席者等旅費、調査旅費</t>
    <phoneticPr fontId="5"/>
  </si>
  <si>
    <t>外注費</t>
    <rPh sb="0" eb="3">
      <t>ガイチュウヒ</t>
    </rPh>
    <phoneticPr fontId="5"/>
  </si>
  <si>
    <t>旅費</t>
    <rPh sb="0" eb="2">
      <t>リョヒ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</si>
  <si>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</si>
  <si>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</si>
  <si>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</si>
  <si>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国際会議参加旅費</t>
    <rPh sb="0" eb="2">
      <t>コクサイ</t>
    </rPh>
    <rPh sb="2" eb="4">
      <t>カイギ</t>
    </rPh>
    <rPh sb="4" eb="6">
      <t>サンカ</t>
    </rPh>
    <rPh sb="6" eb="8">
      <t>リョヒ</t>
    </rPh>
    <phoneticPr fontId="5"/>
  </si>
  <si>
    <t>分析・調査外注費</t>
    <rPh sb="5" eb="7">
      <t>ガイチュウ</t>
    </rPh>
    <rPh sb="7" eb="8">
      <t>ヒ</t>
    </rPh>
    <phoneticPr fontId="5"/>
  </si>
  <si>
    <t>研究員給与</t>
    <rPh sb="3" eb="5">
      <t>キュウヨ</t>
    </rPh>
    <phoneticPr fontId="5"/>
  </si>
  <si>
    <t>D.公益財団法人日本分析センター</t>
    <phoneticPr fontId="5"/>
  </si>
  <si>
    <t>公益財団法人日本分析センター</t>
    <phoneticPr fontId="5"/>
  </si>
  <si>
    <t>人件費</t>
    <rPh sb="0" eb="3">
      <t>ジンケンヒ</t>
    </rPh>
    <phoneticPr fontId="5"/>
  </si>
  <si>
    <t>業務担当職員給与</t>
    <phoneticPr fontId="5"/>
  </si>
  <si>
    <t>業務担当職員給与</t>
    <phoneticPr fontId="5"/>
  </si>
  <si>
    <t>借損料</t>
    <rPh sb="0" eb="1">
      <t>シャク</t>
    </rPh>
    <rPh sb="1" eb="2">
      <t>ソン</t>
    </rPh>
    <rPh sb="2" eb="3">
      <t>リョウ</t>
    </rPh>
    <phoneticPr fontId="5"/>
  </si>
  <si>
    <t>旅費</t>
    <rPh sb="0" eb="2">
      <t>リョヒ</t>
    </rPh>
    <phoneticPr fontId="5"/>
  </si>
  <si>
    <t>一般管理費</t>
    <rPh sb="0" eb="2">
      <t>イッパン</t>
    </rPh>
    <rPh sb="2" eb="5">
      <t>カンリヒ</t>
    </rPh>
    <phoneticPr fontId="5"/>
  </si>
  <si>
    <t>消費税</t>
    <rPh sb="0" eb="2">
      <t>ショウヒ</t>
    </rPh>
    <rPh sb="2" eb="3">
      <t>ゼイ</t>
    </rPh>
    <phoneticPr fontId="5"/>
  </si>
  <si>
    <t>消費税</t>
    <rPh sb="0" eb="3">
      <t>ショウヒゼイ</t>
    </rPh>
    <phoneticPr fontId="5"/>
  </si>
  <si>
    <t>-</t>
    <phoneticPr fontId="5"/>
  </si>
  <si>
    <t>業務担当職員給与</t>
    <phoneticPr fontId="5"/>
  </si>
  <si>
    <t>業務担当職員給与</t>
    <rPh sb="0" eb="2">
      <t>ギョウム</t>
    </rPh>
    <rPh sb="2" eb="4">
      <t>タントウ</t>
    </rPh>
    <rPh sb="4" eb="6">
      <t>ショクイン</t>
    </rPh>
    <rPh sb="6" eb="8">
      <t>キュウヨ</t>
    </rPh>
    <phoneticPr fontId="5"/>
  </si>
  <si>
    <t>走行モニタリングシステム借用</t>
    <rPh sb="0" eb="2">
      <t>ソウコウ</t>
    </rPh>
    <rPh sb="12" eb="14">
      <t>シャクヨウ</t>
    </rPh>
    <phoneticPr fontId="5"/>
  </si>
  <si>
    <t>ヒアリング、検討会等旅費</t>
    <rPh sb="6" eb="9">
      <t>ケントウカイ</t>
    </rPh>
    <rPh sb="9" eb="10">
      <t>トウ</t>
    </rPh>
    <rPh sb="10" eb="12">
      <t>リョヒ</t>
    </rPh>
    <phoneticPr fontId="5"/>
  </si>
  <si>
    <t>289/11</t>
    <phoneticPr fontId="5"/>
  </si>
  <si>
    <t>平成30年度末に実施した外部有識者による年次評価において、計画変更の必要性を指摘された研究課題があった。計画変更に伴い予算配分を見直した結果、契約額が大きく減少したことが影響しており、不用率が大きくなったことは妥当である。</t>
    <phoneticPr fontId="5"/>
  </si>
  <si>
    <t>外部有識者点検対象外</t>
    <phoneticPr fontId="5"/>
  </si>
  <si>
    <t>放射線源規制・放射線防護による安全確保を最新・最善のものにするために調査研究を実施する。</t>
    <phoneticPr fontId="5"/>
  </si>
  <si>
    <t>・成果報告書
平成29年度委託調査費に関する成果物の公表：https://www.nsr.go.jp/nra/chotatsu/yosanshikou/itaku_houkoku_h29.html
平成30年度委託調査費に関する成果物の公表：https://www.nsr.go.jp/nra/chotatsu/yosanshikou/itaku_houkoku_h30.html
平成31年度委託調査費に関する成果物の公表：https://www.nsr.go.jp/nra/chotatsu/yosanshikou/itaku_houkoku_r1.html</t>
    <phoneticPr fontId="5"/>
  </si>
  <si>
    <t>本事業における成果や活動実績が分かりやすく把握できるように、成果目標や活動指標の整理・貢献についての記載を検討すること。
情報収集及び調査等の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</si>
  <si>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成果目標や活動指標の整理・貢献についての記載に関しては、今後検討する。
情報収集及び調査等の案件については、幅広く関連業者が応札参加をするように引き続き周知を行う。</t>
    <rPh sb="0" eb="2">
      <t>セイカ</t>
    </rPh>
    <rPh sb="2" eb="4">
      <t>モクヒョウ</t>
    </rPh>
    <rPh sb="5" eb="7">
      <t>カツドウ</t>
    </rPh>
    <rPh sb="7" eb="9">
      <t>シヒョウ</t>
    </rPh>
    <rPh sb="10" eb="12">
      <t>セイリ</t>
    </rPh>
    <rPh sb="13" eb="15">
      <t>コウケン</t>
    </rPh>
    <rPh sb="20" eb="22">
      <t>キサイ</t>
    </rPh>
    <rPh sb="23" eb="24">
      <t>カン</t>
    </rPh>
    <rPh sb="28" eb="30">
      <t>コンゴ</t>
    </rPh>
    <rPh sb="30" eb="32">
      <t>ケントウ</t>
    </rPh>
    <rPh sb="36" eb="38">
      <t>ジョウホウ</t>
    </rPh>
    <rPh sb="38" eb="40">
      <t>シュウシュウ</t>
    </rPh>
    <rPh sb="40" eb="41">
      <t>オヨ</t>
    </rPh>
    <rPh sb="42" eb="44">
      <t>チョウサ</t>
    </rPh>
    <rPh sb="44" eb="45">
      <t>トウ</t>
    </rPh>
    <rPh sb="46" eb="48">
      <t>アンケン</t>
    </rPh>
    <rPh sb="54" eb="56">
      <t>ハバヒロ</t>
    </rPh>
    <rPh sb="57" eb="59">
      <t>カンレン</t>
    </rPh>
    <rPh sb="59" eb="61">
      <t>ギョウシャ</t>
    </rPh>
    <rPh sb="62" eb="64">
      <t>オウサツ</t>
    </rPh>
    <rPh sb="64" eb="66">
      <t>サンカ</t>
    </rPh>
    <rPh sb="72" eb="73">
      <t>ヒ</t>
    </rPh>
    <rPh sb="74" eb="75">
      <t>ツヅ</t>
    </rPh>
    <rPh sb="76" eb="78">
      <t>シュウチ</t>
    </rPh>
    <rPh sb="79" eb="80">
      <t>オコナ</t>
    </rPh>
    <phoneticPr fontId="5"/>
  </si>
  <si>
    <t>翻訳料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</si>
</sst>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204212</xdr:colOff>
      <xdr:row>742</xdr:row>
      <xdr:rowOff>0</xdr:rowOff>
    </xdr:from>
    <xdr:to>
      <xdr:col>33</xdr:col>
      <xdr:colOff>122519</xdr:colOff>
      <xdr:row>743</xdr:row>
      <xdr:rowOff>305444</xdr:rowOff>
    </xdr:to>
    <xdr:sp macro="" textlink="">
      <xdr:nvSpPr>
        <xdr:cNvPr id="32" name="Text Box 5"/>
        <xdr:cNvSpPr txBox="1">
          <a:spLocks noChangeArrowheads="1"/>
        </xdr:cNvSpPr>
      </xdr:nvSpPr>
      <xdr:spPr bwMode="auto">
        <a:xfrm>
          <a:off x="4604762" y="42471975"/>
          <a:ext cx="2118582" cy="65786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２７５百万円</a:t>
          </a:r>
        </a:p>
      </xdr:txBody>
    </xdr:sp>
    <xdr:clientData/>
  </xdr:twoCellAnchor>
  <xdr:twoCellAnchor>
    <xdr:from>
      <xdr:col>22</xdr:col>
      <xdr:colOff>62176</xdr:colOff>
      <xdr:row>744</xdr:row>
      <xdr:rowOff>84443</xdr:rowOff>
    </xdr:from>
    <xdr:to>
      <xdr:col>34</xdr:col>
      <xdr:colOff>202462</xdr:colOff>
      <xdr:row>746</xdr:row>
      <xdr:rowOff>115845</xdr:rowOff>
    </xdr:to>
    <xdr:sp macro="" textlink="">
      <xdr:nvSpPr>
        <xdr:cNvPr id="33" name="大かっこ 32"/>
        <xdr:cNvSpPr/>
      </xdr:nvSpPr>
      <xdr:spPr>
        <a:xfrm>
          <a:off x="4592987" y="40102315"/>
          <a:ext cx="2611637" cy="726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・放射線源規制・放射線防護による安全確保を最新・最善のものにするために調査研究を推進する。</a:t>
          </a:r>
        </a:p>
      </xdr:txBody>
    </xdr:sp>
    <xdr:clientData/>
  </xdr:twoCellAnchor>
  <xdr:twoCellAnchor>
    <xdr:from>
      <xdr:col>28</xdr:col>
      <xdr:colOff>21235</xdr:colOff>
      <xdr:row>746</xdr:row>
      <xdr:rowOff>42849</xdr:rowOff>
    </xdr:from>
    <xdr:to>
      <xdr:col>28</xdr:col>
      <xdr:colOff>21235</xdr:colOff>
      <xdr:row>751</xdr:row>
      <xdr:rowOff>134314</xdr:rowOff>
    </xdr:to>
    <xdr:cxnSp macro="">
      <xdr:nvCxnSpPr>
        <xdr:cNvPr id="34" name="直線矢印コネクタ 33"/>
        <xdr:cNvCxnSpPr/>
      </xdr:nvCxnSpPr>
      <xdr:spPr>
        <a:xfrm>
          <a:off x="5621935" y="43924524"/>
          <a:ext cx="0" cy="1853590"/>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64675</xdr:colOff>
      <xdr:row>751</xdr:row>
      <xdr:rowOff>120706</xdr:rowOff>
    </xdr:from>
    <xdr:to>
      <xdr:col>18</xdr:col>
      <xdr:colOff>78440</xdr:colOff>
      <xdr:row>753</xdr:row>
      <xdr:rowOff>67235</xdr:rowOff>
    </xdr:to>
    <xdr:sp macro="" textlink="">
      <xdr:nvSpPr>
        <xdr:cNvPr id="35" name="テキスト ボックス 34"/>
        <xdr:cNvSpPr txBox="1"/>
      </xdr:nvSpPr>
      <xdr:spPr>
        <a:xfrm>
          <a:off x="2081734" y="43879677"/>
          <a:ext cx="1627412" cy="641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9</xdr:col>
      <xdr:colOff>32176</xdr:colOff>
      <xdr:row>752</xdr:row>
      <xdr:rowOff>248351</xdr:rowOff>
    </xdr:from>
    <xdr:to>
      <xdr:col>19</xdr:col>
      <xdr:colOff>130576</xdr:colOff>
      <xdr:row>755</xdr:row>
      <xdr:rowOff>53598</xdr:rowOff>
    </xdr:to>
    <xdr:sp macro="" textlink="">
      <xdr:nvSpPr>
        <xdr:cNvPr id="36" name="Text Box 5"/>
        <xdr:cNvSpPr txBox="1">
          <a:spLocks noChangeArrowheads="1"/>
        </xdr:cNvSpPr>
      </xdr:nvSpPr>
      <xdr:spPr bwMode="auto">
        <a:xfrm>
          <a:off x="1832401" y="46244576"/>
          <a:ext cx="2098650" cy="86252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外部機関</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（大学・研究所等（９機関））</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１９９</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193074</xdr:colOff>
      <xdr:row>755</xdr:row>
      <xdr:rowOff>126027</xdr:rowOff>
    </xdr:from>
    <xdr:to>
      <xdr:col>20</xdr:col>
      <xdr:colOff>127414</xdr:colOff>
      <xdr:row>757</xdr:row>
      <xdr:rowOff>154459</xdr:rowOff>
    </xdr:to>
    <xdr:sp macro="" textlink="">
      <xdr:nvSpPr>
        <xdr:cNvPr id="37" name="大かっこ 36"/>
        <xdr:cNvSpPr/>
      </xdr:nvSpPr>
      <xdr:spPr>
        <a:xfrm>
          <a:off x="1634696" y="43966770"/>
          <a:ext cx="2611637" cy="723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・放射線源規制・放射線防護による安全確保を最新・最善のものにするために調査研究を実施する。</a:t>
          </a:r>
        </a:p>
      </xdr:txBody>
    </xdr:sp>
    <xdr:clientData/>
  </xdr:twoCellAnchor>
  <xdr:twoCellAnchor>
    <xdr:from>
      <xdr:col>9</xdr:col>
      <xdr:colOff>137494</xdr:colOff>
      <xdr:row>760</xdr:row>
      <xdr:rowOff>334792</xdr:rowOff>
    </xdr:from>
    <xdr:to>
      <xdr:col>19</xdr:col>
      <xdr:colOff>8328</xdr:colOff>
      <xdr:row>762</xdr:row>
      <xdr:rowOff>313765</xdr:rowOff>
    </xdr:to>
    <xdr:sp macro="" textlink="">
      <xdr:nvSpPr>
        <xdr:cNvPr id="38" name="テキスト ボックス 37"/>
        <xdr:cNvSpPr txBox="1"/>
      </xdr:nvSpPr>
      <xdr:spPr>
        <a:xfrm>
          <a:off x="1952847" y="48195116"/>
          <a:ext cx="1887893" cy="572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114158</xdr:colOff>
      <xdr:row>762</xdr:row>
      <xdr:rowOff>175926</xdr:rowOff>
    </xdr:from>
    <xdr:to>
      <xdr:col>20</xdr:col>
      <xdr:colOff>6611</xdr:colOff>
      <xdr:row>764</xdr:row>
      <xdr:rowOff>191243</xdr:rowOff>
    </xdr:to>
    <xdr:sp macro="" textlink="">
      <xdr:nvSpPr>
        <xdr:cNvPr id="39" name="Text Box 5"/>
        <xdr:cNvSpPr txBox="1">
          <a:spLocks noChangeArrowheads="1"/>
        </xdr:cNvSpPr>
      </xdr:nvSpPr>
      <xdr:spPr bwMode="auto">
        <a:xfrm>
          <a:off x="1967672" y="48122717"/>
          <a:ext cx="2157858" cy="85197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．公益財団法人日本分析センター</a:t>
          </a:r>
          <a:endParaRPr lang="ja-JP" altLang="ja-JP">
            <a:effectLst/>
          </a:endParaRPr>
        </a:p>
        <a:p>
          <a:pPr algn="ctr" rtl="0"/>
          <a:r>
            <a:rPr lang="ja-JP" altLang="en-US" sz="1100" b="0" i="0" baseline="0">
              <a:effectLst/>
              <a:latin typeface="+mn-lt"/>
              <a:ea typeface="+mn-ea"/>
              <a:cs typeface="+mn-cs"/>
            </a:rPr>
            <a:t>１２</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18530</xdr:colOff>
      <xdr:row>764</xdr:row>
      <xdr:rowOff>241814</xdr:rowOff>
    </xdr:from>
    <xdr:to>
      <xdr:col>20</xdr:col>
      <xdr:colOff>114300</xdr:colOff>
      <xdr:row>771</xdr:row>
      <xdr:rowOff>76200</xdr:rowOff>
    </xdr:to>
    <xdr:sp macro="" textlink="">
      <xdr:nvSpPr>
        <xdr:cNvPr id="40" name="大かっこ 39"/>
        <xdr:cNvSpPr/>
      </xdr:nvSpPr>
      <xdr:spPr>
        <a:xfrm>
          <a:off x="1644130" y="51016414"/>
          <a:ext cx="2534170" cy="2056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・市販されている走行モニタリングシステムについて、環境放射線モニタリングに必要な機能を備えているか及び使用上の留意点を確認し、今後国及び地方自治体が調達、使用する際の補足情報を取得する。</a:t>
          </a:r>
          <a:endParaRPr lang="en-US" altLang="ja-JP" sz="1100">
            <a:solidFill>
              <a:schemeClr val="tx1"/>
            </a:solidFill>
            <a:effectLst/>
            <a:latin typeface="+mn-lt"/>
            <a:ea typeface="+mn-ea"/>
            <a:cs typeface="+mn-cs"/>
          </a:endParaRPr>
        </a:p>
      </xdr:txBody>
    </xdr:sp>
    <xdr:clientData/>
  </xdr:twoCellAnchor>
  <xdr:twoCellAnchor>
    <xdr:from>
      <xdr:col>23</xdr:col>
      <xdr:colOff>18390</xdr:colOff>
      <xdr:row>752</xdr:row>
      <xdr:rowOff>188798</xdr:rowOff>
    </xdr:from>
    <xdr:to>
      <xdr:col>33</xdr:col>
      <xdr:colOff>118907</xdr:colOff>
      <xdr:row>754</xdr:row>
      <xdr:rowOff>345702</xdr:rowOff>
    </xdr:to>
    <xdr:sp macro="" textlink="">
      <xdr:nvSpPr>
        <xdr:cNvPr id="41" name="Text Box 5"/>
        <xdr:cNvSpPr txBox="1">
          <a:spLocks noChangeArrowheads="1"/>
        </xdr:cNvSpPr>
      </xdr:nvSpPr>
      <xdr:spPr bwMode="auto">
        <a:xfrm>
          <a:off x="4755147" y="43784980"/>
          <a:ext cx="2159976" cy="85197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solidFill>
                <a:sysClr val="windowText" lastClr="000000"/>
              </a:solidFill>
              <a:effectLst/>
              <a:latin typeface="+mn-lt"/>
              <a:ea typeface="+mn-ea"/>
              <a:cs typeface="+mn-cs"/>
            </a:rPr>
            <a:t>３４</a:t>
          </a:r>
          <a:r>
            <a:rPr lang="ja-JP" altLang="ja-JP" sz="1100" b="0" i="0" baseline="0">
              <a:solidFill>
                <a:sysClr val="windowText" lastClr="000000"/>
              </a:solidFill>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134470</xdr:colOff>
      <xdr:row>755</xdr:row>
      <xdr:rowOff>86596</xdr:rowOff>
    </xdr:from>
    <xdr:to>
      <xdr:col>34</xdr:col>
      <xdr:colOff>149376</xdr:colOff>
      <xdr:row>757</xdr:row>
      <xdr:rowOff>560294</xdr:rowOff>
    </xdr:to>
    <xdr:sp macro="" textlink="">
      <xdr:nvSpPr>
        <xdr:cNvPr id="42" name="大かっこ 41"/>
        <xdr:cNvSpPr/>
      </xdr:nvSpPr>
      <xdr:spPr>
        <a:xfrm>
          <a:off x="4370294" y="45235096"/>
          <a:ext cx="2637082" cy="1168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ja-JP" altLang="ja-JP" sz="1100">
              <a:solidFill>
                <a:schemeClr val="tx1"/>
              </a:solidFill>
              <a:effectLst/>
              <a:latin typeface="+mn-lt"/>
              <a:ea typeface="+mn-ea"/>
              <a:cs typeface="+mn-cs"/>
            </a:rPr>
            <a:t>国際的な放射線の規制基準に関する動向等の情報を収集・整理するとともに、我が国にとっての検討課題を抽出し、対応方針</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する。</a:t>
          </a:r>
          <a:endParaRPr lang="ja-JP" altLang="ja-JP">
            <a:effectLst/>
          </a:endParaRPr>
        </a:p>
      </xdr:txBody>
    </xdr:sp>
    <xdr:clientData/>
  </xdr:twoCellAnchor>
  <xdr:twoCellAnchor>
    <xdr:from>
      <xdr:col>36</xdr:col>
      <xdr:colOff>134359</xdr:colOff>
      <xdr:row>751</xdr:row>
      <xdr:rowOff>79015</xdr:rowOff>
    </xdr:from>
    <xdr:to>
      <xdr:col>46</xdr:col>
      <xdr:colOff>123264</xdr:colOff>
      <xdr:row>752</xdr:row>
      <xdr:rowOff>268942</xdr:rowOff>
    </xdr:to>
    <xdr:sp macro="" textlink="">
      <xdr:nvSpPr>
        <xdr:cNvPr id="43" name="テキスト ボックス 42"/>
        <xdr:cNvSpPr txBox="1"/>
      </xdr:nvSpPr>
      <xdr:spPr>
        <a:xfrm>
          <a:off x="7395771" y="43837986"/>
          <a:ext cx="2005964" cy="537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36</xdr:col>
      <xdr:colOff>117695</xdr:colOff>
      <xdr:row>752</xdr:row>
      <xdr:rowOff>169121</xdr:rowOff>
    </xdr:from>
    <xdr:to>
      <xdr:col>47</xdr:col>
      <xdr:colOff>10149</xdr:colOff>
      <xdr:row>755</xdr:row>
      <xdr:rowOff>32437</xdr:rowOff>
    </xdr:to>
    <xdr:sp macro="" textlink="">
      <xdr:nvSpPr>
        <xdr:cNvPr id="44" name="Text Box 5"/>
        <xdr:cNvSpPr txBox="1">
          <a:spLocks noChangeArrowheads="1"/>
        </xdr:cNvSpPr>
      </xdr:nvSpPr>
      <xdr:spPr bwMode="auto">
        <a:xfrm>
          <a:off x="7531749" y="43765303"/>
          <a:ext cx="2157859" cy="90591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１７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100506</xdr:colOff>
      <xdr:row>755</xdr:row>
      <xdr:rowOff>85581</xdr:rowOff>
    </xdr:from>
    <xdr:to>
      <xdr:col>48</xdr:col>
      <xdr:colOff>32729</xdr:colOff>
      <xdr:row>757</xdr:row>
      <xdr:rowOff>77230</xdr:rowOff>
    </xdr:to>
    <xdr:sp macro="" textlink="">
      <xdr:nvSpPr>
        <xdr:cNvPr id="45" name="大かっこ 44"/>
        <xdr:cNvSpPr/>
      </xdr:nvSpPr>
      <xdr:spPr>
        <a:xfrm>
          <a:off x="7308614" y="44724365"/>
          <a:ext cx="2609520" cy="686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en-US" altLang="ja-JP" sz="1100">
              <a:solidFill>
                <a:schemeClr val="tx1"/>
              </a:solidFill>
              <a:effectLst/>
              <a:latin typeface="+mn-lt"/>
              <a:ea typeface="+mn-ea"/>
              <a:cs typeface="+mn-cs"/>
            </a:rPr>
            <a:t>ICRP</a:t>
          </a:r>
          <a:r>
            <a:rPr kumimoji="1" lang="ja-JP" altLang="en-US" sz="1100">
              <a:solidFill>
                <a:schemeClr val="tx1"/>
              </a:solidFill>
              <a:effectLst/>
              <a:latin typeface="+mn-lt"/>
              <a:ea typeface="+mn-ea"/>
              <a:cs typeface="+mn-cs"/>
            </a:rPr>
            <a:t>の刊行物を調査し、重要性の高いものについて翻訳版を作成するとともに理解促進活動を実施する。</a:t>
          </a:r>
          <a:endParaRPr lang="ja-JP" altLang="ja-JP">
            <a:effectLst/>
          </a:endParaRPr>
        </a:p>
      </xdr:txBody>
    </xdr:sp>
    <xdr:clientData/>
  </xdr:twoCellAnchor>
  <xdr:twoCellAnchor>
    <xdr:from>
      <xdr:col>35</xdr:col>
      <xdr:colOff>112682</xdr:colOff>
      <xdr:row>760</xdr:row>
      <xdr:rowOff>347653</xdr:rowOff>
    </xdr:from>
    <xdr:to>
      <xdr:col>48</xdr:col>
      <xdr:colOff>22412</xdr:colOff>
      <xdr:row>762</xdr:row>
      <xdr:rowOff>380999</xdr:rowOff>
    </xdr:to>
    <xdr:sp macro="" textlink="">
      <xdr:nvSpPr>
        <xdr:cNvPr id="46" name="テキスト ボックス 45"/>
        <xdr:cNvSpPr txBox="1"/>
      </xdr:nvSpPr>
      <xdr:spPr>
        <a:xfrm>
          <a:off x="7172388" y="47826977"/>
          <a:ext cx="2531906" cy="627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（少額）</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36</xdr:col>
      <xdr:colOff>114145</xdr:colOff>
      <xdr:row>762</xdr:row>
      <xdr:rowOff>194862</xdr:rowOff>
    </xdr:from>
    <xdr:to>
      <xdr:col>47</xdr:col>
      <xdr:colOff>6598</xdr:colOff>
      <xdr:row>764</xdr:row>
      <xdr:rowOff>264125</xdr:rowOff>
    </xdr:to>
    <xdr:sp macro="" textlink="">
      <xdr:nvSpPr>
        <xdr:cNvPr id="47" name="Text Box 5"/>
        <xdr:cNvSpPr txBox="1">
          <a:spLocks noChangeArrowheads="1"/>
        </xdr:cNvSpPr>
      </xdr:nvSpPr>
      <xdr:spPr bwMode="auto">
        <a:xfrm>
          <a:off x="7528199" y="47343612"/>
          <a:ext cx="2157858" cy="90591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．長瀬ランダウア株式会社</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120582</xdr:colOff>
      <xdr:row>765</xdr:row>
      <xdr:rowOff>11207</xdr:rowOff>
    </xdr:from>
    <xdr:to>
      <xdr:col>47</xdr:col>
      <xdr:colOff>165100</xdr:colOff>
      <xdr:row>771</xdr:row>
      <xdr:rowOff>114301</xdr:rowOff>
    </xdr:to>
    <xdr:sp macro="" textlink="">
      <xdr:nvSpPr>
        <xdr:cNvPr id="48" name="大かっこ 47"/>
        <xdr:cNvSpPr/>
      </xdr:nvSpPr>
      <xdr:spPr>
        <a:xfrm>
          <a:off x="7232582" y="51103307"/>
          <a:ext cx="2482918" cy="2008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ja-JP" altLang="en-US" sz="1100" b="0" i="0" u="none" strike="noStrike" baseline="0" smtClean="0">
              <a:solidFill>
                <a:schemeClr val="tx1"/>
              </a:solidFill>
              <a:latin typeface="+mn-lt"/>
              <a:ea typeface="+mn-ea"/>
              <a:cs typeface="+mn-cs"/>
            </a:rPr>
            <a:t>放射線審議会における</a:t>
          </a:r>
          <a:r>
            <a:rPr lang="en-US" altLang="ja-JP" sz="1100" b="0" i="0" u="none" strike="noStrike" baseline="0" smtClean="0">
              <a:solidFill>
                <a:schemeClr val="tx1"/>
              </a:solidFill>
              <a:latin typeface="+mn-lt"/>
              <a:ea typeface="+mn-ea"/>
              <a:cs typeface="+mn-cs"/>
            </a:rPr>
            <a:t>ICRP </a:t>
          </a:r>
          <a:r>
            <a:rPr lang="ja-JP" altLang="en-US" sz="1100" b="0" i="0" u="none" strike="noStrike" baseline="0" smtClean="0">
              <a:solidFill>
                <a:schemeClr val="tx1"/>
              </a:solidFill>
              <a:latin typeface="+mn-lt"/>
              <a:ea typeface="+mn-ea"/>
              <a:cs typeface="+mn-cs"/>
            </a:rPr>
            <a:t>勧告の取り入れに係る審議に必要不可欠なデータとして、我が国の放射線業務従事者の被ばく実態のうち、３か月ごとの累計値を集計し、取りまとめを行う。</a:t>
          </a:r>
          <a:endParaRPr lang="ja-JP" altLang="ja-JP">
            <a:effectLst/>
          </a:endParaRPr>
        </a:p>
      </xdr:txBody>
    </xdr:sp>
    <xdr:clientData/>
  </xdr:twoCellAnchor>
  <xdr:twoCellAnchor>
    <xdr:from>
      <xdr:col>14</xdr:col>
      <xdr:colOff>78596</xdr:colOff>
      <xdr:row>749</xdr:row>
      <xdr:rowOff>98797</xdr:rowOff>
    </xdr:from>
    <xdr:to>
      <xdr:col>41</xdr:col>
      <xdr:colOff>120872</xdr:colOff>
      <xdr:row>751</xdr:row>
      <xdr:rowOff>115340</xdr:rowOff>
    </xdr:to>
    <xdr:sp macro="" textlink="">
      <xdr:nvSpPr>
        <xdr:cNvPr id="49" name="フリーフォーム 48"/>
        <xdr:cNvSpPr/>
      </xdr:nvSpPr>
      <xdr:spPr>
        <a:xfrm>
          <a:off x="2878946" y="45037747"/>
          <a:ext cx="5442951" cy="72139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79655</xdr:colOff>
      <xdr:row>759</xdr:row>
      <xdr:rowOff>318401</xdr:rowOff>
    </xdr:from>
    <xdr:to>
      <xdr:col>28</xdr:col>
      <xdr:colOff>18987</xdr:colOff>
      <xdr:row>760</xdr:row>
      <xdr:rowOff>360688</xdr:rowOff>
    </xdr:to>
    <xdr:sp macro="" textlink="">
      <xdr:nvSpPr>
        <xdr:cNvPr id="50" name="フリーフォーム 49"/>
        <xdr:cNvSpPr/>
      </xdr:nvSpPr>
      <xdr:spPr>
        <a:xfrm>
          <a:off x="2880005" y="49095926"/>
          <a:ext cx="2739682" cy="70903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133573</xdr:colOff>
      <xdr:row>749</xdr:row>
      <xdr:rowOff>98798</xdr:rowOff>
    </xdr:from>
    <xdr:to>
      <xdr:col>49</xdr:col>
      <xdr:colOff>217439</xdr:colOff>
      <xdr:row>749</xdr:row>
      <xdr:rowOff>98798</xdr:rowOff>
    </xdr:to>
    <xdr:cxnSp macro="">
      <xdr:nvCxnSpPr>
        <xdr:cNvPr id="51" name="直線コネクタ 50"/>
        <xdr:cNvCxnSpPr/>
      </xdr:nvCxnSpPr>
      <xdr:spPr>
        <a:xfrm flipV="1">
          <a:off x="8334598" y="45037748"/>
          <a:ext cx="168406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18990</xdr:colOff>
      <xdr:row>759</xdr:row>
      <xdr:rowOff>327569</xdr:rowOff>
    </xdr:from>
    <xdr:to>
      <xdr:col>49</xdr:col>
      <xdr:colOff>217439</xdr:colOff>
      <xdr:row>759</xdr:row>
      <xdr:rowOff>327569</xdr:rowOff>
    </xdr:to>
    <xdr:cxnSp macro="">
      <xdr:nvCxnSpPr>
        <xdr:cNvPr id="52" name="直線コネクタ 51"/>
        <xdr:cNvCxnSpPr/>
      </xdr:nvCxnSpPr>
      <xdr:spPr>
        <a:xfrm flipV="1">
          <a:off x="5619690" y="49105094"/>
          <a:ext cx="439897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206859</xdr:colOff>
      <xdr:row>749</xdr:row>
      <xdr:rowOff>88216</xdr:rowOff>
    </xdr:from>
    <xdr:to>
      <xdr:col>49</xdr:col>
      <xdr:colOff>206859</xdr:colOff>
      <xdr:row>759</xdr:row>
      <xdr:rowOff>316986</xdr:rowOff>
    </xdr:to>
    <xdr:cxnSp macro="">
      <xdr:nvCxnSpPr>
        <xdr:cNvPr id="53" name="直線コネクタ 52"/>
        <xdr:cNvCxnSpPr/>
      </xdr:nvCxnSpPr>
      <xdr:spPr>
        <a:xfrm flipH="1" flipV="1">
          <a:off x="10008084" y="45027166"/>
          <a:ext cx="0" cy="40673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164278</xdr:colOff>
      <xdr:row>751</xdr:row>
      <xdr:rowOff>101435</xdr:rowOff>
    </xdr:from>
    <xdr:to>
      <xdr:col>33</xdr:col>
      <xdr:colOff>67235</xdr:colOff>
      <xdr:row>753</xdr:row>
      <xdr:rowOff>190500</xdr:rowOff>
    </xdr:to>
    <xdr:sp macro="" textlink="">
      <xdr:nvSpPr>
        <xdr:cNvPr id="54" name="テキスト ボックス 53"/>
        <xdr:cNvSpPr txBox="1"/>
      </xdr:nvSpPr>
      <xdr:spPr>
        <a:xfrm>
          <a:off x="4601807" y="43860406"/>
          <a:ext cx="2121722" cy="783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29570</xdr:colOff>
      <xdr:row>746</xdr:row>
      <xdr:rowOff>243937</xdr:rowOff>
    </xdr:from>
    <xdr:to>
      <xdr:col>36</xdr:col>
      <xdr:colOff>169527</xdr:colOff>
      <xdr:row>746</xdr:row>
      <xdr:rowOff>243937</xdr:rowOff>
    </xdr:to>
    <xdr:cxnSp macro="">
      <xdr:nvCxnSpPr>
        <xdr:cNvPr id="55" name="直線矢印コネクタ 54"/>
        <xdr:cNvCxnSpPr/>
      </xdr:nvCxnSpPr>
      <xdr:spPr>
        <a:xfrm>
          <a:off x="5630270" y="44125612"/>
          <a:ext cx="174015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168470</xdr:colOff>
      <xdr:row>745</xdr:row>
      <xdr:rowOff>284547</xdr:rowOff>
    </xdr:from>
    <xdr:to>
      <xdr:col>46</xdr:col>
      <xdr:colOff>64809</xdr:colOff>
      <xdr:row>747</xdr:row>
      <xdr:rowOff>135582</xdr:rowOff>
    </xdr:to>
    <xdr:sp macro="" textlink="">
      <xdr:nvSpPr>
        <xdr:cNvPr id="56" name="Text Box 5"/>
        <xdr:cNvSpPr txBox="1">
          <a:spLocks noChangeArrowheads="1"/>
        </xdr:cNvSpPr>
      </xdr:nvSpPr>
      <xdr:spPr bwMode="auto">
        <a:xfrm>
          <a:off x="7369370" y="43813797"/>
          <a:ext cx="1896589" cy="55588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latin typeface="ＭＳ Ｐゴシック"/>
              <a:ea typeface="ＭＳ Ｐゴシック"/>
            </a:rPr>
            <a:t>事務取扱費</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６百万円</a:t>
          </a:r>
        </a:p>
      </xdr:txBody>
    </xdr:sp>
    <xdr:clientData/>
  </xdr:twoCellAnchor>
  <xdr:twoCellAnchor>
    <xdr:from>
      <xdr:col>36</xdr:col>
      <xdr:colOff>200683</xdr:colOff>
      <xdr:row>747</xdr:row>
      <xdr:rowOff>143021</xdr:rowOff>
    </xdr:from>
    <xdr:to>
      <xdr:col>46</xdr:col>
      <xdr:colOff>25742</xdr:colOff>
      <xdr:row>748</xdr:row>
      <xdr:rowOff>308919</xdr:rowOff>
    </xdr:to>
    <xdr:sp macro="" textlink="">
      <xdr:nvSpPr>
        <xdr:cNvPr id="57" name="大かっこ 56"/>
        <xdr:cNvSpPr/>
      </xdr:nvSpPr>
      <xdr:spPr>
        <a:xfrm>
          <a:off x="7614737" y="41203494"/>
          <a:ext cx="1884519" cy="5134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非常勤職員手当、諸謝金、</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委員等旅費等</a:t>
          </a:r>
          <a:endParaRPr kumimoji="1" lang="ja-JP" altLang="en-US" sz="1100"/>
        </a:p>
      </xdr:txBody>
    </xdr:sp>
    <xdr:clientData/>
  </xdr:twoCellAnchor>
  <xdr:twoCellAnchor>
    <xdr:from>
      <xdr:col>41</xdr:col>
      <xdr:colOff>154321</xdr:colOff>
      <xdr:row>759</xdr:row>
      <xdr:rowOff>334663</xdr:rowOff>
    </xdr:from>
    <xdr:to>
      <xdr:col>41</xdr:col>
      <xdr:colOff>154321</xdr:colOff>
      <xdr:row>760</xdr:row>
      <xdr:rowOff>349339</xdr:rowOff>
    </xdr:to>
    <xdr:cxnSp macro="">
      <xdr:nvCxnSpPr>
        <xdr:cNvPr id="58" name="直線矢印コネクタ 57"/>
        <xdr:cNvCxnSpPr/>
      </xdr:nvCxnSpPr>
      <xdr:spPr>
        <a:xfrm flipH="1">
          <a:off x="8355346" y="49112188"/>
          <a:ext cx="0" cy="6814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54315</xdr:colOff>
      <xdr:row>760</xdr:row>
      <xdr:rowOff>358465</xdr:rowOff>
    </xdr:from>
    <xdr:to>
      <xdr:col>32</xdr:col>
      <xdr:colOff>190501</xdr:colOff>
      <xdr:row>762</xdr:row>
      <xdr:rowOff>310584</xdr:rowOff>
    </xdr:to>
    <xdr:sp macro="" textlink="">
      <xdr:nvSpPr>
        <xdr:cNvPr id="59" name="テキスト ボックス 58"/>
        <xdr:cNvSpPr txBox="1"/>
      </xdr:nvSpPr>
      <xdr:spPr>
        <a:xfrm>
          <a:off x="4693550" y="48218789"/>
          <a:ext cx="1951539" cy="546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22</xdr:col>
      <xdr:colOff>170469</xdr:colOff>
      <xdr:row>762</xdr:row>
      <xdr:rowOff>179930</xdr:rowOff>
    </xdr:from>
    <xdr:to>
      <xdr:col>33</xdr:col>
      <xdr:colOff>72448</xdr:colOff>
      <xdr:row>764</xdr:row>
      <xdr:rowOff>239668</xdr:rowOff>
    </xdr:to>
    <xdr:sp macro="" textlink="">
      <xdr:nvSpPr>
        <xdr:cNvPr id="60" name="Text Box 5"/>
        <xdr:cNvSpPr txBox="1">
          <a:spLocks noChangeArrowheads="1"/>
        </xdr:cNvSpPr>
      </xdr:nvSpPr>
      <xdr:spPr bwMode="auto">
        <a:xfrm>
          <a:off x="4701280" y="47328680"/>
          <a:ext cx="2167384" cy="89639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６</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123265</xdr:colOff>
      <xdr:row>764</xdr:row>
      <xdr:rowOff>286890</xdr:rowOff>
    </xdr:from>
    <xdr:to>
      <xdr:col>34</xdr:col>
      <xdr:colOff>63500</xdr:colOff>
      <xdr:row>771</xdr:row>
      <xdr:rowOff>76200</xdr:rowOff>
    </xdr:to>
    <xdr:sp macro="" textlink="">
      <xdr:nvSpPr>
        <xdr:cNvPr id="61" name="大かっこ 60"/>
        <xdr:cNvSpPr/>
      </xdr:nvSpPr>
      <xdr:spPr>
        <a:xfrm>
          <a:off x="4390465" y="51061490"/>
          <a:ext cx="2581835" cy="2011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solidFill>
                <a:sysClr val="windowText" lastClr="000000"/>
              </a:solidFill>
            </a:rPr>
            <a:t>・個人線量計及び放射線測定器を用いた実用量の測定及び実用測定器の性能確保に係る実態調査を実施し、</a:t>
          </a:r>
          <a:r>
            <a:rPr lang="en-US" altLang="ja-JP">
              <a:solidFill>
                <a:sysClr val="windowText" lastClr="000000"/>
              </a:solidFill>
            </a:rPr>
            <a:t>ICRP</a:t>
          </a:r>
          <a:r>
            <a:rPr lang="ja-JP" altLang="en-US">
              <a:solidFill>
                <a:sysClr val="windowText" lastClr="000000"/>
              </a:solidFill>
            </a:rPr>
            <a:t>で検討されている実用量の変更における影響について調査を行う</a:t>
          </a:r>
          <a:r>
            <a:rPr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5" zoomScaleNormal="75" zoomScaleSheetLayoutView="75" zoomScalePageLayoutView="85" workbookViewId="0">
      <selection activeCell="W28" sqref="W28:AC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8</v>
      </c>
      <c r="AT2" s="975"/>
      <c r="AU2" s="975"/>
      <c r="AV2" s="51" t="str">
        <f>IF(AW2="", "", "-")</f>
        <v/>
      </c>
      <c r="AW2" s="920"/>
      <c r="AX2" s="920"/>
    </row>
    <row r="3" spans="1:50" ht="21" customHeight="1" thickBot="1" x14ac:dyDescent="0.2">
      <c r="A3" s="876" t="s">
        <v>426</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561</v>
      </c>
      <c r="AK3" s="878"/>
      <c r="AL3" s="878"/>
      <c r="AM3" s="878"/>
      <c r="AN3" s="878"/>
      <c r="AO3" s="878"/>
      <c r="AP3" s="878"/>
      <c r="AQ3" s="878"/>
      <c r="AR3" s="878"/>
      <c r="AS3" s="878"/>
      <c r="AT3" s="878"/>
      <c r="AU3" s="878"/>
      <c r="AV3" s="878"/>
      <c r="AW3" s="878"/>
      <c r="AX3" s="24" t="s">
        <v>65</v>
      </c>
    </row>
    <row r="4" spans="1:50" ht="24.75" customHeight="1" x14ac:dyDescent="0.15">
      <c r="A4" s="715" t="s">
        <v>25</v>
      </c>
      <c r="B4" s="716"/>
      <c r="C4" s="716"/>
      <c r="D4" s="716"/>
      <c r="E4" s="716"/>
      <c r="F4" s="716"/>
      <c r="G4" s="693" t="s">
        <v>558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8" t="s">
        <v>525</v>
      </c>
      <c r="H5" s="849"/>
      <c r="I5" s="849"/>
      <c r="J5" s="849"/>
      <c r="K5" s="849"/>
      <c r="L5" s="849"/>
      <c r="M5" s="850" t="s">
        <v>66</v>
      </c>
      <c r="N5" s="851"/>
      <c r="O5" s="851"/>
      <c r="P5" s="851"/>
      <c r="Q5" s="851"/>
      <c r="R5" s="852"/>
      <c r="S5" s="853" t="s">
        <v>530</v>
      </c>
      <c r="T5" s="849"/>
      <c r="U5" s="849"/>
      <c r="V5" s="849"/>
      <c r="W5" s="849"/>
      <c r="X5" s="854"/>
      <c r="Y5" s="709" t="s">
        <v>3</v>
      </c>
      <c r="Z5" s="552"/>
      <c r="AA5" s="552"/>
      <c r="AB5" s="552"/>
      <c r="AC5" s="552"/>
      <c r="AD5" s="553"/>
      <c r="AE5" s="710" t="s">
        <v>559</v>
      </c>
      <c r="AF5" s="710"/>
      <c r="AG5" s="710"/>
      <c r="AH5" s="710"/>
      <c r="AI5" s="710"/>
      <c r="AJ5" s="710"/>
      <c r="AK5" s="710"/>
      <c r="AL5" s="710"/>
      <c r="AM5" s="710"/>
      <c r="AN5" s="710"/>
      <c r="AO5" s="710"/>
      <c r="AP5" s="711"/>
      <c r="AQ5" s="712" t="s">
        <v>562</v>
      </c>
      <c r="AR5" s="713"/>
      <c r="AS5" s="713"/>
      <c r="AT5" s="713"/>
      <c r="AU5" s="713"/>
      <c r="AV5" s="713"/>
      <c r="AW5" s="713"/>
      <c r="AX5" s="714"/>
    </row>
    <row r="6" spans="1:50" ht="39" customHeight="1" x14ac:dyDescent="0.15">
      <c r="A6" s="717" t="s">
        <v>4</v>
      </c>
      <c r="B6" s="718"/>
      <c r="C6" s="718"/>
      <c r="D6" s="718"/>
      <c r="E6" s="718"/>
      <c r="F6" s="718"/>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85.5" customHeight="1" x14ac:dyDescent="0.15">
      <c r="A7" s="504" t="s">
        <v>22</v>
      </c>
      <c r="B7" s="505"/>
      <c r="C7" s="505"/>
      <c r="D7" s="505"/>
      <c r="E7" s="505"/>
      <c r="F7" s="506"/>
      <c r="G7" s="507" t="s">
        <v>564</v>
      </c>
      <c r="H7" s="508"/>
      <c r="I7" s="508"/>
      <c r="J7" s="508"/>
      <c r="K7" s="508"/>
      <c r="L7" s="508"/>
      <c r="M7" s="508"/>
      <c r="N7" s="508"/>
      <c r="O7" s="508"/>
      <c r="P7" s="508"/>
      <c r="Q7" s="508"/>
      <c r="R7" s="508"/>
      <c r="S7" s="508"/>
      <c r="T7" s="508"/>
      <c r="U7" s="508"/>
      <c r="V7" s="508"/>
      <c r="W7" s="508"/>
      <c r="X7" s="509"/>
      <c r="Y7" s="931" t="s">
        <v>390</v>
      </c>
      <c r="Z7" s="452"/>
      <c r="AA7" s="452"/>
      <c r="AB7" s="452"/>
      <c r="AC7" s="452"/>
      <c r="AD7" s="932"/>
      <c r="AE7" s="921" t="s">
        <v>565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4" t="s">
        <v>259</v>
      </c>
      <c r="B8" s="505"/>
      <c r="C8" s="505"/>
      <c r="D8" s="505"/>
      <c r="E8" s="505"/>
      <c r="F8" s="506"/>
      <c r="G8" s="942" t="str">
        <f>入力規則等!A27</f>
        <v>科学技術・イノベーション</v>
      </c>
      <c r="H8" s="731"/>
      <c r="I8" s="731"/>
      <c r="J8" s="731"/>
      <c r="K8" s="731"/>
      <c r="L8" s="731"/>
      <c r="M8" s="731"/>
      <c r="N8" s="731"/>
      <c r="O8" s="731"/>
      <c r="P8" s="731"/>
      <c r="Q8" s="731"/>
      <c r="R8" s="731"/>
      <c r="S8" s="731"/>
      <c r="T8" s="731"/>
      <c r="U8" s="731"/>
      <c r="V8" s="731"/>
      <c r="W8" s="731"/>
      <c r="X8" s="943"/>
      <c r="Y8" s="855" t="s">
        <v>260</v>
      </c>
      <c r="Z8" s="856"/>
      <c r="AA8" s="856"/>
      <c r="AB8" s="856"/>
      <c r="AC8" s="856"/>
      <c r="AD8" s="857"/>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8" t="s">
        <v>23</v>
      </c>
      <c r="B9" s="859"/>
      <c r="C9" s="859"/>
      <c r="D9" s="859"/>
      <c r="E9" s="859"/>
      <c r="F9" s="859"/>
      <c r="G9" s="860" t="s">
        <v>668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71" t="s">
        <v>30</v>
      </c>
      <c r="B10" s="672"/>
      <c r="C10" s="672"/>
      <c r="D10" s="672"/>
      <c r="E10" s="672"/>
      <c r="F10" s="672"/>
      <c r="G10" s="765" t="s">
        <v>669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85" t="s">
        <v>24</v>
      </c>
      <c r="B12" s="986"/>
      <c r="C12" s="986"/>
      <c r="D12" s="986"/>
      <c r="E12" s="986"/>
      <c r="F12" s="987"/>
      <c r="G12" s="772"/>
      <c r="H12" s="773"/>
      <c r="I12" s="773"/>
      <c r="J12" s="773"/>
      <c r="K12" s="773"/>
      <c r="L12" s="773"/>
      <c r="M12" s="773"/>
      <c r="N12" s="773"/>
      <c r="O12" s="773"/>
      <c r="P12" s="424" t="s">
        <v>393</v>
      </c>
      <c r="Q12" s="425"/>
      <c r="R12" s="425"/>
      <c r="S12" s="425"/>
      <c r="T12" s="425"/>
      <c r="U12" s="425"/>
      <c r="V12" s="426"/>
      <c r="W12" s="424" t="s">
        <v>413</v>
      </c>
      <c r="X12" s="425"/>
      <c r="Y12" s="425"/>
      <c r="Z12" s="425"/>
      <c r="AA12" s="425"/>
      <c r="AB12" s="425"/>
      <c r="AC12" s="426"/>
      <c r="AD12" s="424" t="s">
        <v>420</v>
      </c>
      <c r="AE12" s="425"/>
      <c r="AF12" s="425"/>
      <c r="AG12" s="425"/>
      <c r="AH12" s="425"/>
      <c r="AI12" s="425"/>
      <c r="AJ12" s="426"/>
      <c r="AK12" s="424" t="s">
        <v>427</v>
      </c>
      <c r="AL12" s="425"/>
      <c r="AM12" s="425"/>
      <c r="AN12" s="425"/>
      <c r="AO12" s="425"/>
      <c r="AP12" s="425"/>
      <c r="AQ12" s="426"/>
      <c r="AR12" s="424" t="s">
        <v>428</v>
      </c>
      <c r="AS12" s="425"/>
      <c r="AT12" s="425"/>
      <c r="AU12" s="425"/>
      <c r="AV12" s="425"/>
      <c r="AW12" s="425"/>
      <c r="AX12" s="733"/>
    </row>
    <row r="13" spans="1:50" ht="21" customHeight="1" x14ac:dyDescent="0.15">
      <c r="A13" s="624"/>
      <c r="B13" s="625"/>
      <c r="C13" s="625"/>
      <c r="D13" s="625"/>
      <c r="E13" s="625"/>
      <c r="F13" s="626"/>
      <c r="G13" s="734" t="s">
        <v>6</v>
      </c>
      <c r="H13" s="735"/>
      <c r="I13" s="776" t="s">
        <v>7</v>
      </c>
      <c r="J13" s="777"/>
      <c r="K13" s="777"/>
      <c r="L13" s="777"/>
      <c r="M13" s="777"/>
      <c r="N13" s="777"/>
      <c r="O13" s="778"/>
      <c r="P13" s="667">
        <v>300</v>
      </c>
      <c r="Q13" s="668"/>
      <c r="R13" s="668"/>
      <c r="S13" s="668"/>
      <c r="T13" s="668"/>
      <c r="U13" s="668"/>
      <c r="V13" s="669"/>
      <c r="W13" s="667">
        <v>353</v>
      </c>
      <c r="X13" s="668"/>
      <c r="Y13" s="668"/>
      <c r="Z13" s="668"/>
      <c r="AA13" s="668"/>
      <c r="AB13" s="668"/>
      <c r="AC13" s="669"/>
      <c r="AD13" s="667">
        <v>324</v>
      </c>
      <c r="AE13" s="668"/>
      <c r="AF13" s="668"/>
      <c r="AG13" s="668"/>
      <c r="AH13" s="668"/>
      <c r="AI13" s="668"/>
      <c r="AJ13" s="669"/>
      <c r="AK13" s="667">
        <v>289</v>
      </c>
      <c r="AL13" s="668"/>
      <c r="AM13" s="668"/>
      <c r="AN13" s="668"/>
      <c r="AO13" s="668"/>
      <c r="AP13" s="668"/>
      <c r="AQ13" s="669"/>
      <c r="AR13" s="928">
        <v>286</v>
      </c>
      <c r="AS13" s="929"/>
      <c r="AT13" s="929"/>
      <c r="AU13" s="929"/>
      <c r="AV13" s="929"/>
      <c r="AW13" s="929"/>
      <c r="AX13" s="930"/>
    </row>
    <row r="14" spans="1:50" ht="21" customHeight="1" x14ac:dyDescent="0.15">
      <c r="A14" s="624"/>
      <c r="B14" s="625"/>
      <c r="C14" s="625"/>
      <c r="D14" s="625"/>
      <c r="E14" s="625"/>
      <c r="F14" s="626"/>
      <c r="G14" s="736"/>
      <c r="H14" s="737"/>
      <c r="I14" s="722" t="s">
        <v>8</v>
      </c>
      <c r="J14" s="774"/>
      <c r="K14" s="774"/>
      <c r="L14" s="774"/>
      <c r="M14" s="774"/>
      <c r="N14" s="774"/>
      <c r="O14" s="775"/>
      <c r="P14" s="667" t="s">
        <v>566</v>
      </c>
      <c r="Q14" s="668"/>
      <c r="R14" s="668"/>
      <c r="S14" s="668"/>
      <c r="T14" s="668"/>
      <c r="U14" s="668"/>
      <c r="V14" s="669"/>
      <c r="W14" s="667" t="s">
        <v>566</v>
      </c>
      <c r="X14" s="668"/>
      <c r="Y14" s="668"/>
      <c r="Z14" s="668"/>
      <c r="AA14" s="668"/>
      <c r="AB14" s="668"/>
      <c r="AC14" s="669"/>
      <c r="AD14" s="667" t="s">
        <v>566</v>
      </c>
      <c r="AE14" s="668"/>
      <c r="AF14" s="668"/>
      <c r="AG14" s="668"/>
      <c r="AH14" s="668"/>
      <c r="AI14" s="668"/>
      <c r="AJ14" s="669"/>
      <c r="AK14" s="667" t="s">
        <v>571</v>
      </c>
      <c r="AL14" s="668"/>
      <c r="AM14" s="668"/>
      <c r="AN14" s="668"/>
      <c r="AO14" s="668"/>
      <c r="AP14" s="668"/>
      <c r="AQ14" s="669"/>
      <c r="AR14" s="800"/>
      <c r="AS14" s="800"/>
      <c r="AT14" s="800"/>
      <c r="AU14" s="800"/>
      <c r="AV14" s="800"/>
      <c r="AW14" s="800"/>
      <c r="AX14" s="801"/>
    </row>
    <row r="15" spans="1:50" ht="21" customHeight="1" x14ac:dyDescent="0.15">
      <c r="A15" s="624"/>
      <c r="B15" s="625"/>
      <c r="C15" s="625"/>
      <c r="D15" s="625"/>
      <c r="E15" s="625"/>
      <c r="F15" s="626"/>
      <c r="G15" s="736"/>
      <c r="H15" s="737"/>
      <c r="I15" s="722" t="s">
        <v>51</v>
      </c>
      <c r="J15" s="723"/>
      <c r="K15" s="723"/>
      <c r="L15" s="723"/>
      <c r="M15" s="723"/>
      <c r="N15" s="723"/>
      <c r="O15" s="724"/>
      <c r="P15" s="667" t="s">
        <v>567</v>
      </c>
      <c r="Q15" s="668"/>
      <c r="R15" s="668"/>
      <c r="S15" s="668"/>
      <c r="T15" s="668"/>
      <c r="U15" s="668"/>
      <c r="V15" s="669"/>
      <c r="W15" s="667" t="s">
        <v>567</v>
      </c>
      <c r="X15" s="668"/>
      <c r="Y15" s="668"/>
      <c r="Z15" s="668"/>
      <c r="AA15" s="668"/>
      <c r="AB15" s="668"/>
      <c r="AC15" s="669"/>
      <c r="AD15" s="667" t="s">
        <v>570</v>
      </c>
      <c r="AE15" s="668"/>
      <c r="AF15" s="668"/>
      <c r="AG15" s="668"/>
      <c r="AH15" s="668"/>
      <c r="AI15" s="668"/>
      <c r="AJ15" s="669"/>
      <c r="AK15" s="667" t="s">
        <v>566</v>
      </c>
      <c r="AL15" s="668"/>
      <c r="AM15" s="668"/>
      <c r="AN15" s="668"/>
      <c r="AO15" s="668"/>
      <c r="AP15" s="668"/>
      <c r="AQ15" s="669"/>
      <c r="AR15" s="667"/>
      <c r="AS15" s="668"/>
      <c r="AT15" s="668"/>
      <c r="AU15" s="668"/>
      <c r="AV15" s="668"/>
      <c r="AW15" s="668"/>
      <c r="AX15" s="818"/>
    </row>
    <row r="16" spans="1:50" ht="21" customHeight="1" x14ac:dyDescent="0.15">
      <c r="A16" s="624"/>
      <c r="B16" s="625"/>
      <c r="C16" s="625"/>
      <c r="D16" s="625"/>
      <c r="E16" s="625"/>
      <c r="F16" s="626"/>
      <c r="G16" s="736"/>
      <c r="H16" s="737"/>
      <c r="I16" s="722" t="s">
        <v>52</v>
      </c>
      <c r="J16" s="723"/>
      <c r="K16" s="723"/>
      <c r="L16" s="723"/>
      <c r="M16" s="723"/>
      <c r="N16" s="723"/>
      <c r="O16" s="724"/>
      <c r="P16" s="667" t="s">
        <v>566</v>
      </c>
      <c r="Q16" s="668"/>
      <c r="R16" s="668"/>
      <c r="S16" s="668"/>
      <c r="T16" s="668"/>
      <c r="U16" s="668"/>
      <c r="V16" s="669"/>
      <c r="W16" s="667" t="s">
        <v>566</v>
      </c>
      <c r="X16" s="668"/>
      <c r="Y16" s="668"/>
      <c r="Z16" s="668"/>
      <c r="AA16" s="668"/>
      <c r="AB16" s="668"/>
      <c r="AC16" s="669"/>
      <c r="AD16" s="667" t="s">
        <v>566</v>
      </c>
      <c r="AE16" s="668"/>
      <c r="AF16" s="668"/>
      <c r="AG16" s="668"/>
      <c r="AH16" s="668"/>
      <c r="AI16" s="668"/>
      <c r="AJ16" s="669"/>
      <c r="AK16" s="667" t="s">
        <v>566</v>
      </c>
      <c r="AL16" s="668"/>
      <c r="AM16" s="668"/>
      <c r="AN16" s="668"/>
      <c r="AO16" s="668"/>
      <c r="AP16" s="668"/>
      <c r="AQ16" s="669"/>
      <c r="AR16" s="768"/>
      <c r="AS16" s="769"/>
      <c r="AT16" s="769"/>
      <c r="AU16" s="769"/>
      <c r="AV16" s="769"/>
      <c r="AW16" s="769"/>
      <c r="AX16" s="770"/>
    </row>
    <row r="17" spans="1:50" ht="24.75" customHeight="1" x14ac:dyDescent="0.15">
      <c r="A17" s="624"/>
      <c r="B17" s="625"/>
      <c r="C17" s="625"/>
      <c r="D17" s="625"/>
      <c r="E17" s="625"/>
      <c r="F17" s="626"/>
      <c r="G17" s="736"/>
      <c r="H17" s="737"/>
      <c r="I17" s="722" t="s">
        <v>50</v>
      </c>
      <c r="J17" s="774"/>
      <c r="K17" s="774"/>
      <c r="L17" s="774"/>
      <c r="M17" s="774"/>
      <c r="N17" s="774"/>
      <c r="O17" s="775"/>
      <c r="P17" s="667" t="s">
        <v>568</v>
      </c>
      <c r="Q17" s="668"/>
      <c r="R17" s="668"/>
      <c r="S17" s="668"/>
      <c r="T17" s="668"/>
      <c r="U17" s="668"/>
      <c r="V17" s="669"/>
      <c r="W17" s="667" t="s">
        <v>569</v>
      </c>
      <c r="X17" s="668"/>
      <c r="Y17" s="668"/>
      <c r="Z17" s="668"/>
      <c r="AA17" s="668"/>
      <c r="AB17" s="668"/>
      <c r="AC17" s="669"/>
      <c r="AD17" s="667" t="s">
        <v>566</v>
      </c>
      <c r="AE17" s="668"/>
      <c r="AF17" s="668"/>
      <c r="AG17" s="668"/>
      <c r="AH17" s="668"/>
      <c r="AI17" s="668"/>
      <c r="AJ17" s="669"/>
      <c r="AK17" s="667" t="s">
        <v>572</v>
      </c>
      <c r="AL17" s="668"/>
      <c r="AM17" s="668"/>
      <c r="AN17" s="668"/>
      <c r="AO17" s="668"/>
      <c r="AP17" s="668"/>
      <c r="AQ17" s="669"/>
      <c r="AR17" s="926"/>
      <c r="AS17" s="926"/>
      <c r="AT17" s="926"/>
      <c r="AU17" s="926"/>
      <c r="AV17" s="926"/>
      <c r="AW17" s="926"/>
      <c r="AX17" s="927"/>
    </row>
    <row r="18" spans="1:50" ht="24.75" customHeight="1" x14ac:dyDescent="0.15">
      <c r="A18" s="624"/>
      <c r="B18" s="625"/>
      <c r="C18" s="625"/>
      <c r="D18" s="625"/>
      <c r="E18" s="625"/>
      <c r="F18" s="626"/>
      <c r="G18" s="738"/>
      <c r="H18" s="739"/>
      <c r="I18" s="727" t="s">
        <v>20</v>
      </c>
      <c r="J18" s="728"/>
      <c r="K18" s="728"/>
      <c r="L18" s="728"/>
      <c r="M18" s="728"/>
      <c r="N18" s="728"/>
      <c r="O18" s="729"/>
      <c r="P18" s="887">
        <f>SUM(P13:V17)</f>
        <v>300</v>
      </c>
      <c r="Q18" s="888"/>
      <c r="R18" s="888"/>
      <c r="S18" s="888"/>
      <c r="T18" s="888"/>
      <c r="U18" s="888"/>
      <c r="V18" s="889"/>
      <c r="W18" s="887">
        <f>SUM(W13:AC17)</f>
        <v>353</v>
      </c>
      <c r="X18" s="888"/>
      <c r="Y18" s="888"/>
      <c r="Z18" s="888"/>
      <c r="AA18" s="888"/>
      <c r="AB18" s="888"/>
      <c r="AC18" s="889"/>
      <c r="AD18" s="887">
        <f>SUM(AD13:AJ17)</f>
        <v>324</v>
      </c>
      <c r="AE18" s="888"/>
      <c r="AF18" s="888"/>
      <c r="AG18" s="888"/>
      <c r="AH18" s="888"/>
      <c r="AI18" s="888"/>
      <c r="AJ18" s="889"/>
      <c r="AK18" s="887">
        <f>SUM(AK13:AQ17)</f>
        <v>289</v>
      </c>
      <c r="AL18" s="888"/>
      <c r="AM18" s="888"/>
      <c r="AN18" s="888"/>
      <c r="AO18" s="888"/>
      <c r="AP18" s="888"/>
      <c r="AQ18" s="889"/>
      <c r="AR18" s="887">
        <f>SUM(AR13:AX17)</f>
        <v>286</v>
      </c>
      <c r="AS18" s="888"/>
      <c r="AT18" s="888"/>
      <c r="AU18" s="888"/>
      <c r="AV18" s="888"/>
      <c r="AW18" s="888"/>
      <c r="AX18" s="890"/>
    </row>
    <row r="19" spans="1:50" ht="24.75" customHeight="1" x14ac:dyDescent="0.15">
      <c r="A19" s="624"/>
      <c r="B19" s="625"/>
      <c r="C19" s="625"/>
      <c r="D19" s="625"/>
      <c r="E19" s="625"/>
      <c r="F19" s="626"/>
      <c r="G19" s="885" t="s">
        <v>9</v>
      </c>
      <c r="H19" s="886"/>
      <c r="I19" s="886"/>
      <c r="J19" s="886"/>
      <c r="K19" s="886"/>
      <c r="L19" s="886"/>
      <c r="M19" s="886"/>
      <c r="N19" s="886"/>
      <c r="O19" s="886"/>
      <c r="P19" s="667">
        <v>235</v>
      </c>
      <c r="Q19" s="668"/>
      <c r="R19" s="668"/>
      <c r="S19" s="668"/>
      <c r="T19" s="668"/>
      <c r="U19" s="668"/>
      <c r="V19" s="669"/>
      <c r="W19" s="667">
        <v>283</v>
      </c>
      <c r="X19" s="668"/>
      <c r="Y19" s="668"/>
      <c r="Z19" s="668"/>
      <c r="AA19" s="668"/>
      <c r="AB19" s="668"/>
      <c r="AC19" s="669"/>
      <c r="AD19" s="667">
        <v>275</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15">
      <c r="A20" s="624"/>
      <c r="B20" s="625"/>
      <c r="C20" s="625"/>
      <c r="D20" s="625"/>
      <c r="E20" s="625"/>
      <c r="F20" s="626"/>
      <c r="G20" s="885" t="s">
        <v>10</v>
      </c>
      <c r="H20" s="886"/>
      <c r="I20" s="886"/>
      <c r="J20" s="886"/>
      <c r="K20" s="886"/>
      <c r="L20" s="886"/>
      <c r="M20" s="886"/>
      <c r="N20" s="886"/>
      <c r="O20" s="886"/>
      <c r="P20" s="316">
        <f>IF(P18=0, "-", SUM(P19)/P18)</f>
        <v>0.78333333333333333</v>
      </c>
      <c r="Q20" s="316"/>
      <c r="R20" s="316"/>
      <c r="S20" s="316"/>
      <c r="T20" s="316"/>
      <c r="U20" s="316"/>
      <c r="V20" s="316"/>
      <c r="W20" s="316">
        <f t="shared" ref="W20" si="0">IF(W18=0, "-", SUM(W19)/W18)</f>
        <v>0.80169971671388107</v>
      </c>
      <c r="X20" s="316"/>
      <c r="Y20" s="316"/>
      <c r="Z20" s="316"/>
      <c r="AA20" s="316"/>
      <c r="AB20" s="316"/>
      <c r="AC20" s="316"/>
      <c r="AD20" s="316">
        <f t="shared" ref="AD20" si="1">IF(AD18=0, "-", SUM(AD19)/AD18)</f>
        <v>0.84876543209876543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8"/>
      <c r="B21" s="859"/>
      <c r="C21" s="859"/>
      <c r="D21" s="859"/>
      <c r="E21" s="859"/>
      <c r="F21" s="988"/>
      <c r="G21" s="314" t="s">
        <v>354</v>
      </c>
      <c r="H21" s="315"/>
      <c r="I21" s="315"/>
      <c r="J21" s="315"/>
      <c r="K21" s="315"/>
      <c r="L21" s="315"/>
      <c r="M21" s="315"/>
      <c r="N21" s="315"/>
      <c r="O21" s="315"/>
      <c r="P21" s="316">
        <f>IF(P19=0, "-", SUM(P19)/SUM(P13,P14))</f>
        <v>0.78333333333333333</v>
      </c>
      <c r="Q21" s="316"/>
      <c r="R21" s="316"/>
      <c r="S21" s="316"/>
      <c r="T21" s="316"/>
      <c r="U21" s="316"/>
      <c r="V21" s="316"/>
      <c r="W21" s="316">
        <f t="shared" ref="W21" si="2">IF(W19=0, "-", SUM(W19)/SUM(W13,W14))</f>
        <v>0.80169971671388107</v>
      </c>
      <c r="X21" s="316"/>
      <c r="Y21" s="316"/>
      <c r="Z21" s="316"/>
      <c r="AA21" s="316"/>
      <c r="AB21" s="316"/>
      <c r="AC21" s="316"/>
      <c r="AD21" s="316">
        <f t="shared" ref="AD21" si="3">IF(AD19=0, "-", SUM(AD19)/SUM(AD13,AD14))</f>
        <v>0.84876543209876543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5" t="s">
        <v>429</v>
      </c>
      <c r="B22" s="956"/>
      <c r="C22" s="956"/>
      <c r="D22" s="956"/>
      <c r="E22" s="956"/>
      <c r="F22" s="957"/>
      <c r="G22" s="993" t="s">
        <v>333</v>
      </c>
      <c r="H22" s="220"/>
      <c r="I22" s="220"/>
      <c r="J22" s="220"/>
      <c r="K22" s="220"/>
      <c r="L22" s="220"/>
      <c r="M22" s="220"/>
      <c r="N22" s="220"/>
      <c r="O22" s="221"/>
      <c r="P22" s="944" t="s">
        <v>430</v>
      </c>
      <c r="Q22" s="220"/>
      <c r="R22" s="220"/>
      <c r="S22" s="220"/>
      <c r="T22" s="220"/>
      <c r="U22" s="220"/>
      <c r="V22" s="221"/>
      <c r="W22" s="944" t="s">
        <v>431</v>
      </c>
      <c r="X22" s="220"/>
      <c r="Y22" s="220"/>
      <c r="Z22" s="220"/>
      <c r="AA22" s="220"/>
      <c r="AB22" s="220"/>
      <c r="AC22" s="221"/>
      <c r="AD22" s="944" t="s">
        <v>332</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94" t="s">
        <v>609</v>
      </c>
      <c r="H23" s="995"/>
      <c r="I23" s="995"/>
      <c r="J23" s="995"/>
      <c r="K23" s="995"/>
      <c r="L23" s="995"/>
      <c r="M23" s="995"/>
      <c r="N23" s="995"/>
      <c r="O23" s="996"/>
      <c r="P23" s="928">
        <v>278</v>
      </c>
      <c r="Q23" s="929"/>
      <c r="R23" s="929"/>
      <c r="S23" s="929"/>
      <c r="T23" s="929"/>
      <c r="U23" s="929"/>
      <c r="V23" s="945"/>
      <c r="W23" s="928">
        <v>275</v>
      </c>
      <c r="X23" s="929"/>
      <c r="Y23" s="929"/>
      <c r="Z23" s="929"/>
      <c r="AA23" s="929"/>
      <c r="AB23" s="929"/>
      <c r="AC23" s="945"/>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610</v>
      </c>
      <c r="H24" s="947"/>
      <c r="I24" s="947"/>
      <c r="J24" s="947"/>
      <c r="K24" s="947"/>
      <c r="L24" s="947"/>
      <c r="M24" s="947"/>
      <c r="N24" s="947"/>
      <c r="O24" s="948"/>
      <c r="P24" s="667">
        <v>3</v>
      </c>
      <c r="Q24" s="668"/>
      <c r="R24" s="668"/>
      <c r="S24" s="668"/>
      <c r="T24" s="668"/>
      <c r="U24" s="668"/>
      <c r="V24" s="669"/>
      <c r="W24" s="667">
        <v>3</v>
      </c>
      <c r="X24" s="668"/>
      <c r="Y24" s="668"/>
      <c r="Z24" s="668"/>
      <c r="AA24" s="668"/>
      <c r="AB24" s="668"/>
      <c r="AC24" s="66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611</v>
      </c>
      <c r="H25" s="947"/>
      <c r="I25" s="947"/>
      <c r="J25" s="947"/>
      <c r="K25" s="947"/>
      <c r="L25" s="947"/>
      <c r="M25" s="947"/>
      <c r="N25" s="947"/>
      <c r="O25" s="948"/>
      <c r="P25" s="667">
        <v>3</v>
      </c>
      <c r="Q25" s="668"/>
      <c r="R25" s="668"/>
      <c r="S25" s="668"/>
      <c r="T25" s="668"/>
      <c r="U25" s="668"/>
      <c r="V25" s="669"/>
      <c r="W25" s="667">
        <v>3</v>
      </c>
      <c r="X25" s="668"/>
      <c r="Y25" s="668"/>
      <c r="Z25" s="668"/>
      <c r="AA25" s="668"/>
      <c r="AB25" s="668"/>
      <c r="AC25" s="66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t="s">
        <v>612</v>
      </c>
      <c r="H26" s="947"/>
      <c r="I26" s="947"/>
      <c r="J26" s="947"/>
      <c r="K26" s="947"/>
      <c r="L26" s="947"/>
      <c r="M26" s="947"/>
      <c r="N26" s="947"/>
      <c r="O26" s="948"/>
      <c r="P26" s="667">
        <v>2</v>
      </c>
      <c r="Q26" s="668"/>
      <c r="R26" s="668"/>
      <c r="S26" s="668"/>
      <c r="T26" s="668"/>
      <c r="U26" s="668"/>
      <c r="V26" s="669"/>
      <c r="W26" s="667">
        <v>2</v>
      </c>
      <c r="X26" s="668"/>
      <c r="Y26" s="668"/>
      <c r="Z26" s="668"/>
      <c r="AA26" s="668"/>
      <c r="AB26" s="668"/>
      <c r="AC26" s="66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46" t="s">
        <v>613</v>
      </c>
      <c r="H27" s="947"/>
      <c r="I27" s="947"/>
      <c r="J27" s="947"/>
      <c r="K27" s="947"/>
      <c r="L27" s="947"/>
      <c r="M27" s="947"/>
      <c r="N27" s="947"/>
      <c r="O27" s="948"/>
      <c r="P27" s="667">
        <v>2</v>
      </c>
      <c r="Q27" s="668"/>
      <c r="R27" s="668"/>
      <c r="S27" s="668"/>
      <c r="T27" s="668"/>
      <c r="U27" s="668"/>
      <c r="V27" s="669"/>
      <c r="W27" s="667">
        <v>2</v>
      </c>
      <c r="X27" s="668"/>
      <c r="Y27" s="668"/>
      <c r="Z27" s="668"/>
      <c r="AA27" s="668"/>
      <c r="AB27" s="668"/>
      <c r="AC27" s="66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49" t="s">
        <v>337</v>
      </c>
      <c r="H28" s="950"/>
      <c r="I28" s="950"/>
      <c r="J28" s="950"/>
      <c r="K28" s="950"/>
      <c r="L28" s="950"/>
      <c r="M28" s="950"/>
      <c r="N28" s="950"/>
      <c r="O28" s="951"/>
      <c r="P28" s="887">
        <f>P29-SUM(P23:P27)</f>
        <v>1</v>
      </c>
      <c r="Q28" s="888"/>
      <c r="R28" s="888"/>
      <c r="S28" s="888"/>
      <c r="T28" s="888"/>
      <c r="U28" s="888"/>
      <c r="V28" s="889"/>
      <c r="W28" s="887">
        <f>W29-SUM(W23:W27)</f>
        <v>1</v>
      </c>
      <c r="X28" s="888"/>
      <c r="Y28" s="888"/>
      <c r="Z28" s="888"/>
      <c r="AA28" s="888"/>
      <c r="AB28" s="888"/>
      <c r="AC28" s="88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334</v>
      </c>
      <c r="H29" s="953"/>
      <c r="I29" s="953"/>
      <c r="J29" s="953"/>
      <c r="K29" s="953"/>
      <c r="L29" s="953"/>
      <c r="M29" s="953"/>
      <c r="N29" s="953"/>
      <c r="O29" s="954"/>
      <c r="P29" s="667">
        <f>AK13</f>
        <v>289</v>
      </c>
      <c r="Q29" s="668"/>
      <c r="R29" s="668"/>
      <c r="S29" s="668"/>
      <c r="T29" s="668"/>
      <c r="U29" s="668"/>
      <c r="V29" s="669"/>
      <c r="W29" s="976">
        <f>AR13</f>
        <v>286</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70" t="s">
        <v>349</v>
      </c>
      <c r="B30" s="871"/>
      <c r="C30" s="871"/>
      <c r="D30" s="871"/>
      <c r="E30" s="871"/>
      <c r="F30" s="872"/>
      <c r="G30" s="785" t="s">
        <v>146</v>
      </c>
      <c r="H30" s="786"/>
      <c r="I30" s="786"/>
      <c r="J30" s="786"/>
      <c r="K30" s="786"/>
      <c r="L30" s="786"/>
      <c r="M30" s="786"/>
      <c r="N30" s="786"/>
      <c r="O30" s="787"/>
      <c r="P30" s="866" t="s">
        <v>59</v>
      </c>
      <c r="Q30" s="786"/>
      <c r="R30" s="786"/>
      <c r="S30" s="786"/>
      <c r="T30" s="786"/>
      <c r="U30" s="786"/>
      <c r="V30" s="786"/>
      <c r="W30" s="786"/>
      <c r="X30" s="787"/>
      <c r="Y30" s="863"/>
      <c r="Z30" s="864"/>
      <c r="AA30" s="865"/>
      <c r="AB30" s="867" t="s">
        <v>11</v>
      </c>
      <c r="AC30" s="868"/>
      <c r="AD30" s="869"/>
      <c r="AE30" s="867" t="s">
        <v>393</v>
      </c>
      <c r="AF30" s="868"/>
      <c r="AG30" s="868"/>
      <c r="AH30" s="869"/>
      <c r="AI30" s="867" t="s">
        <v>415</v>
      </c>
      <c r="AJ30" s="868"/>
      <c r="AK30" s="868"/>
      <c r="AL30" s="869"/>
      <c r="AM30" s="924" t="s">
        <v>420</v>
      </c>
      <c r="AN30" s="924"/>
      <c r="AO30" s="924"/>
      <c r="AP30" s="867"/>
      <c r="AQ30" s="779" t="s">
        <v>235</v>
      </c>
      <c r="AR30" s="780"/>
      <c r="AS30" s="780"/>
      <c r="AT30" s="781"/>
      <c r="AU30" s="786" t="s">
        <v>134</v>
      </c>
      <c r="AV30" s="786"/>
      <c r="AW30" s="786"/>
      <c r="AX30" s="92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c r="AR31" s="199"/>
      <c r="AS31" s="132" t="s">
        <v>236</v>
      </c>
      <c r="AT31" s="133"/>
      <c r="AU31" s="198">
        <v>3</v>
      </c>
      <c r="AV31" s="198"/>
      <c r="AW31" s="404" t="s">
        <v>181</v>
      </c>
      <c r="AX31" s="405"/>
    </row>
    <row r="32" spans="1:50" ht="23.25" customHeight="1" x14ac:dyDescent="0.15">
      <c r="A32" s="409"/>
      <c r="B32" s="407"/>
      <c r="C32" s="407"/>
      <c r="D32" s="407"/>
      <c r="E32" s="407"/>
      <c r="F32" s="408"/>
      <c r="G32" s="670" t="s">
        <v>705</v>
      </c>
      <c r="H32" s="571"/>
      <c r="I32" s="571"/>
      <c r="J32" s="571"/>
      <c r="K32" s="571"/>
      <c r="L32" s="571"/>
      <c r="M32" s="571"/>
      <c r="N32" s="571"/>
      <c r="O32" s="572"/>
      <c r="P32" s="771" t="s">
        <v>573</v>
      </c>
      <c r="Q32" s="104"/>
      <c r="R32" s="104"/>
      <c r="S32" s="104"/>
      <c r="T32" s="104"/>
      <c r="U32" s="104"/>
      <c r="V32" s="104"/>
      <c r="W32" s="104"/>
      <c r="X32" s="105"/>
      <c r="Y32" s="480" t="s">
        <v>12</v>
      </c>
      <c r="Z32" s="540"/>
      <c r="AA32" s="541"/>
      <c r="AB32" s="470" t="s">
        <v>576</v>
      </c>
      <c r="AC32" s="470"/>
      <c r="AD32" s="470"/>
      <c r="AE32" s="216">
        <v>1</v>
      </c>
      <c r="AF32" s="217"/>
      <c r="AG32" s="217"/>
      <c r="AH32" s="217"/>
      <c r="AI32" s="216">
        <v>3</v>
      </c>
      <c r="AJ32" s="217"/>
      <c r="AK32" s="217"/>
      <c r="AL32" s="217"/>
      <c r="AM32" s="216">
        <v>3</v>
      </c>
      <c r="AN32" s="217"/>
      <c r="AO32" s="217"/>
      <c r="AP32" s="217"/>
      <c r="AQ32" s="340"/>
      <c r="AR32" s="206"/>
      <c r="AS32" s="206"/>
      <c r="AT32" s="341"/>
      <c r="AU32" s="217"/>
      <c r="AV32" s="217"/>
      <c r="AW32" s="217"/>
      <c r="AX32" s="219"/>
    </row>
    <row r="33" spans="1:50" ht="23.25" customHeight="1" x14ac:dyDescent="0.15">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576</v>
      </c>
      <c r="AC33" s="532"/>
      <c r="AD33" s="532"/>
      <c r="AE33" s="216">
        <v>1</v>
      </c>
      <c r="AF33" s="217"/>
      <c r="AG33" s="217"/>
      <c r="AH33" s="217"/>
      <c r="AI33" s="216">
        <v>1</v>
      </c>
      <c r="AJ33" s="217"/>
      <c r="AK33" s="217"/>
      <c r="AL33" s="217"/>
      <c r="AM33" s="216">
        <v>1</v>
      </c>
      <c r="AN33" s="217"/>
      <c r="AO33" s="217"/>
      <c r="AP33" s="217"/>
      <c r="AQ33" s="340"/>
      <c r="AR33" s="206"/>
      <c r="AS33" s="206"/>
      <c r="AT33" s="341"/>
      <c r="AU33" s="217">
        <v>3</v>
      </c>
      <c r="AV33" s="217"/>
      <c r="AW33" s="217"/>
      <c r="AX33" s="219"/>
    </row>
    <row r="34" spans="1:50" ht="23.25" customHeight="1" x14ac:dyDescent="0.15">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v>100</v>
      </c>
      <c r="AF34" s="217"/>
      <c r="AG34" s="217"/>
      <c r="AH34" s="217"/>
      <c r="AI34" s="216">
        <v>300</v>
      </c>
      <c r="AJ34" s="217"/>
      <c r="AK34" s="217"/>
      <c r="AL34" s="217"/>
      <c r="AM34" s="216">
        <v>300</v>
      </c>
      <c r="AN34" s="217"/>
      <c r="AO34" s="217"/>
      <c r="AP34" s="217"/>
      <c r="AQ34" s="340"/>
      <c r="AR34" s="206"/>
      <c r="AS34" s="206"/>
      <c r="AT34" s="341"/>
      <c r="AU34" s="217"/>
      <c r="AV34" s="217"/>
      <c r="AW34" s="217"/>
      <c r="AX34" s="219"/>
    </row>
    <row r="35" spans="1:50" ht="63" customHeight="1" x14ac:dyDescent="0.15">
      <c r="A35" s="224" t="s">
        <v>381</v>
      </c>
      <c r="B35" s="225"/>
      <c r="C35" s="225"/>
      <c r="D35" s="225"/>
      <c r="E35" s="225"/>
      <c r="F35" s="226"/>
      <c r="G35" s="230" t="s">
        <v>666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63"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2" t="s">
        <v>349</v>
      </c>
      <c r="B37" s="783"/>
      <c r="C37" s="783"/>
      <c r="D37" s="783"/>
      <c r="E37" s="783"/>
      <c r="F37" s="784"/>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393</v>
      </c>
      <c r="AF37" s="243"/>
      <c r="AG37" s="243"/>
      <c r="AH37" s="244"/>
      <c r="AI37" s="242" t="s">
        <v>391</v>
      </c>
      <c r="AJ37" s="243"/>
      <c r="AK37" s="243"/>
      <c r="AL37" s="244"/>
      <c r="AM37" s="248" t="s">
        <v>420</v>
      </c>
      <c r="AN37" s="248"/>
      <c r="AO37" s="248"/>
      <c r="AP37" s="248"/>
      <c r="AQ37" s="150" t="s">
        <v>235</v>
      </c>
      <c r="AR37" s="151"/>
      <c r="AS37" s="151"/>
      <c r="AT37" s="152"/>
      <c r="AU37" s="420" t="s">
        <v>134</v>
      </c>
      <c r="AV37" s="420"/>
      <c r="AW37" s="420"/>
      <c r="AX37" s="919"/>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v>3</v>
      </c>
      <c r="AV38" s="198"/>
      <c r="AW38" s="404" t="s">
        <v>181</v>
      </c>
      <c r="AX38" s="405"/>
    </row>
    <row r="39" spans="1:50" ht="23.25" hidden="1" customHeight="1" x14ac:dyDescent="0.15">
      <c r="A39" s="409"/>
      <c r="B39" s="407"/>
      <c r="C39" s="407"/>
      <c r="D39" s="407"/>
      <c r="E39" s="407"/>
      <c r="F39" s="408"/>
      <c r="G39" s="6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38.25" hidden="1"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8.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2" t="s">
        <v>349</v>
      </c>
      <c r="B44" s="783"/>
      <c r="C44" s="783"/>
      <c r="D44" s="783"/>
      <c r="E44" s="783"/>
      <c r="F44" s="784"/>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393</v>
      </c>
      <c r="AF44" s="243"/>
      <c r="AG44" s="243"/>
      <c r="AH44" s="244"/>
      <c r="AI44" s="242" t="s">
        <v>391</v>
      </c>
      <c r="AJ44" s="243"/>
      <c r="AK44" s="243"/>
      <c r="AL44" s="244"/>
      <c r="AM44" s="248" t="s">
        <v>420</v>
      </c>
      <c r="AN44" s="248"/>
      <c r="AO44" s="248"/>
      <c r="AP44" s="248"/>
      <c r="AQ44" s="150" t="s">
        <v>235</v>
      </c>
      <c r="AR44" s="151"/>
      <c r="AS44" s="151"/>
      <c r="AT44" s="152"/>
      <c r="AU44" s="420" t="s">
        <v>134</v>
      </c>
      <c r="AV44" s="420"/>
      <c r="AW44" s="420"/>
      <c r="AX44" s="919"/>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4" t="s">
        <v>181</v>
      </c>
      <c r="AX45" s="405"/>
    </row>
    <row r="46" spans="1:50" ht="23.25" hidden="1" customHeight="1" x14ac:dyDescent="0.15">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349</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393</v>
      </c>
      <c r="AF51" s="243"/>
      <c r="AG51" s="243"/>
      <c r="AH51" s="244"/>
      <c r="AI51" s="242" t="s">
        <v>391</v>
      </c>
      <c r="AJ51" s="243"/>
      <c r="AK51" s="243"/>
      <c r="AL51" s="244"/>
      <c r="AM51" s="248" t="s">
        <v>420</v>
      </c>
      <c r="AN51" s="248"/>
      <c r="AO51" s="248"/>
      <c r="AP51" s="248"/>
      <c r="AQ51" s="150" t="s">
        <v>235</v>
      </c>
      <c r="AR51" s="151"/>
      <c r="AS51" s="151"/>
      <c r="AT51" s="152"/>
      <c r="AU51" s="933" t="s">
        <v>134</v>
      </c>
      <c r="AV51" s="933"/>
      <c r="AW51" s="933"/>
      <c r="AX51" s="934"/>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349</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393</v>
      </c>
      <c r="AF58" s="243"/>
      <c r="AG58" s="243"/>
      <c r="AH58" s="244"/>
      <c r="AI58" s="242" t="s">
        <v>391</v>
      </c>
      <c r="AJ58" s="243"/>
      <c r="AK58" s="243"/>
      <c r="AL58" s="244"/>
      <c r="AM58" s="248" t="s">
        <v>420</v>
      </c>
      <c r="AN58" s="248"/>
      <c r="AO58" s="248"/>
      <c r="AP58" s="248"/>
      <c r="AQ58" s="150" t="s">
        <v>235</v>
      </c>
      <c r="AR58" s="151"/>
      <c r="AS58" s="151"/>
      <c r="AT58" s="152"/>
      <c r="AU58" s="933" t="s">
        <v>134</v>
      </c>
      <c r="AV58" s="933"/>
      <c r="AW58" s="933"/>
      <c r="AX58" s="934"/>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1" t="s">
        <v>350</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345</v>
      </c>
      <c r="X65" s="497"/>
      <c r="Y65" s="500"/>
      <c r="Z65" s="500"/>
      <c r="AA65" s="501"/>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4" t="s">
        <v>355</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5" t="s">
        <v>350</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8"/>
      <c r="B75" s="519"/>
      <c r="C75" s="519"/>
      <c r="D75" s="519"/>
      <c r="E75" s="519"/>
      <c r="F75" s="520"/>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8"/>
      <c r="B76" s="519"/>
      <c r="C76" s="519"/>
      <c r="D76" s="519"/>
      <c r="E76" s="519"/>
      <c r="F76" s="520"/>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8"/>
      <c r="B77" s="519"/>
      <c r="C77" s="519"/>
      <c r="D77" s="519"/>
      <c r="E77" s="519"/>
      <c r="F77" s="520"/>
      <c r="G77" s="621"/>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9"/>
      <c r="AF77" s="900"/>
      <c r="AG77" s="900"/>
      <c r="AH77" s="900"/>
      <c r="AI77" s="899"/>
      <c r="AJ77" s="900"/>
      <c r="AK77" s="900"/>
      <c r="AL77" s="900"/>
      <c r="AM77" s="899"/>
      <c r="AN77" s="900"/>
      <c r="AO77" s="900"/>
      <c r="AP77" s="900"/>
      <c r="AQ77" s="340"/>
      <c r="AR77" s="206"/>
      <c r="AS77" s="206"/>
      <c r="AT77" s="341"/>
      <c r="AU77" s="217"/>
      <c r="AV77" s="217"/>
      <c r="AW77" s="217"/>
      <c r="AX77" s="219"/>
    </row>
    <row r="78" spans="1:50" ht="69.75" hidden="1" customHeight="1" x14ac:dyDescent="0.15">
      <c r="A78" s="334" t="s">
        <v>384</v>
      </c>
      <c r="B78" s="335"/>
      <c r="C78" s="335"/>
      <c r="D78" s="335"/>
      <c r="E78" s="332" t="s">
        <v>328</v>
      </c>
      <c r="F78" s="333"/>
      <c r="G78" s="56" t="s">
        <v>238</v>
      </c>
      <c r="H78" s="593"/>
      <c r="I78" s="594"/>
      <c r="J78" s="594"/>
      <c r="K78" s="594"/>
      <c r="L78" s="594"/>
      <c r="M78" s="594"/>
      <c r="N78" s="594"/>
      <c r="O78" s="595"/>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344</v>
      </c>
      <c r="AP79" s="277"/>
      <c r="AQ79" s="277"/>
      <c r="AR79" s="80" t="s">
        <v>342</v>
      </c>
      <c r="AS79" s="276"/>
      <c r="AT79" s="277"/>
      <c r="AU79" s="277"/>
      <c r="AV79" s="277"/>
      <c r="AW79" s="277"/>
      <c r="AX79" s="989"/>
    </row>
    <row r="80" spans="1:50" ht="18.75" hidden="1" customHeight="1" x14ac:dyDescent="0.15">
      <c r="A80" s="873" t="s">
        <v>147</v>
      </c>
      <c r="B80" s="533" t="s">
        <v>341</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432</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4"/>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4"/>
      <c r="B82" s="536"/>
      <c r="C82" s="437"/>
      <c r="D82" s="437"/>
      <c r="E82" s="437"/>
      <c r="F82" s="438"/>
      <c r="G82" s="687"/>
      <c r="H82" s="687"/>
      <c r="I82" s="687"/>
      <c r="J82" s="687"/>
      <c r="K82" s="687"/>
      <c r="L82" s="687"/>
      <c r="M82" s="687"/>
      <c r="N82" s="687"/>
      <c r="O82" s="687"/>
      <c r="P82" s="687"/>
      <c r="Q82" s="687"/>
      <c r="R82" s="687"/>
      <c r="S82" s="687"/>
      <c r="T82" s="687"/>
      <c r="U82" s="687"/>
      <c r="V82" s="687"/>
      <c r="W82" s="687"/>
      <c r="X82" s="687"/>
      <c r="Y82" s="687"/>
      <c r="Z82" s="687"/>
      <c r="AA82" s="688"/>
      <c r="AB82" s="89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4"/>
    </row>
    <row r="83" spans="1:60" ht="22.5" hidden="1" customHeight="1" x14ac:dyDescent="0.15">
      <c r="A83" s="874"/>
      <c r="B83" s="536"/>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89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6"/>
    </row>
    <row r="84" spans="1:60" ht="19.5" hidden="1" customHeight="1" x14ac:dyDescent="0.15">
      <c r="A84" s="874"/>
      <c r="B84" s="537"/>
      <c r="C84" s="538"/>
      <c r="D84" s="538"/>
      <c r="E84" s="538"/>
      <c r="F84" s="539"/>
      <c r="G84" s="691"/>
      <c r="H84" s="691"/>
      <c r="I84" s="691"/>
      <c r="J84" s="691"/>
      <c r="K84" s="691"/>
      <c r="L84" s="691"/>
      <c r="M84" s="691"/>
      <c r="N84" s="691"/>
      <c r="O84" s="691"/>
      <c r="P84" s="691"/>
      <c r="Q84" s="691"/>
      <c r="R84" s="691"/>
      <c r="S84" s="691"/>
      <c r="T84" s="691"/>
      <c r="U84" s="691"/>
      <c r="V84" s="691"/>
      <c r="W84" s="691"/>
      <c r="X84" s="691"/>
      <c r="Y84" s="691"/>
      <c r="Z84" s="691"/>
      <c r="AA84" s="692"/>
      <c r="AB84" s="89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8"/>
    </row>
    <row r="85" spans="1:60" ht="18.75" hidden="1" customHeight="1" x14ac:dyDescent="0.15">
      <c r="A85" s="874"/>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15">
      <c r="A86" s="874"/>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15">
      <c r="A87" s="874"/>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4"/>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4"/>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4"/>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42" t="s">
        <v>134</v>
      </c>
      <c r="AV90" s="542"/>
      <c r="AW90" s="542"/>
      <c r="AX90" s="543"/>
    </row>
    <row r="91" spans="1:60" ht="18.75" hidden="1" customHeight="1" x14ac:dyDescent="0.15">
      <c r="A91" s="874"/>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t="23.25" hidden="1" customHeight="1" x14ac:dyDescent="0.15">
      <c r="A92" s="874"/>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4"/>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4"/>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4"/>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x14ac:dyDescent="0.15">
      <c r="A96" s="874"/>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t="23.25" hidden="1" customHeight="1" x14ac:dyDescent="0.15">
      <c r="A97" s="874"/>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4"/>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5"/>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351</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393</v>
      </c>
      <c r="AF100" s="549"/>
      <c r="AG100" s="549"/>
      <c r="AH100" s="550"/>
      <c r="AI100" s="548" t="s">
        <v>413</v>
      </c>
      <c r="AJ100" s="549"/>
      <c r="AK100" s="549"/>
      <c r="AL100" s="550"/>
      <c r="AM100" s="548" t="s">
        <v>420</v>
      </c>
      <c r="AN100" s="549"/>
      <c r="AO100" s="549"/>
      <c r="AP100" s="550"/>
      <c r="AQ100" s="318" t="s">
        <v>433</v>
      </c>
      <c r="AR100" s="319"/>
      <c r="AS100" s="319"/>
      <c r="AT100" s="320"/>
      <c r="AU100" s="318" t="s">
        <v>434</v>
      </c>
      <c r="AV100" s="319"/>
      <c r="AW100" s="319"/>
      <c r="AX100" s="321"/>
    </row>
    <row r="101" spans="1:60" ht="23.25" customHeight="1" x14ac:dyDescent="0.15">
      <c r="A101" s="431"/>
      <c r="B101" s="432"/>
      <c r="C101" s="432"/>
      <c r="D101" s="432"/>
      <c r="E101" s="432"/>
      <c r="F101" s="433"/>
      <c r="G101" s="104" t="s">
        <v>574</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576</v>
      </c>
      <c r="AC101" s="470"/>
      <c r="AD101" s="470"/>
      <c r="AE101" s="216">
        <v>12</v>
      </c>
      <c r="AF101" s="217"/>
      <c r="AG101" s="217"/>
      <c r="AH101" s="218"/>
      <c r="AI101" s="216">
        <v>16</v>
      </c>
      <c r="AJ101" s="217"/>
      <c r="AK101" s="217"/>
      <c r="AL101" s="218"/>
      <c r="AM101" s="216">
        <v>13</v>
      </c>
      <c r="AN101" s="217"/>
      <c r="AO101" s="217"/>
      <c r="AP101" s="218"/>
      <c r="AQ101" s="216"/>
      <c r="AR101" s="217"/>
      <c r="AS101" s="217"/>
      <c r="AT101" s="218"/>
      <c r="AU101" s="216"/>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576</v>
      </c>
      <c r="AC102" s="470"/>
      <c r="AD102" s="470"/>
      <c r="AE102" s="427">
        <v>13</v>
      </c>
      <c r="AF102" s="427"/>
      <c r="AG102" s="427"/>
      <c r="AH102" s="427"/>
      <c r="AI102" s="427">
        <v>17</v>
      </c>
      <c r="AJ102" s="427"/>
      <c r="AK102" s="427"/>
      <c r="AL102" s="427"/>
      <c r="AM102" s="427">
        <v>14</v>
      </c>
      <c r="AN102" s="427"/>
      <c r="AO102" s="427"/>
      <c r="AP102" s="427"/>
      <c r="AQ102" s="271">
        <v>11</v>
      </c>
      <c r="AR102" s="272"/>
      <c r="AS102" s="272"/>
      <c r="AT102" s="317"/>
      <c r="AU102" s="271"/>
      <c r="AV102" s="272"/>
      <c r="AW102" s="272"/>
      <c r="AX102" s="317"/>
    </row>
    <row r="103" spans="1:60" ht="31.5" hidden="1" customHeight="1" x14ac:dyDescent="0.15">
      <c r="A103" s="428" t="s">
        <v>351</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393</v>
      </c>
      <c r="AF103" s="425"/>
      <c r="AG103" s="425"/>
      <c r="AH103" s="426"/>
      <c r="AI103" s="424" t="s">
        <v>391</v>
      </c>
      <c r="AJ103" s="425"/>
      <c r="AK103" s="425"/>
      <c r="AL103" s="426"/>
      <c r="AM103" s="424" t="s">
        <v>420</v>
      </c>
      <c r="AN103" s="425"/>
      <c r="AO103" s="425"/>
      <c r="AP103" s="426"/>
      <c r="AQ103" s="282" t="s">
        <v>433</v>
      </c>
      <c r="AR103" s="283"/>
      <c r="AS103" s="283"/>
      <c r="AT103" s="322"/>
      <c r="AU103" s="282" t="s">
        <v>434</v>
      </c>
      <c r="AV103" s="283"/>
      <c r="AW103" s="283"/>
      <c r="AX103" s="284"/>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x14ac:dyDescent="0.15">
      <c r="A106" s="428" t="s">
        <v>351</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393</v>
      </c>
      <c r="AF106" s="425"/>
      <c r="AG106" s="425"/>
      <c r="AH106" s="426"/>
      <c r="AI106" s="424" t="s">
        <v>391</v>
      </c>
      <c r="AJ106" s="425"/>
      <c r="AK106" s="425"/>
      <c r="AL106" s="426"/>
      <c r="AM106" s="424" t="s">
        <v>420</v>
      </c>
      <c r="AN106" s="425"/>
      <c r="AO106" s="425"/>
      <c r="AP106" s="426"/>
      <c r="AQ106" s="282" t="s">
        <v>433</v>
      </c>
      <c r="AR106" s="283"/>
      <c r="AS106" s="283"/>
      <c r="AT106" s="322"/>
      <c r="AU106" s="282" t="s">
        <v>434</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15">
      <c r="A109" s="428" t="s">
        <v>351</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393</v>
      </c>
      <c r="AF109" s="425"/>
      <c r="AG109" s="425"/>
      <c r="AH109" s="426"/>
      <c r="AI109" s="424" t="s">
        <v>391</v>
      </c>
      <c r="AJ109" s="425"/>
      <c r="AK109" s="425"/>
      <c r="AL109" s="426"/>
      <c r="AM109" s="424" t="s">
        <v>420</v>
      </c>
      <c r="AN109" s="425"/>
      <c r="AO109" s="425"/>
      <c r="AP109" s="426"/>
      <c r="AQ109" s="282" t="s">
        <v>433</v>
      </c>
      <c r="AR109" s="283"/>
      <c r="AS109" s="283"/>
      <c r="AT109" s="322"/>
      <c r="AU109" s="282" t="s">
        <v>434</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15">
      <c r="A112" s="428" t="s">
        <v>351</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393</v>
      </c>
      <c r="AF112" s="425"/>
      <c r="AG112" s="425"/>
      <c r="AH112" s="426"/>
      <c r="AI112" s="424" t="s">
        <v>391</v>
      </c>
      <c r="AJ112" s="425"/>
      <c r="AK112" s="425"/>
      <c r="AL112" s="426"/>
      <c r="AM112" s="424" t="s">
        <v>420</v>
      </c>
      <c r="AN112" s="425"/>
      <c r="AO112" s="425"/>
      <c r="AP112" s="426"/>
      <c r="AQ112" s="282" t="s">
        <v>433</v>
      </c>
      <c r="AR112" s="283"/>
      <c r="AS112" s="283"/>
      <c r="AT112" s="322"/>
      <c r="AU112" s="282" t="s">
        <v>434</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393</v>
      </c>
      <c r="AF115" s="425"/>
      <c r="AG115" s="425"/>
      <c r="AH115" s="426"/>
      <c r="AI115" s="424" t="s">
        <v>391</v>
      </c>
      <c r="AJ115" s="425"/>
      <c r="AK115" s="425"/>
      <c r="AL115" s="426"/>
      <c r="AM115" s="424" t="s">
        <v>420</v>
      </c>
      <c r="AN115" s="425"/>
      <c r="AO115" s="425"/>
      <c r="AP115" s="426"/>
      <c r="AQ115" s="597" t="s">
        <v>435</v>
      </c>
      <c r="AR115" s="598"/>
      <c r="AS115" s="598"/>
      <c r="AT115" s="598"/>
      <c r="AU115" s="598"/>
      <c r="AV115" s="598"/>
      <c r="AW115" s="598"/>
      <c r="AX115" s="599"/>
    </row>
    <row r="116" spans="1:50" ht="23.25" customHeight="1" x14ac:dyDescent="0.15">
      <c r="A116" s="448"/>
      <c r="B116" s="449"/>
      <c r="C116" s="449"/>
      <c r="D116" s="449"/>
      <c r="E116" s="449"/>
      <c r="F116" s="450"/>
      <c r="G116" s="399" t="s">
        <v>575</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577</v>
      </c>
      <c r="AC116" s="472"/>
      <c r="AD116" s="473"/>
      <c r="AE116" s="427">
        <v>19.600000000000001</v>
      </c>
      <c r="AF116" s="427"/>
      <c r="AG116" s="427"/>
      <c r="AH116" s="427"/>
      <c r="AI116" s="427">
        <v>17.7</v>
      </c>
      <c r="AJ116" s="427"/>
      <c r="AK116" s="427"/>
      <c r="AL116" s="427"/>
      <c r="AM116" s="427">
        <v>21.2</v>
      </c>
      <c r="AN116" s="427"/>
      <c r="AO116" s="427"/>
      <c r="AP116" s="427"/>
      <c r="AQ116" s="216">
        <v>26.3</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578</v>
      </c>
      <c r="AC117" s="482"/>
      <c r="AD117" s="483"/>
      <c r="AE117" s="560" t="s">
        <v>671</v>
      </c>
      <c r="AF117" s="560"/>
      <c r="AG117" s="560"/>
      <c r="AH117" s="560"/>
      <c r="AI117" s="560" t="s">
        <v>672</v>
      </c>
      <c r="AJ117" s="560"/>
      <c r="AK117" s="560"/>
      <c r="AL117" s="560"/>
      <c r="AM117" s="560" t="s">
        <v>670</v>
      </c>
      <c r="AN117" s="560"/>
      <c r="AO117" s="560"/>
      <c r="AP117" s="560"/>
      <c r="AQ117" s="560" t="s">
        <v>702</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393</v>
      </c>
      <c r="AF118" s="425"/>
      <c r="AG118" s="425"/>
      <c r="AH118" s="426"/>
      <c r="AI118" s="424" t="s">
        <v>391</v>
      </c>
      <c r="AJ118" s="425"/>
      <c r="AK118" s="425"/>
      <c r="AL118" s="426"/>
      <c r="AM118" s="424" t="s">
        <v>420</v>
      </c>
      <c r="AN118" s="425"/>
      <c r="AO118" s="425"/>
      <c r="AP118" s="426"/>
      <c r="AQ118" s="597" t="s">
        <v>435</v>
      </c>
      <c r="AR118" s="598"/>
      <c r="AS118" s="598"/>
      <c r="AT118" s="598"/>
      <c r="AU118" s="598"/>
      <c r="AV118" s="598"/>
      <c r="AW118" s="598"/>
      <c r="AX118" s="599"/>
    </row>
    <row r="119" spans="1:50" ht="23.25" hidden="1" customHeight="1" x14ac:dyDescent="0.15">
      <c r="A119" s="448"/>
      <c r="B119" s="449"/>
      <c r="C119" s="449"/>
      <c r="D119" s="449"/>
      <c r="E119" s="449"/>
      <c r="F119" s="450"/>
      <c r="G119" s="399" t="s">
        <v>359</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358</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393</v>
      </c>
      <c r="AF121" s="425"/>
      <c r="AG121" s="425"/>
      <c r="AH121" s="426"/>
      <c r="AI121" s="424" t="s">
        <v>391</v>
      </c>
      <c r="AJ121" s="425"/>
      <c r="AK121" s="425"/>
      <c r="AL121" s="426"/>
      <c r="AM121" s="424" t="s">
        <v>420</v>
      </c>
      <c r="AN121" s="425"/>
      <c r="AO121" s="425"/>
      <c r="AP121" s="426"/>
      <c r="AQ121" s="597" t="s">
        <v>435</v>
      </c>
      <c r="AR121" s="598"/>
      <c r="AS121" s="598"/>
      <c r="AT121" s="598"/>
      <c r="AU121" s="598"/>
      <c r="AV121" s="598"/>
      <c r="AW121" s="598"/>
      <c r="AX121" s="599"/>
    </row>
    <row r="122" spans="1:50" ht="23.25" hidden="1" customHeight="1" x14ac:dyDescent="0.15">
      <c r="A122" s="448"/>
      <c r="B122" s="449"/>
      <c r="C122" s="449"/>
      <c r="D122" s="449"/>
      <c r="E122" s="449"/>
      <c r="F122" s="450"/>
      <c r="G122" s="399" t="s">
        <v>360</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361</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393</v>
      </c>
      <c r="AF124" s="425"/>
      <c r="AG124" s="425"/>
      <c r="AH124" s="426"/>
      <c r="AI124" s="424" t="s">
        <v>391</v>
      </c>
      <c r="AJ124" s="425"/>
      <c r="AK124" s="425"/>
      <c r="AL124" s="426"/>
      <c r="AM124" s="424" t="s">
        <v>420</v>
      </c>
      <c r="AN124" s="425"/>
      <c r="AO124" s="425"/>
      <c r="AP124" s="426"/>
      <c r="AQ124" s="597" t="s">
        <v>435</v>
      </c>
      <c r="AR124" s="598"/>
      <c r="AS124" s="598"/>
      <c r="AT124" s="598"/>
      <c r="AU124" s="598"/>
      <c r="AV124" s="598"/>
      <c r="AW124" s="598"/>
      <c r="AX124" s="599"/>
    </row>
    <row r="125" spans="1:50" ht="23.25" hidden="1" customHeight="1" x14ac:dyDescent="0.15">
      <c r="A125" s="448"/>
      <c r="B125" s="449"/>
      <c r="C125" s="449"/>
      <c r="D125" s="449"/>
      <c r="E125" s="449"/>
      <c r="F125" s="450"/>
      <c r="G125" s="399" t="s">
        <v>360</v>
      </c>
      <c r="H125" s="399"/>
      <c r="I125" s="399"/>
      <c r="J125" s="399"/>
      <c r="K125" s="399"/>
      <c r="L125" s="399"/>
      <c r="M125" s="399"/>
      <c r="N125" s="399"/>
      <c r="O125" s="399"/>
      <c r="P125" s="399"/>
      <c r="Q125" s="399"/>
      <c r="R125" s="399"/>
      <c r="S125" s="399"/>
      <c r="T125" s="399"/>
      <c r="U125" s="399"/>
      <c r="V125" s="399"/>
      <c r="W125" s="399"/>
      <c r="X125" s="93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9"/>
      <c r="Y126" s="480" t="s">
        <v>49</v>
      </c>
      <c r="Z126" s="455"/>
      <c r="AA126" s="456"/>
      <c r="AB126" s="481" t="s">
        <v>358</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1"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4" t="s">
        <v>393</v>
      </c>
      <c r="AF127" s="425"/>
      <c r="AG127" s="425"/>
      <c r="AH127" s="426"/>
      <c r="AI127" s="424" t="s">
        <v>391</v>
      </c>
      <c r="AJ127" s="425"/>
      <c r="AK127" s="425"/>
      <c r="AL127" s="426"/>
      <c r="AM127" s="424" t="s">
        <v>420</v>
      </c>
      <c r="AN127" s="425"/>
      <c r="AO127" s="425"/>
      <c r="AP127" s="426"/>
      <c r="AQ127" s="597" t="s">
        <v>435</v>
      </c>
      <c r="AR127" s="598"/>
      <c r="AS127" s="598"/>
      <c r="AT127" s="598"/>
      <c r="AU127" s="598"/>
      <c r="AV127" s="598"/>
      <c r="AW127" s="598"/>
      <c r="AX127" s="599"/>
    </row>
    <row r="128" spans="1:50" ht="23.25" hidden="1" customHeight="1" x14ac:dyDescent="0.15">
      <c r="A128" s="448"/>
      <c r="B128" s="449"/>
      <c r="C128" s="449"/>
      <c r="D128" s="449"/>
      <c r="E128" s="449"/>
      <c r="F128" s="450"/>
      <c r="G128" s="399" t="s">
        <v>360</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358</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408</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581</v>
      </c>
      <c r="H154" s="104"/>
      <c r="I154" s="104"/>
      <c r="J154" s="104"/>
      <c r="K154" s="104"/>
      <c r="L154" s="104"/>
      <c r="M154" s="104"/>
      <c r="N154" s="104"/>
      <c r="O154" s="104"/>
      <c r="P154" s="105"/>
      <c r="Q154" s="124" t="s">
        <v>582</v>
      </c>
      <c r="R154" s="104"/>
      <c r="S154" s="104"/>
      <c r="T154" s="104"/>
      <c r="U154" s="104"/>
      <c r="V154" s="104"/>
      <c r="W154" s="104"/>
      <c r="X154" s="104"/>
      <c r="Y154" s="104"/>
      <c r="Z154" s="104"/>
      <c r="AA154" s="291"/>
      <c r="AB154" s="140" t="s">
        <v>527</v>
      </c>
      <c r="AC154" s="141"/>
      <c r="AD154" s="141"/>
      <c r="AE154" s="146" t="s">
        <v>584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667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93"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423</v>
      </c>
      <c r="D430" s="940"/>
      <c r="E430" s="173" t="s">
        <v>401</v>
      </c>
      <c r="F430" s="907"/>
      <c r="G430" s="908" t="s">
        <v>255</v>
      </c>
      <c r="H430" s="122"/>
      <c r="I430" s="122"/>
      <c r="J430" s="909"/>
      <c r="K430" s="910"/>
      <c r="L430" s="910"/>
      <c r="M430" s="910"/>
      <c r="N430" s="910"/>
      <c r="O430" s="910"/>
      <c r="P430" s="910"/>
      <c r="Q430" s="910"/>
      <c r="R430" s="910"/>
      <c r="S430" s="910"/>
      <c r="T430" s="911"/>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6"/>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8" t="s">
        <v>255</v>
      </c>
      <c r="H484" s="122"/>
      <c r="I484" s="122"/>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8" t="s">
        <v>255</v>
      </c>
      <c r="H538" s="122"/>
      <c r="I538" s="122"/>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8" t="s">
        <v>255</v>
      </c>
      <c r="H592" s="122"/>
      <c r="I592" s="122"/>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8" t="s">
        <v>255</v>
      </c>
      <c r="H646" s="122"/>
      <c r="I646" s="122"/>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3" t="s">
        <v>31</v>
      </c>
      <c r="AH701" s="388"/>
      <c r="AI701" s="388"/>
      <c r="AJ701" s="388"/>
      <c r="AK701" s="388"/>
      <c r="AL701" s="388"/>
      <c r="AM701" s="388"/>
      <c r="AN701" s="388"/>
      <c r="AO701" s="388"/>
      <c r="AP701" s="388"/>
      <c r="AQ701" s="388"/>
      <c r="AR701" s="388"/>
      <c r="AS701" s="388"/>
      <c r="AT701" s="388"/>
      <c r="AU701" s="388"/>
      <c r="AV701" s="388"/>
      <c r="AW701" s="388"/>
      <c r="AX701" s="834"/>
    </row>
    <row r="702" spans="1:50" ht="40.5" customHeight="1" x14ac:dyDescent="0.15">
      <c r="A702" s="879" t="s">
        <v>140</v>
      </c>
      <c r="B702" s="880"/>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563</v>
      </c>
      <c r="AE702" s="346"/>
      <c r="AF702" s="346"/>
      <c r="AG702" s="391" t="s">
        <v>599</v>
      </c>
      <c r="AH702" s="392"/>
      <c r="AI702" s="392"/>
      <c r="AJ702" s="392"/>
      <c r="AK702" s="392"/>
      <c r="AL702" s="392"/>
      <c r="AM702" s="392"/>
      <c r="AN702" s="392"/>
      <c r="AO702" s="392"/>
      <c r="AP702" s="392"/>
      <c r="AQ702" s="392"/>
      <c r="AR702" s="392"/>
      <c r="AS702" s="392"/>
      <c r="AT702" s="392"/>
      <c r="AU702" s="392"/>
      <c r="AV702" s="392"/>
      <c r="AW702" s="392"/>
      <c r="AX702" s="393"/>
    </row>
    <row r="703" spans="1:50" ht="40.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8"/>
      <c r="AD703" s="326" t="s">
        <v>563</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563</v>
      </c>
      <c r="AE704" s="795"/>
      <c r="AF704" s="795"/>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0" t="s">
        <v>39</v>
      </c>
      <c r="B705" s="651"/>
      <c r="C705" s="830" t="s">
        <v>41</v>
      </c>
      <c r="D705" s="831"/>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2"/>
      <c r="AD705" s="725" t="s">
        <v>563</v>
      </c>
      <c r="AE705" s="726"/>
      <c r="AF705" s="726"/>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2"/>
      <c r="B706" s="653"/>
      <c r="C706" s="806"/>
      <c r="D706" s="807"/>
      <c r="E706" s="741" t="s">
        <v>382</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588</v>
      </c>
      <c r="AE706" s="327"/>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2"/>
      <c r="B707" s="653"/>
      <c r="C707" s="808"/>
      <c r="D707" s="809"/>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4" t="s">
        <v>588</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45.75" customHeight="1" x14ac:dyDescent="0.15">
      <c r="A708" s="652"/>
      <c r="B708" s="654"/>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0" t="s">
        <v>563</v>
      </c>
      <c r="AE708" s="611"/>
      <c r="AF708" s="611"/>
      <c r="AG708" s="753" t="s">
        <v>589</v>
      </c>
      <c r="AH708" s="754"/>
      <c r="AI708" s="754"/>
      <c r="AJ708" s="754"/>
      <c r="AK708" s="754"/>
      <c r="AL708" s="754"/>
      <c r="AM708" s="754"/>
      <c r="AN708" s="754"/>
      <c r="AO708" s="754"/>
      <c r="AP708" s="754"/>
      <c r="AQ708" s="754"/>
      <c r="AR708" s="754"/>
      <c r="AS708" s="754"/>
      <c r="AT708" s="754"/>
      <c r="AU708" s="754"/>
      <c r="AV708" s="754"/>
      <c r="AW708" s="754"/>
      <c r="AX708" s="755"/>
    </row>
    <row r="709" spans="1:50" ht="54.75" customHeight="1" x14ac:dyDescent="0.15">
      <c r="A709" s="652"/>
      <c r="B709" s="654"/>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563</v>
      </c>
      <c r="AE709" s="327"/>
      <c r="AF709" s="327"/>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47.25" customHeight="1" x14ac:dyDescent="0.15">
      <c r="A710" s="652"/>
      <c r="B710" s="654"/>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563</v>
      </c>
      <c r="AE710" s="327"/>
      <c r="AF710" s="327"/>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x14ac:dyDescent="0.15">
      <c r="A711" s="652"/>
      <c r="B711" s="654"/>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26" t="s">
        <v>563</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68.25" customHeight="1" x14ac:dyDescent="0.15">
      <c r="A712" s="652"/>
      <c r="B712" s="654"/>
      <c r="C712" s="397" t="s">
        <v>346</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794" t="s">
        <v>563</v>
      </c>
      <c r="AE712" s="795"/>
      <c r="AF712" s="795"/>
      <c r="AG712" s="100" t="s">
        <v>703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2"/>
      <c r="B713" s="654"/>
      <c r="C713" s="990" t="s">
        <v>347</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593</v>
      </c>
      <c r="AE713" s="327"/>
      <c r="AF713" s="674"/>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53.25" customHeight="1" x14ac:dyDescent="0.15">
      <c r="A714" s="655"/>
      <c r="B714" s="656"/>
      <c r="C714" s="657" t="s">
        <v>324</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9" t="s">
        <v>563</v>
      </c>
      <c r="AE714" s="820"/>
      <c r="AF714" s="821"/>
      <c r="AG714" s="747" t="s">
        <v>594</v>
      </c>
      <c r="AH714" s="748"/>
      <c r="AI714" s="748"/>
      <c r="AJ714" s="748"/>
      <c r="AK714" s="748"/>
      <c r="AL714" s="748"/>
      <c r="AM714" s="748"/>
      <c r="AN714" s="748"/>
      <c r="AO714" s="748"/>
      <c r="AP714" s="748"/>
      <c r="AQ714" s="748"/>
      <c r="AR714" s="748"/>
      <c r="AS714" s="748"/>
      <c r="AT714" s="748"/>
      <c r="AU714" s="748"/>
      <c r="AV714" s="748"/>
      <c r="AW714" s="748"/>
      <c r="AX714" s="749"/>
    </row>
    <row r="715" spans="1:50" ht="46.5" customHeight="1" x14ac:dyDescent="0.15">
      <c r="A715" s="650" t="s">
        <v>40</v>
      </c>
      <c r="B715" s="796"/>
      <c r="C715" s="797" t="s">
        <v>325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0" t="s">
        <v>563</v>
      </c>
      <c r="AE715" s="611"/>
      <c r="AF715" s="666"/>
      <c r="AG715" s="753" t="s">
        <v>595</v>
      </c>
      <c r="AH715" s="754"/>
      <c r="AI715" s="754"/>
      <c r="AJ715" s="754"/>
      <c r="AK715" s="754"/>
      <c r="AL715" s="754"/>
      <c r="AM715" s="754"/>
      <c r="AN715" s="754"/>
      <c r="AO715" s="754"/>
      <c r="AP715" s="754"/>
      <c r="AQ715" s="754"/>
      <c r="AR715" s="754"/>
      <c r="AS715" s="754"/>
      <c r="AT715" s="754"/>
      <c r="AU715" s="754"/>
      <c r="AV715" s="754"/>
      <c r="AW715" s="754"/>
      <c r="AX715" s="755"/>
    </row>
    <row r="716" spans="1:50" ht="45.7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563</v>
      </c>
      <c r="AE716" s="637"/>
      <c r="AF716" s="637"/>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33.75" customHeight="1" x14ac:dyDescent="0.15">
      <c r="A717" s="652"/>
      <c r="B717" s="654"/>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563</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43.5" customHeight="1" x14ac:dyDescent="0.15">
      <c r="A718" s="655"/>
      <c r="B718" s="656"/>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563</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8" t="s">
        <v>58</v>
      </c>
      <c r="B719" s="789"/>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0" t="s">
        <v>593</v>
      </c>
      <c r="AE719" s="611"/>
      <c r="AF719" s="61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0"/>
      <c r="B720" s="791"/>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0"/>
      <c r="B721" s="79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0"/>
      <c r="B722" s="79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0"/>
      <c r="B723" s="79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0"/>
      <c r="B724" s="79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2"/>
      <c r="B725" s="79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0" t="s">
        <v>48</v>
      </c>
      <c r="B726" s="814"/>
      <c r="C726" s="824" t="s">
        <v>53</v>
      </c>
      <c r="D726" s="846"/>
      <c r="E726" s="846"/>
      <c r="F726" s="847"/>
      <c r="G726" s="583" t="s">
        <v>600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5"/>
      <c r="B727" s="816"/>
      <c r="C727" s="759" t="s">
        <v>57</v>
      </c>
      <c r="D727" s="760"/>
      <c r="E727" s="760"/>
      <c r="F727" s="761"/>
      <c r="G727" s="581" t="s">
        <v>601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4" t="s">
        <v>704</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1" t="s">
        <v>137</v>
      </c>
      <c r="B731" s="812"/>
      <c r="C731" s="812"/>
      <c r="D731" s="812"/>
      <c r="E731" s="813"/>
      <c r="F731" s="740" t="s">
        <v>707</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386</v>
      </c>
      <c r="B733" s="685"/>
      <c r="C733" s="685"/>
      <c r="D733" s="685"/>
      <c r="E733" s="686"/>
      <c r="F733" s="647" t="s">
        <v>708</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2" t="s">
        <v>706</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0" t="s">
        <v>352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997" t="s">
        <v>404</v>
      </c>
      <c r="B737" s="209"/>
      <c r="C737" s="209"/>
      <c r="D737" s="210"/>
      <c r="E737" s="998" t="s">
        <v>603</v>
      </c>
      <c r="F737" s="998"/>
      <c r="G737" s="998"/>
      <c r="H737" s="998"/>
      <c r="I737" s="998"/>
      <c r="J737" s="998"/>
      <c r="K737" s="998"/>
      <c r="L737" s="998"/>
      <c r="M737" s="998"/>
      <c r="N737" s="365" t="s">
        <v>399</v>
      </c>
      <c r="O737" s="365"/>
      <c r="P737" s="365"/>
      <c r="Q737" s="365"/>
      <c r="R737" s="998" t="s">
        <v>605</v>
      </c>
      <c r="S737" s="998"/>
      <c r="T737" s="998"/>
      <c r="U737" s="998"/>
      <c r="V737" s="998"/>
      <c r="W737" s="998"/>
      <c r="X737" s="998"/>
      <c r="Y737" s="998"/>
      <c r="Z737" s="998"/>
      <c r="AA737" s="365" t="s">
        <v>398</v>
      </c>
      <c r="AB737" s="365"/>
      <c r="AC737" s="365"/>
      <c r="AD737" s="365"/>
      <c r="AE737" s="998" t="s">
        <v>607</v>
      </c>
      <c r="AF737" s="998"/>
      <c r="AG737" s="998"/>
      <c r="AH737" s="998"/>
      <c r="AI737" s="998"/>
      <c r="AJ737" s="998"/>
      <c r="AK737" s="998"/>
      <c r="AL737" s="998"/>
      <c r="AM737" s="998"/>
      <c r="AN737" s="365" t="s">
        <v>397</v>
      </c>
      <c r="AO737" s="365"/>
      <c r="AP737" s="365"/>
      <c r="AQ737" s="365"/>
      <c r="AR737" s="1010" t="s">
        <v>602</v>
      </c>
      <c r="AS737" s="1005"/>
      <c r="AT737" s="1005"/>
      <c r="AU737" s="1005"/>
      <c r="AV737" s="1005"/>
      <c r="AW737" s="1005"/>
      <c r="AX737" s="1006"/>
      <c r="AY737" s="88"/>
      <c r="AZ737" s="88"/>
    </row>
    <row r="738" spans="1:52" ht="24.75" customHeight="1" x14ac:dyDescent="0.15">
      <c r="A738" s="997" t="s">
        <v>396</v>
      </c>
      <c r="B738" s="209"/>
      <c r="C738" s="209"/>
      <c r="D738" s="210"/>
      <c r="E738" s="998" t="s">
        <v>604</v>
      </c>
      <c r="F738" s="998"/>
      <c r="G738" s="998"/>
      <c r="H738" s="998"/>
      <c r="I738" s="998"/>
      <c r="J738" s="998"/>
      <c r="K738" s="998"/>
      <c r="L738" s="998"/>
      <c r="M738" s="998"/>
      <c r="N738" s="365" t="s">
        <v>395</v>
      </c>
      <c r="O738" s="365"/>
      <c r="P738" s="365"/>
      <c r="Q738" s="365"/>
      <c r="R738" s="998" t="s">
        <v>606</v>
      </c>
      <c r="S738" s="998"/>
      <c r="T738" s="998"/>
      <c r="U738" s="998"/>
      <c r="V738" s="998"/>
      <c r="W738" s="998"/>
      <c r="X738" s="998"/>
      <c r="Y738" s="998"/>
      <c r="Z738" s="998"/>
      <c r="AA738" s="365" t="s">
        <v>394</v>
      </c>
      <c r="AB738" s="365"/>
      <c r="AC738" s="365"/>
      <c r="AD738" s="365"/>
      <c r="AE738" s="998" t="s">
        <v>606</v>
      </c>
      <c r="AF738" s="998"/>
      <c r="AG738" s="998"/>
      <c r="AH738" s="998"/>
      <c r="AI738" s="998"/>
      <c r="AJ738" s="998"/>
      <c r="AK738" s="998"/>
      <c r="AL738" s="998"/>
      <c r="AM738" s="998"/>
      <c r="AN738" s="365" t="s">
        <v>393</v>
      </c>
      <c r="AO738" s="365"/>
      <c r="AP738" s="365"/>
      <c r="AQ738" s="365"/>
      <c r="AR738" s="1004" t="s">
        <v>608</v>
      </c>
      <c r="AS738" s="1005"/>
      <c r="AT738" s="1005"/>
      <c r="AU738" s="1005"/>
      <c r="AV738" s="1005"/>
      <c r="AW738" s="1005"/>
      <c r="AX738" s="1006"/>
    </row>
    <row r="739" spans="1:52" ht="24.75" customHeight="1" x14ac:dyDescent="0.15">
      <c r="A739" s="997" t="s">
        <v>392</v>
      </c>
      <c r="B739" s="209"/>
      <c r="C739" s="209"/>
      <c r="D739" s="210"/>
      <c r="E739" s="998" t="s">
        <v>606</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416</v>
      </c>
      <c r="B740" s="980"/>
      <c r="C740" s="980"/>
      <c r="D740" s="981"/>
      <c r="E740" s="982" t="s">
        <v>561</v>
      </c>
      <c r="F740" s="983"/>
      <c r="G740" s="983"/>
      <c r="H740" s="92" t="str">
        <f>IF(E740="", "", "(")</f>
        <v>(</v>
      </c>
      <c r="I740" s="983"/>
      <c r="J740" s="983"/>
      <c r="K740" s="92" t="str">
        <f>IF(OR(I740="　", I740=""), "", "-")</f>
        <v/>
      </c>
      <c r="L740" s="984">
        <v>8</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24" t="s">
        <v>385</v>
      </c>
      <c r="B741" s="625"/>
      <c r="C741" s="625"/>
      <c r="D741" s="625"/>
      <c r="E741" s="625"/>
      <c r="F741" s="62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8" customHeight="1" x14ac:dyDescent="0.15">
      <c r="A780" s="638" t="s">
        <v>387</v>
      </c>
      <c r="B780" s="639"/>
      <c r="C780" s="639"/>
      <c r="D780" s="639"/>
      <c r="E780" s="639"/>
      <c r="F780" s="640"/>
      <c r="G780" s="601" t="s">
        <v>614</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615</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5"/>
    </row>
    <row r="781" spans="1:50" ht="24.75" customHeight="1" x14ac:dyDescent="0.15">
      <c r="A781" s="641"/>
      <c r="B781" s="642"/>
      <c r="C781" s="642"/>
      <c r="D781" s="642"/>
      <c r="E781" s="642"/>
      <c r="F781" s="643"/>
      <c r="G781" s="824" t="s">
        <v>17</v>
      </c>
      <c r="H781" s="679"/>
      <c r="I781" s="679"/>
      <c r="J781" s="679"/>
      <c r="K781" s="679"/>
      <c r="L781" s="678" t="s">
        <v>18</v>
      </c>
      <c r="M781" s="679"/>
      <c r="N781" s="679"/>
      <c r="O781" s="679"/>
      <c r="P781" s="679"/>
      <c r="Q781" s="679"/>
      <c r="R781" s="679"/>
      <c r="S781" s="679"/>
      <c r="T781" s="679"/>
      <c r="U781" s="679"/>
      <c r="V781" s="679"/>
      <c r="W781" s="679"/>
      <c r="X781" s="680"/>
      <c r="Y781" s="663" t="s">
        <v>19</v>
      </c>
      <c r="Z781" s="664"/>
      <c r="AA781" s="664"/>
      <c r="AB781" s="810"/>
      <c r="AC781" s="824" t="s">
        <v>17</v>
      </c>
      <c r="AD781" s="679"/>
      <c r="AE781" s="679"/>
      <c r="AF781" s="679"/>
      <c r="AG781" s="679"/>
      <c r="AH781" s="678" t="s">
        <v>18</v>
      </c>
      <c r="AI781" s="679"/>
      <c r="AJ781" s="679"/>
      <c r="AK781" s="679"/>
      <c r="AL781" s="679"/>
      <c r="AM781" s="679"/>
      <c r="AN781" s="679"/>
      <c r="AO781" s="679"/>
      <c r="AP781" s="679"/>
      <c r="AQ781" s="679"/>
      <c r="AR781" s="679"/>
      <c r="AS781" s="679"/>
      <c r="AT781" s="680"/>
      <c r="AU781" s="663" t="s">
        <v>19</v>
      </c>
      <c r="AV781" s="664"/>
      <c r="AW781" s="664"/>
      <c r="AX781" s="665"/>
    </row>
    <row r="782" spans="1:50" ht="24.75" customHeight="1" x14ac:dyDescent="0.15">
      <c r="A782" s="641"/>
      <c r="B782" s="642"/>
      <c r="C782" s="642"/>
      <c r="D782" s="642"/>
      <c r="E782" s="642"/>
      <c r="F782" s="643"/>
      <c r="G782" s="681" t="s">
        <v>679</v>
      </c>
      <c r="H782" s="682"/>
      <c r="I782" s="682"/>
      <c r="J782" s="682"/>
      <c r="K782" s="683"/>
      <c r="L782" s="675" t="s">
        <v>685</v>
      </c>
      <c r="M782" s="676"/>
      <c r="N782" s="676"/>
      <c r="O782" s="676"/>
      <c r="P782" s="676"/>
      <c r="Q782" s="676"/>
      <c r="R782" s="676"/>
      <c r="S782" s="676"/>
      <c r="T782" s="676"/>
      <c r="U782" s="676"/>
      <c r="V782" s="676"/>
      <c r="W782" s="676"/>
      <c r="X782" s="677"/>
      <c r="Y782" s="394">
        <v>15</v>
      </c>
      <c r="Z782" s="395"/>
      <c r="AA782" s="395"/>
      <c r="AB782" s="817"/>
      <c r="AC782" s="681" t="s">
        <v>674</v>
      </c>
      <c r="AD782" s="682"/>
      <c r="AE782" s="682"/>
      <c r="AF782" s="682"/>
      <c r="AG782" s="683"/>
      <c r="AH782" s="675" t="s">
        <v>690</v>
      </c>
      <c r="AI782" s="676"/>
      <c r="AJ782" s="676"/>
      <c r="AK782" s="676"/>
      <c r="AL782" s="676"/>
      <c r="AM782" s="676"/>
      <c r="AN782" s="676"/>
      <c r="AO782" s="676"/>
      <c r="AP782" s="676"/>
      <c r="AQ782" s="676"/>
      <c r="AR782" s="676"/>
      <c r="AS782" s="676"/>
      <c r="AT782" s="677"/>
      <c r="AU782" s="394">
        <v>11</v>
      </c>
      <c r="AV782" s="395"/>
      <c r="AW782" s="395"/>
      <c r="AX782" s="396"/>
    </row>
    <row r="783" spans="1:50" ht="24.75" customHeight="1" x14ac:dyDescent="0.15">
      <c r="A783" s="641"/>
      <c r="B783" s="642"/>
      <c r="C783" s="642"/>
      <c r="D783" s="642"/>
      <c r="E783" s="642"/>
      <c r="F783" s="643"/>
      <c r="G783" s="612" t="s">
        <v>682</v>
      </c>
      <c r="H783" s="617"/>
      <c r="I783" s="617"/>
      <c r="J783" s="617"/>
      <c r="K783" s="618"/>
      <c r="L783" s="604" t="s">
        <v>682</v>
      </c>
      <c r="M783" s="605"/>
      <c r="N783" s="605"/>
      <c r="O783" s="605"/>
      <c r="P783" s="605"/>
      <c r="Q783" s="605"/>
      <c r="R783" s="605"/>
      <c r="S783" s="605"/>
      <c r="T783" s="605"/>
      <c r="U783" s="605"/>
      <c r="V783" s="605"/>
      <c r="W783" s="605"/>
      <c r="X783" s="606"/>
      <c r="Y783" s="607">
        <v>6</v>
      </c>
      <c r="Z783" s="608"/>
      <c r="AA783" s="608"/>
      <c r="AB783" s="622"/>
      <c r="AC783" s="612" t="s">
        <v>673</v>
      </c>
      <c r="AD783" s="617"/>
      <c r="AE783" s="617"/>
      <c r="AF783" s="617"/>
      <c r="AG783" s="618"/>
      <c r="AH783" s="604" t="s">
        <v>678</v>
      </c>
      <c r="AI783" s="605"/>
      <c r="AJ783" s="605"/>
      <c r="AK783" s="605"/>
      <c r="AL783" s="605"/>
      <c r="AM783" s="605"/>
      <c r="AN783" s="605"/>
      <c r="AO783" s="605"/>
      <c r="AP783" s="605"/>
      <c r="AQ783" s="605"/>
      <c r="AR783" s="605"/>
      <c r="AS783" s="605"/>
      <c r="AT783" s="606"/>
      <c r="AU783" s="607">
        <v>13</v>
      </c>
      <c r="AV783" s="608"/>
      <c r="AW783" s="608"/>
      <c r="AX783" s="609"/>
    </row>
    <row r="784" spans="1:50" ht="24.75" customHeight="1" x14ac:dyDescent="0.15">
      <c r="A784" s="641"/>
      <c r="B784" s="642"/>
      <c r="C784" s="642"/>
      <c r="D784" s="642"/>
      <c r="E784" s="642"/>
      <c r="F784" s="643"/>
      <c r="G784" s="612" t="s">
        <v>680</v>
      </c>
      <c r="H784" s="613"/>
      <c r="I784" s="613"/>
      <c r="J784" s="613"/>
      <c r="K784" s="614"/>
      <c r="L784" s="604" t="s">
        <v>684</v>
      </c>
      <c r="M784" s="615"/>
      <c r="N784" s="615"/>
      <c r="O784" s="615"/>
      <c r="P784" s="615"/>
      <c r="Q784" s="615"/>
      <c r="R784" s="615"/>
      <c r="S784" s="615"/>
      <c r="T784" s="615"/>
      <c r="U784" s="615"/>
      <c r="V784" s="615"/>
      <c r="W784" s="615"/>
      <c r="X784" s="616"/>
      <c r="Y784" s="607">
        <v>3</v>
      </c>
      <c r="Z784" s="608"/>
      <c r="AA784" s="608"/>
      <c r="AB784" s="622"/>
      <c r="AC784" s="612" t="s">
        <v>676</v>
      </c>
      <c r="AD784" s="617"/>
      <c r="AE784" s="617"/>
      <c r="AF784" s="617"/>
      <c r="AG784" s="618"/>
      <c r="AH784" s="604" t="s">
        <v>676</v>
      </c>
      <c r="AI784" s="605"/>
      <c r="AJ784" s="605"/>
      <c r="AK784" s="605"/>
      <c r="AL784" s="605"/>
      <c r="AM784" s="605"/>
      <c r="AN784" s="605"/>
      <c r="AO784" s="605"/>
      <c r="AP784" s="605"/>
      <c r="AQ784" s="605"/>
      <c r="AR784" s="605"/>
      <c r="AS784" s="605"/>
      <c r="AT784" s="606"/>
      <c r="AU784" s="607">
        <v>6</v>
      </c>
      <c r="AV784" s="608"/>
      <c r="AW784" s="608"/>
      <c r="AX784" s="609"/>
    </row>
    <row r="785" spans="1:50" ht="24.75" customHeight="1" x14ac:dyDescent="0.15">
      <c r="A785" s="641"/>
      <c r="B785" s="642"/>
      <c r="C785" s="642"/>
      <c r="D785" s="642"/>
      <c r="E785" s="642"/>
      <c r="F785" s="643"/>
      <c r="G785" s="612" t="s">
        <v>681</v>
      </c>
      <c r="H785" s="613"/>
      <c r="I785" s="613"/>
      <c r="J785" s="613"/>
      <c r="K785" s="614"/>
      <c r="L785" s="604" t="s">
        <v>686</v>
      </c>
      <c r="M785" s="615"/>
      <c r="N785" s="615"/>
      <c r="O785" s="615"/>
      <c r="P785" s="615"/>
      <c r="Q785" s="615"/>
      <c r="R785" s="615"/>
      <c r="S785" s="615"/>
      <c r="T785" s="615"/>
      <c r="U785" s="615"/>
      <c r="V785" s="615"/>
      <c r="W785" s="615"/>
      <c r="X785" s="616"/>
      <c r="Y785" s="607">
        <v>2</v>
      </c>
      <c r="Z785" s="608"/>
      <c r="AA785" s="608"/>
      <c r="AB785" s="622"/>
      <c r="AC785" s="612" t="s">
        <v>677</v>
      </c>
      <c r="AD785" s="613"/>
      <c r="AE785" s="613"/>
      <c r="AF785" s="613"/>
      <c r="AG785" s="614"/>
      <c r="AH785" s="604" t="s">
        <v>677</v>
      </c>
      <c r="AI785" s="615"/>
      <c r="AJ785" s="615"/>
      <c r="AK785" s="615"/>
      <c r="AL785" s="615"/>
      <c r="AM785" s="615"/>
      <c r="AN785" s="615"/>
      <c r="AO785" s="615"/>
      <c r="AP785" s="615"/>
      <c r="AQ785" s="615"/>
      <c r="AR785" s="615"/>
      <c r="AS785" s="615"/>
      <c r="AT785" s="616"/>
      <c r="AU785" s="607">
        <v>3</v>
      </c>
      <c r="AV785" s="608"/>
      <c r="AW785" s="608"/>
      <c r="AX785" s="609"/>
    </row>
    <row r="786" spans="1:50" ht="24.75" customHeight="1" x14ac:dyDescent="0.15">
      <c r="A786" s="641"/>
      <c r="B786" s="642"/>
      <c r="C786" s="642"/>
      <c r="D786" s="642"/>
      <c r="E786" s="642"/>
      <c r="F786" s="643"/>
      <c r="G786" s="612" t="s">
        <v>683</v>
      </c>
      <c r="H786" s="617"/>
      <c r="I786" s="617"/>
      <c r="J786" s="617"/>
      <c r="K786" s="618"/>
      <c r="L786" s="604" t="s">
        <v>683</v>
      </c>
      <c r="M786" s="605"/>
      <c r="N786" s="605"/>
      <c r="O786" s="605"/>
      <c r="P786" s="605"/>
      <c r="Q786" s="605"/>
      <c r="R786" s="605"/>
      <c r="S786" s="605"/>
      <c r="T786" s="605"/>
      <c r="U786" s="605"/>
      <c r="V786" s="605"/>
      <c r="W786" s="605"/>
      <c r="X786" s="606"/>
      <c r="Y786" s="607">
        <v>2</v>
      </c>
      <c r="Z786" s="608"/>
      <c r="AA786" s="608"/>
      <c r="AB786" s="622"/>
      <c r="AC786" s="612" t="s">
        <v>660</v>
      </c>
      <c r="AD786" s="613"/>
      <c r="AE786" s="613"/>
      <c r="AF786" s="613"/>
      <c r="AG786" s="614"/>
      <c r="AH786" s="604" t="s">
        <v>709</v>
      </c>
      <c r="AI786" s="615"/>
      <c r="AJ786" s="615"/>
      <c r="AK786" s="615"/>
      <c r="AL786" s="615"/>
      <c r="AM786" s="615"/>
      <c r="AN786" s="615"/>
      <c r="AO786" s="615"/>
      <c r="AP786" s="615"/>
      <c r="AQ786" s="615"/>
      <c r="AR786" s="615"/>
      <c r="AS786" s="615"/>
      <c r="AT786" s="616"/>
      <c r="AU786" s="607">
        <v>1</v>
      </c>
      <c r="AV786" s="608"/>
      <c r="AW786" s="608"/>
      <c r="AX786" s="609"/>
    </row>
    <row r="787" spans="1:50" ht="24.75" customHeight="1" x14ac:dyDescent="0.15">
      <c r="A787" s="641"/>
      <c r="B787" s="642"/>
      <c r="C787" s="642"/>
      <c r="D787" s="642"/>
      <c r="E787" s="642"/>
      <c r="F787" s="643"/>
      <c r="G787" s="612"/>
      <c r="H787" s="617"/>
      <c r="I787" s="617"/>
      <c r="J787" s="617"/>
      <c r="K787" s="618"/>
      <c r="L787" s="604"/>
      <c r="M787" s="605"/>
      <c r="N787" s="605"/>
      <c r="O787" s="605"/>
      <c r="P787" s="605"/>
      <c r="Q787" s="605"/>
      <c r="R787" s="605"/>
      <c r="S787" s="605"/>
      <c r="T787" s="605"/>
      <c r="U787" s="605"/>
      <c r="V787" s="605"/>
      <c r="W787" s="605"/>
      <c r="X787" s="606"/>
      <c r="Y787" s="607"/>
      <c r="Z787" s="608"/>
      <c r="AA787" s="608"/>
      <c r="AB787" s="622"/>
      <c r="AC787" s="612"/>
      <c r="AD787" s="617"/>
      <c r="AE787" s="617"/>
      <c r="AF787" s="617"/>
      <c r="AG787" s="618"/>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41"/>
      <c r="B788" s="642"/>
      <c r="C788" s="642"/>
      <c r="D788" s="642"/>
      <c r="E788" s="642"/>
      <c r="F788" s="643"/>
      <c r="G788" s="612"/>
      <c r="H788" s="617"/>
      <c r="I788" s="617"/>
      <c r="J788" s="617"/>
      <c r="K788" s="618"/>
      <c r="L788" s="604"/>
      <c r="M788" s="605"/>
      <c r="N788" s="605"/>
      <c r="O788" s="605"/>
      <c r="P788" s="605"/>
      <c r="Q788" s="605"/>
      <c r="R788" s="605"/>
      <c r="S788" s="605"/>
      <c r="T788" s="605"/>
      <c r="U788" s="605"/>
      <c r="V788" s="605"/>
      <c r="W788" s="605"/>
      <c r="X788" s="606"/>
      <c r="Y788" s="607"/>
      <c r="Z788" s="608"/>
      <c r="AA788" s="608"/>
      <c r="AB788" s="622"/>
      <c r="AC788" s="612"/>
      <c r="AD788" s="617"/>
      <c r="AE788" s="617"/>
      <c r="AF788" s="617"/>
      <c r="AG788" s="618"/>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41"/>
      <c r="B789" s="642"/>
      <c r="C789" s="642"/>
      <c r="D789" s="642"/>
      <c r="E789" s="642"/>
      <c r="F789" s="643"/>
      <c r="G789" s="612"/>
      <c r="H789" s="617"/>
      <c r="I789" s="617"/>
      <c r="J789" s="617"/>
      <c r="K789" s="618"/>
      <c r="L789" s="604"/>
      <c r="M789" s="605"/>
      <c r="N789" s="605"/>
      <c r="O789" s="605"/>
      <c r="P789" s="605"/>
      <c r="Q789" s="605"/>
      <c r="R789" s="605"/>
      <c r="S789" s="605"/>
      <c r="T789" s="605"/>
      <c r="U789" s="605"/>
      <c r="V789" s="605"/>
      <c r="W789" s="605"/>
      <c r="X789" s="606"/>
      <c r="Y789" s="607"/>
      <c r="Z789" s="608"/>
      <c r="AA789" s="608"/>
      <c r="AB789" s="622"/>
      <c r="AC789" s="612"/>
      <c r="AD789" s="617"/>
      <c r="AE789" s="617"/>
      <c r="AF789" s="617"/>
      <c r="AG789" s="618"/>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41"/>
      <c r="B790" s="642"/>
      <c r="C790" s="642"/>
      <c r="D790" s="642"/>
      <c r="E790" s="642"/>
      <c r="F790" s="643"/>
      <c r="G790" s="612"/>
      <c r="H790" s="617"/>
      <c r="I790" s="617"/>
      <c r="J790" s="617"/>
      <c r="K790" s="618"/>
      <c r="L790" s="604"/>
      <c r="M790" s="605"/>
      <c r="N790" s="605"/>
      <c r="O790" s="605"/>
      <c r="P790" s="605"/>
      <c r="Q790" s="605"/>
      <c r="R790" s="605"/>
      <c r="S790" s="605"/>
      <c r="T790" s="605"/>
      <c r="U790" s="605"/>
      <c r="V790" s="605"/>
      <c r="W790" s="605"/>
      <c r="X790" s="606"/>
      <c r="Y790" s="607"/>
      <c r="Z790" s="608"/>
      <c r="AA790" s="608"/>
      <c r="AB790" s="622"/>
      <c r="AC790" s="612"/>
      <c r="AD790" s="617"/>
      <c r="AE790" s="617"/>
      <c r="AF790" s="617"/>
      <c r="AG790" s="618"/>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41"/>
      <c r="B791" s="642"/>
      <c r="C791" s="642"/>
      <c r="D791" s="642"/>
      <c r="E791" s="642"/>
      <c r="F791" s="643"/>
      <c r="G791" s="612"/>
      <c r="H791" s="617"/>
      <c r="I791" s="617"/>
      <c r="J791" s="617"/>
      <c r="K791" s="618"/>
      <c r="L791" s="604"/>
      <c r="M791" s="605"/>
      <c r="N791" s="605"/>
      <c r="O791" s="605"/>
      <c r="P791" s="605"/>
      <c r="Q791" s="605"/>
      <c r="R791" s="605"/>
      <c r="S791" s="605"/>
      <c r="T791" s="605"/>
      <c r="U791" s="605"/>
      <c r="V791" s="605"/>
      <c r="W791" s="605"/>
      <c r="X791" s="606"/>
      <c r="Y791" s="607"/>
      <c r="Z791" s="608"/>
      <c r="AA791" s="608"/>
      <c r="AB791" s="622"/>
      <c r="AC791" s="612"/>
      <c r="AD791" s="617"/>
      <c r="AE791" s="617"/>
      <c r="AF791" s="617"/>
      <c r="AG791" s="618"/>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
      <c r="A792" s="641"/>
      <c r="B792" s="642"/>
      <c r="C792" s="642"/>
      <c r="D792" s="642"/>
      <c r="E792" s="642"/>
      <c r="F792" s="643"/>
      <c r="G792" s="835" t="s">
        <v>20</v>
      </c>
      <c r="H792" s="836"/>
      <c r="I792" s="836"/>
      <c r="J792" s="836"/>
      <c r="K792" s="836"/>
      <c r="L792" s="837"/>
      <c r="M792" s="838"/>
      <c r="N792" s="838"/>
      <c r="O792" s="838"/>
      <c r="P792" s="838"/>
      <c r="Q792" s="838"/>
      <c r="R792" s="838"/>
      <c r="S792" s="838"/>
      <c r="T792" s="838"/>
      <c r="U792" s="838"/>
      <c r="V792" s="838"/>
      <c r="W792" s="838"/>
      <c r="X792" s="839"/>
      <c r="Y792" s="840">
        <f>SUM(Y782:AB791)</f>
        <v>28</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34</v>
      </c>
      <c r="AV792" s="841"/>
      <c r="AW792" s="841"/>
      <c r="AX792" s="843"/>
    </row>
    <row r="793" spans="1:50" ht="24.75" customHeight="1" x14ac:dyDescent="0.15">
      <c r="A793" s="641"/>
      <c r="B793" s="642"/>
      <c r="C793" s="642"/>
      <c r="D793" s="642"/>
      <c r="E793" s="642"/>
      <c r="F793" s="643"/>
      <c r="G793" s="601" t="s">
        <v>632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687</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5"/>
    </row>
    <row r="794" spans="1:50" ht="24.75" customHeight="1" x14ac:dyDescent="0.15">
      <c r="A794" s="641"/>
      <c r="B794" s="642"/>
      <c r="C794" s="642"/>
      <c r="D794" s="642"/>
      <c r="E794" s="642"/>
      <c r="F794" s="643"/>
      <c r="G794" s="824" t="s">
        <v>17</v>
      </c>
      <c r="H794" s="679"/>
      <c r="I794" s="679"/>
      <c r="J794" s="679"/>
      <c r="K794" s="679"/>
      <c r="L794" s="678" t="s">
        <v>18</v>
      </c>
      <c r="M794" s="679"/>
      <c r="N794" s="679"/>
      <c r="O794" s="679"/>
      <c r="P794" s="679"/>
      <c r="Q794" s="679"/>
      <c r="R794" s="679"/>
      <c r="S794" s="679"/>
      <c r="T794" s="679"/>
      <c r="U794" s="679"/>
      <c r="V794" s="679"/>
      <c r="W794" s="679"/>
      <c r="X794" s="680"/>
      <c r="Y794" s="663" t="s">
        <v>19</v>
      </c>
      <c r="Z794" s="664"/>
      <c r="AA794" s="664"/>
      <c r="AB794" s="810"/>
      <c r="AC794" s="824" t="s">
        <v>17</v>
      </c>
      <c r="AD794" s="679"/>
      <c r="AE794" s="679"/>
      <c r="AF794" s="679"/>
      <c r="AG794" s="679"/>
      <c r="AH794" s="678" t="s">
        <v>18</v>
      </c>
      <c r="AI794" s="679"/>
      <c r="AJ794" s="679"/>
      <c r="AK794" s="679"/>
      <c r="AL794" s="679"/>
      <c r="AM794" s="679"/>
      <c r="AN794" s="679"/>
      <c r="AO794" s="679"/>
      <c r="AP794" s="679"/>
      <c r="AQ794" s="679"/>
      <c r="AR794" s="679"/>
      <c r="AS794" s="679"/>
      <c r="AT794" s="680"/>
      <c r="AU794" s="663" t="s">
        <v>19</v>
      </c>
      <c r="AV794" s="664"/>
      <c r="AW794" s="664"/>
      <c r="AX794" s="665"/>
    </row>
    <row r="795" spans="1:50" ht="24.75" customHeight="1" x14ac:dyDescent="0.15">
      <c r="A795" s="641"/>
      <c r="B795" s="642"/>
      <c r="C795" s="642"/>
      <c r="D795" s="642"/>
      <c r="E795" s="642"/>
      <c r="F795" s="643"/>
      <c r="G795" s="681" t="s">
        <v>660</v>
      </c>
      <c r="H795" s="682"/>
      <c r="I795" s="682"/>
      <c r="J795" s="682"/>
      <c r="K795" s="683"/>
      <c r="L795" s="675" t="s">
        <v>661</v>
      </c>
      <c r="M795" s="676"/>
      <c r="N795" s="676"/>
      <c r="O795" s="676"/>
      <c r="P795" s="676"/>
      <c r="Q795" s="676"/>
      <c r="R795" s="676"/>
      <c r="S795" s="676"/>
      <c r="T795" s="676"/>
      <c r="U795" s="676"/>
      <c r="V795" s="676"/>
      <c r="W795" s="676"/>
      <c r="X795" s="677"/>
      <c r="Y795" s="394">
        <v>6</v>
      </c>
      <c r="Z795" s="395"/>
      <c r="AA795" s="395"/>
      <c r="AB795" s="817"/>
      <c r="AC795" s="681" t="s">
        <v>689</v>
      </c>
      <c r="AD795" s="682"/>
      <c r="AE795" s="682"/>
      <c r="AF795" s="682"/>
      <c r="AG795" s="683"/>
      <c r="AH795" s="675" t="s">
        <v>691</v>
      </c>
      <c r="AI795" s="676"/>
      <c r="AJ795" s="676"/>
      <c r="AK795" s="676"/>
      <c r="AL795" s="676"/>
      <c r="AM795" s="676"/>
      <c r="AN795" s="676"/>
      <c r="AO795" s="676"/>
      <c r="AP795" s="676"/>
      <c r="AQ795" s="676"/>
      <c r="AR795" s="676"/>
      <c r="AS795" s="676"/>
      <c r="AT795" s="677"/>
      <c r="AU795" s="394">
        <v>7</v>
      </c>
      <c r="AV795" s="395"/>
      <c r="AW795" s="395"/>
      <c r="AX795" s="396"/>
    </row>
    <row r="796" spans="1:50" ht="24.75" customHeight="1" x14ac:dyDescent="0.15">
      <c r="A796" s="641"/>
      <c r="B796" s="642"/>
      <c r="C796" s="642"/>
      <c r="D796" s="642"/>
      <c r="E796" s="642"/>
      <c r="F796" s="643"/>
      <c r="G796" s="612" t="s">
        <v>656</v>
      </c>
      <c r="H796" s="617"/>
      <c r="I796" s="617"/>
      <c r="J796" s="617"/>
      <c r="K796" s="618"/>
      <c r="L796" s="604" t="s">
        <v>675</v>
      </c>
      <c r="M796" s="605"/>
      <c r="N796" s="605"/>
      <c r="O796" s="605"/>
      <c r="P796" s="605"/>
      <c r="Q796" s="605"/>
      <c r="R796" s="605"/>
      <c r="S796" s="605"/>
      <c r="T796" s="605"/>
      <c r="U796" s="605"/>
      <c r="V796" s="605"/>
      <c r="W796" s="605"/>
      <c r="X796" s="606"/>
      <c r="Y796" s="607">
        <v>6</v>
      </c>
      <c r="Z796" s="608"/>
      <c r="AA796" s="608"/>
      <c r="AB796" s="622"/>
      <c r="AC796" s="612" t="s">
        <v>692</v>
      </c>
      <c r="AD796" s="617"/>
      <c r="AE796" s="617"/>
      <c r="AF796" s="617"/>
      <c r="AG796" s="618"/>
      <c r="AH796" s="604" t="s">
        <v>700</v>
      </c>
      <c r="AI796" s="605"/>
      <c r="AJ796" s="605"/>
      <c r="AK796" s="605"/>
      <c r="AL796" s="605"/>
      <c r="AM796" s="605"/>
      <c r="AN796" s="605"/>
      <c r="AO796" s="605"/>
      <c r="AP796" s="605"/>
      <c r="AQ796" s="605"/>
      <c r="AR796" s="605"/>
      <c r="AS796" s="605"/>
      <c r="AT796" s="606"/>
      <c r="AU796" s="607">
        <v>2</v>
      </c>
      <c r="AV796" s="608"/>
      <c r="AW796" s="608"/>
      <c r="AX796" s="609"/>
    </row>
    <row r="797" spans="1:50" ht="24.75" customHeight="1" x14ac:dyDescent="0.15">
      <c r="A797" s="641"/>
      <c r="B797" s="642"/>
      <c r="C797" s="642"/>
      <c r="D797" s="642"/>
      <c r="E797" s="642"/>
      <c r="F797" s="643"/>
      <c r="G797" s="612" t="s">
        <v>658</v>
      </c>
      <c r="H797" s="617"/>
      <c r="I797" s="617"/>
      <c r="J797" s="617"/>
      <c r="K797" s="618"/>
      <c r="L797" s="604" t="s">
        <v>658</v>
      </c>
      <c r="M797" s="605"/>
      <c r="N797" s="605"/>
      <c r="O797" s="605"/>
      <c r="P797" s="605"/>
      <c r="Q797" s="605"/>
      <c r="R797" s="605"/>
      <c r="S797" s="605"/>
      <c r="T797" s="605"/>
      <c r="U797" s="605"/>
      <c r="V797" s="605"/>
      <c r="W797" s="605"/>
      <c r="X797" s="606"/>
      <c r="Y797" s="607">
        <v>3</v>
      </c>
      <c r="Z797" s="608"/>
      <c r="AA797" s="608"/>
      <c r="AB797" s="622"/>
      <c r="AC797" s="612" t="s">
        <v>694</v>
      </c>
      <c r="AD797" s="617"/>
      <c r="AE797" s="617"/>
      <c r="AF797" s="617"/>
      <c r="AG797" s="618"/>
      <c r="AH797" s="604" t="s">
        <v>694</v>
      </c>
      <c r="AI797" s="605"/>
      <c r="AJ797" s="605"/>
      <c r="AK797" s="605"/>
      <c r="AL797" s="605"/>
      <c r="AM797" s="605"/>
      <c r="AN797" s="605"/>
      <c r="AO797" s="605"/>
      <c r="AP797" s="605"/>
      <c r="AQ797" s="605"/>
      <c r="AR797" s="605"/>
      <c r="AS797" s="605"/>
      <c r="AT797" s="606"/>
      <c r="AU797" s="607">
        <v>1</v>
      </c>
      <c r="AV797" s="608"/>
      <c r="AW797" s="608"/>
      <c r="AX797" s="609"/>
    </row>
    <row r="798" spans="1:50" ht="24.75" customHeight="1" x14ac:dyDescent="0.15">
      <c r="A798" s="641"/>
      <c r="B798" s="642"/>
      <c r="C798" s="642"/>
      <c r="D798" s="642"/>
      <c r="E798" s="642"/>
      <c r="F798" s="643"/>
      <c r="G798" s="612" t="s">
        <v>662</v>
      </c>
      <c r="H798" s="617"/>
      <c r="I798" s="617"/>
      <c r="J798" s="617"/>
      <c r="K798" s="618"/>
      <c r="L798" s="604" t="s">
        <v>664</v>
      </c>
      <c r="M798" s="605"/>
      <c r="N798" s="605"/>
      <c r="O798" s="605"/>
      <c r="P798" s="605"/>
      <c r="Q798" s="605"/>
      <c r="R798" s="605"/>
      <c r="S798" s="605"/>
      <c r="T798" s="605"/>
      <c r="U798" s="605"/>
      <c r="V798" s="605"/>
      <c r="W798" s="605"/>
      <c r="X798" s="606"/>
      <c r="Y798" s="607">
        <v>1</v>
      </c>
      <c r="Z798" s="608"/>
      <c r="AA798" s="608"/>
      <c r="AB798" s="622"/>
      <c r="AC798" s="612" t="s">
        <v>693</v>
      </c>
      <c r="AD798" s="617"/>
      <c r="AE798" s="617"/>
      <c r="AF798" s="617"/>
      <c r="AG798" s="618"/>
      <c r="AH798" s="604" t="s">
        <v>701</v>
      </c>
      <c r="AI798" s="605"/>
      <c r="AJ798" s="605"/>
      <c r="AK798" s="605"/>
      <c r="AL798" s="605"/>
      <c r="AM798" s="605"/>
      <c r="AN798" s="605"/>
      <c r="AO798" s="605"/>
      <c r="AP798" s="605"/>
      <c r="AQ798" s="605"/>
      <c r="AR798" s="605"/>
      <c r="AS798" s="605"/>
      <c r="AT798" s="606"/>
      <c r="AU798" s="607">
        <v>1</v>
      </c>
      <c r="AV798" s="608"/>
      <c r="AW798" s="608"/>
      <c r="AX798" s="609"/>
    </row>
    <row r="799" spans="1:50" ht="24.75" customHeight="1" x14ac:dyDescent="0.15">
      <c r="A799" s="641"/>
      <c r="B799" s="642"/>
      <c r="C799" s="642"/>
      <c r="D799" s="642"/>
      <c r="E799" s="642"/>
      <c r="F799" s="643"/>
      <c r="G799" s="612" t="s">
        <v>663</v>
      </c>
      <c r="H799" s="617"/>
      <c r="I799" s="617"/>
      <c r="J799" s="617"/>
      <c r="K799" s="618"/>
      <c r="L799" s="604" t="s">
        <v>665</v>
      </c>
      <c r="M799" s="605"/>
      <c r="N799" s="605"/>
      <c r="O799" s="605"/>
      <c r="P799" s="605"/>
      <c r="Q799" s="605"/>
      <c r="R799" s="605"/>
      <c r="S799" s="605"/>
      <c r="T799" s="605"/>
      <c r="U799" s="605"/>
      <c r="V799" s="605"/>
      <c r="W799" s="605"/>
      <c r="X799" s="606"/>
      <c r="Y799" s="607">
        <v>1</v>
      </c>
      <c r="Z799" s="608"/>
      <c r="AA799" s="608"/>
      <c r="AB799" s="622"/>
      <c r="AC799" s="612" t="s">
        <v>695</v>
      </c>
      <c r="AD799" s="617"/>
      <c r="AE799" s="617"/>
      <c r="AF799" s="617"/>
      <c r="AG799" s="618"/>
      <c r="AH799" s="604" t="s">
        <v>696</v>
      </c>
      <c r="AI799" s="605"/>
      <c r="AJ799" s="605"/>
      <c r="AK799" s="605"/>
      <c r="AL799" s="605"/>
      <c r="AM799" s="605"/>
      <c r="AN799" s="605"/>
      <c r="AO799" s="605"/>
      <c r="AP799" s="605"/>
      <c r="AQ799" s="605"/>
      <c r="AR799" s="605"/>
      <c r="AS799" s="605"/>
      <c r="AT799" s="606"/>
      <c r="AU799" s="607">
        <v>1</v>
      </c>
      <c r="AV799" s="608"/>
      <c r="AW799" s="608"/>
      <c r="AX799" s="609"/>
    </row>
    <row r="800" spans="1:50" ht="24.75" customHeight="1" x14ac:dyDescent="0.15">
      <c r="A800" s="641"/>
      <c r="B800" s="642"/>
      <c r="C800" s="642"/>
      <c r="D800" s="642"/>
      <c r="E800" s="642"/>
      <c r="F800" s="643"/>
      <c r="G800" s="612"/>
      <c r="H800" s="617"/>
      <c r="I800" s="617"/>
      <c r="J800" s="617"/>
      <c r="K800" s="618"/>
      <c r="L800" s="604"/>
      <c r="M800" s="605"/>
      <c r="N800" s="605"/>
      <c r="O800" s="605"/>
      <c r="P800" s="605"/>
      <c r="Q800" s="605"/>
      <c r="R800" s="605"/>
      <c r="S800" s="605"/>
      <c r="T800" s="605"/>
      <c r="U800" s="605"/>
      <c r="V800" s="605"/>
      <c r="W800" s="605"/>
      <c r="X800" s="606"/>
      <c r="Y800" s="607"/>
      <c r="Z800" s="608"/>
      <c r="AA800" s="608"/>
      <c r="AB800" s="622"/>
      <c r="AC800" s="612"/>
      <c r="AD800" s="617"/>
      <c r="AE800" s="617"/>
      <c r="AF800" s="617"/>
      <c r="AG800" s="618"/>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41"/>
      <c r="B801" s="642"/>
      <c r="C801" s="642"/>
      <c r="D801" s="642"/>
      <c r="E801" s="642"/>
      <c r="F801" s="643"/>
      <c r="G801" s="612"/>
      <c r="H801" s="617"/>
      <c r="I801" s="617"/>
      <c r="J801" s="617"/>
      <c r="K801" s="618"/>
      <c r="L801" s="604"/>
      <c r="M801" s="605"/>
      <c r="N801" s="605"/>
      <c r="O801" s="605"/>
      <c r="P801" s="605"/>
      <c r="Q801" s="605"/>
      <c r="R801" s="605"/>
      <c r="S801" s="605"/>
      <c r="T801" s="605"/>
      <c r="U801" s="605"/>
      <c r="V801" s="605"/>
      <c r="W801" s="605"/>
      <c r="X801" s="606"/>
      <c r="Y801" s="607"/>
      <c r="Z801" s="608"/>
      <c r="AA801" s="608"/>
      <c r="AB801" s="622"/>
      <c r="AC801" s="612"/>
      <c r="AD801" s="617"/>
      <c r="AE801" s="617"/>
      <c r="AF801" s="617"/>
      <c r="AG801" s="618"/>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41"/>
      <c r="B802" s="642"/>
      <c r="C802" s="642"/>
      <c r="D802" s="642"/>
      <c r="E802" s="642"/>
      <c r="F802" s="643"/>
      <c r="G802" s="612"/>
      <c r="H802" s="617"/>
      <c r="I802" s="617"/>
      <c r="J802" s="617"/>
      <c r="K802" s="618"/>
      <c r="L802" s="604"/>
      <c r="M802" s="605"/>
      <c r="N802" s="605"/>
      <c r="O802" s="605"/>
      <c r="P802" s="605"/>
      <c r="Q802" s="605"/>
      <c r="R802" s="605"/>
      <c r="S802" s="605"/>
      <c r="T802" s="605"/>
      <c r="U802" s="605"/>
      <c r="V802" s="605"/>
      <c r="W802" s="605"/>
      <c r="X802" s="606"/>
      <c r="Y802" s="607"/>
      <c r="Z802" s="608"/>
      <c r="AA802" s="608"/>
      <c r="AB802" s="622"/>
      <c r="AC802" s="612"/>
      <c r="AD802" s="617"/>
      <c r="AE802" s="617"/>
      <c r="AF802" s="617"/>
      <c r="AG802" s="618"/>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41"/>
      <c r="B803" s="642"/>
      <c r="C803" s="642"/>
      <c r="D803" s="642"/>
      <c r="E803" s="642"/>
      <c r="F803" s="643"/>
      <c r="G803" s="612"/>
      <c r="H803" s="617"/>
      <c r="I803" s="617"/>
      <c r="J803" s="617"/>
      <c r="K803" s="618"/>
      <c r="L803" s="604"/>
      <c r="M803" s="605"/>
      <c r="N803" s="605"/>
      <c r="O803" s="605"/>
      <c r="P803" s="605"/>
      <c r="Q803" s="605"/>
      <c r="R803" s="605"/>
      <c r="S803" s="605"/>
      <c r="T803" s="605"/>
      <c r="U803" s="605"/>
      <c r="V803" s="605"/>
      <c r="W803" s="605"/>
      <c r="X803" s="606"/>
      <c r="Y803" s="607"/>
      <c r="Z803" s="608"/>
      <c r="AA803" s="608"/>
      <c r="AB803" s="622"/>
      <c r="AC803" s="612"/>
      <c r="AD803" s="617"/>
      <c r="AE803" s="617"/>
      <c r="AF803" s="617"/>
      <c r="AG803" s="618"/>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41"/>
      <c r="B804" s="642"/>
      <c r="C804" s="642"/>
      <c r="D804" s="642"/>
      <c r="E804" s="642"/>
      <c r="F804" s="643"/>
      <c r="G804" s="612"/>
      <c r="H804" s="617"/>
      <c r="I804" s="617"/>
      <c r="J804" s="617"/>
      <c r="K804" s="618"/>
      <c r="L804" s="604"/>
      <c r="M804" s="605"/>
      <c r="N804" s="605"/>
      <c r="O804" s="605"/>
      <c r="P804" s="605"/>
      <c r="Q804" s="605"/>
      <c r="R804" s="605"/>
      <c r="S804" s="605"/>
      <c r="T804" s="605"/>
      <c r="U804" s="605"/>
      <c r="V804" s="605"/>
      <c r="W804" s="605"/>
      <c r="X804" s="606"/>
      <c r="Y804" s="607"/>
      <c r="Z804" s="608"/>
      <c r="AA804" s="608"/>
      <c r="AB804" s="622"/>
      <c r="AC804" s="612"/>
      <c r="AD804" s="617"/>
      <c r="AE804" s="617"/>
      <c r="AF804" s="617"/>
      <c r="AG804" s="618"/>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thickBot="1" x14ac:dyDescent="0.2">
      <c r="A805" s="641"/>
      <c r="B805" s="642"/>
      <c r="C805" s="642"/>
      <c r="D805" s="642"/>
      <c r="E805" s="642"/>
      <c r="F805" s="643"/>
      <c r="G805" s="835" t="s">
        <v>20</v>
      </c>
      <c r="H805" s="836"/>
      <c r="I805" s="836"/>
      <c r="J805" s="836"/>
      <c r="K805" s="836"/>
      <c r="L805" s="837"/>
      <c r="M805" s="838"/>
      <c r="N805" s="838"/>
      <c r="O805" s="838"/>
      <c r="P805" s="838"/>
      <c r="Q805" s="838"/>
      <c r="R805" s="838"/>
      <c r="S805" s="838"/>
      <c r="T805" s="838"/>
      <c r="U805" s="838"/>
      <c r="V805" s="838"/>
      <c r="W805" s="838"/>
      <c r="X805" s="839"/>
      <c r="Y805" s="840">
        <f>SUM(Y795:AB804)</f>
        <v>17</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12</v>
      </c>
      <c r="AV805" s="841"/>
      <c r="AW805" s="841"/>
      <c r="AX805" s="843"/>
    </row>
    <row r="806" spans="1:50" ht="24.75" customHeight="1" x14ac:dyDescent="0.15">
      <c r="A806" s="641"/>
      <c r="B806" s="642"/>
      <c r="C806" s="642"/>
      <c r="D806" s="642"/>
      <c r="E806" s="642"/>
      <c r="F806" s="643"/>
      <c r="G806" s="601" t="s">
        <v>616</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617</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5"/>
    </row>
    <row r="807" spans="1:50" ht="24.75" customHeight="1" x14ac:dyDescent="0.15">
      <c r="A807" s="641"/>
      <c r="B807" s="642"/>
      <c r="C807" s="642"/>
      <c r="D807" s="642"/>
      <c r="E807" s="642"/>
      <c r="F807" s="643"/>
      <c r="G807" s="824" t="s">
        <v>17</v>
      </c>
      <c r="H807" s="679"/>
      <c r="I807" s="679"/>
      <c r="J807" s="679"/>
      <c r="K807" s="679"/>
      <c r="L807" s="678" t="s">
        <v>18</v>
      </c>
      <c r="M807" s="679"/>
      <c r="N807" s="679"/>
      <c r="O807" s="679"/>
      <c r="P807" s="679"/>
      <c r="Q807" s="679"/>
      <c r="R807" s="679"/>
      <c r="S807" s="679"/>
      <c r="T807" s="679"/>
      <c r="U807" s="679"/>
      <c r="V807" s="679"/>
      <c r="W807" s="679"/>
      <c r="X807" s="680"/>
      <c r="Y807" s="663" t="s">
        <v>19</v>
      </c>
      <c r="Z807" s="664"/>
      <c r="AA807" s="664"/>
      <c r="AB807" s="810"/>
      <c r="AC807" s="824" t="s">
        <v>17</v>
      </c>
      <c r="AD807" s="679"/>
      <c r="AE807" s="679"/>
      <c r="AF807" s="679"/>
      <c r="AG807" s="679"/>
      <c r="AH807" s="678" t="s">
        <v>18</v>
      </c>
      <c r="AI807" s="679"/>
      <c r="AJ807" s="679"/>
      <c r="AK807" s="679"/>
      <c r="AL807" s="679"/>
      <c r="AM807" s="679"/>
      <c r="AN807" s="679"/>
      <c r="AO807" s="679"/>
      <c r="AP807" s="679"/>
      <c r="AQ807" s="679"/>
      <c r="AR807" s="679"/>
      <c r="AS807" s="679"/>
      <c r="AT807" s="680"/>
      <c r="AU807" s="663" t="s">
        <v>19</v>
      </c>
      <c r="AV807" s="664"/>
      <c r="AW807" s="664"/>
      <c r="AX807" s="665"/>
    </row>
    <row r="808" spans="1:50" ht="24.75" customHeight="1" x14ac:dyDescent="0.15">
      <c r="A808" s="641"/>
      <c r="B808" s="642"/>
      <c r="C808" s="642"/>
      <c r="D808" s="642"/>
      <c r="E808" s="642"/>
      <c r="F808" s="643"/>
      <c r="G808" s="681" t="s">
        <v>656</v>
      </c>
      <c r="H808" s="682"/>
      <c r="I808" s="682"/>
      <c r="J808" s="682"/>
      <c r="K808" s="683"/>
      <c r="L808" s="675" t="s">
        <v>698</v>
      </c>
      <c r="M808" s="676"/>
      <c r="N808" s="676"/>
      <c r="O808" s="676"/>
      <c r="P808" s="676"/>
      <c r="Q808" s="676"/>
      <c r="R808" s="676"/>
      <c r="S808" s="676"/>
      <c r="T808" s="676"/>
      <c r="U808" s="676"/>
      <c r="V808" s="676"/>
      <c r="W808" s="676"/>
      <c r="X808" s="677"/>
      <c r="Y808" s="394">
        <v>4</v>
      </c>
      <c r="Z808" s="395"/>
      <c r="AA808" s="395"/>
      <c r="AB808" s="817"/>
      <c r="AC808" s="681" t="s">
        <v>656</v>
      </c>
      <c r="AD808" s="682"/>
      <c r="AE808" s="682"/>
      <c r="AF808" s="682"/>
      <c r="AG808" s="683"/>
      <c r="AH808" s="675" t="s">
        <v>699</v>
      </c>
      <c r="AI808" s="676"/>
      <c r="AJ808" s="676"/>
      <c r="AK808" s="676"/>
      <c r="AL808" s="676"/>
      <c r="AM808" s="676"/>
      <c r="AN808" s="676"/>
      <c r="AO808" s="676"/>
      <c r="AP808" s="676"/>
      <c r="AQ808" s="676"/>
      <c r="AR808" s="676"/>
      <c r="AS808" s="676"/>
      <c r="AT808" s="677"/>
      <c r="AU808" s="394">
        <v>1</v>
      </c>
      <c r="AV808" s="395"/>
      <c r="AW808" s="395"/>
      <c r="AX808" s="396"/>
    </row>
    <row r="809" spans="1:50" ht="24.75" customHeight="1" x14ac:dyDescent="0.15">
      <c r="A809" s="641"/>
      <c r="B809" s="642"/>
      <c r="C809" s="642"/>
      <c r="D809" s="642"/>
      <c r="E809" s="642"/>
      <c r="F809" s="643"/>
      <c r="G809" s="612" t="s">
        <v>658</v>
      </c>
      <c r="H809" s="617"/>
      <c r="I809" s="617"/>
      <c r="J809" s="617"/>
      <c r="K809" s="618"/>
      <c r="L809" s="604" t="s">
        <v>658</v>
      </c>
      <c r="M809" s="605"/>
      <c r="N809" s="605"/>
      <c r="O809" s="605"/>
      <c r="P809" s="605"/>
      <c r="Q809" s="605"/>
      <c r="R809" s="605"/>
      <c r="S809" s="605"/>
      <c r="T809" s="605"/>
      <c r="U809" s="605"/>
      <c r="V809" s="605"/>
      <c r="W809" s="605"/>
      <c r="X809" s="606"/>
      <c r="Y809" s="607">
        <v>1</v>
      </c>
      <c r="Z809" s="608"/>
      <c r="AA809" s="608"/>
      <c r="AB809" s="622"/>
      <c r="AC809" s="612"/>
      <c r="AD809" s="617"/>
      <c r="AE809" s="617"/>
      <c r="AF809" s="617"/>
      <c r="AG809" s="618"/>
      <c r="AH809" s="604"/>
      <c r="AI809" s="605"/>
      <c r="AJ809" s="605"/>
      <c r="AK809" s="605"/>
      <c r="AL809" s="605"/>
      <c r="AM809" s="605"/>
      <c r="AN809" s="605"/>
      <c r="AO809" s="605"/>
      <c r="AP809" s="605"/>
      <c r="AQ809" s="605"/>
      <c r="AR809" s="605"/>
      <c r="AS809" s="605"/>
      <c r="AT809" s="606"/>
      <c r="AU809" s="607"/>
      <c r="AV809" s="608"/>
      <c r="AW809" s="608"/>
      <c r="AX809" s="609"/>
    </row>
    <row r="810" spans="1:50" ht="24.75" customHeight="1" x14ac:dyDescent="0.15">
      <c r="A810" s="641"/>
      <c r="B810" s="642"/>
      <c r="C810" s="642"/>
      <c r="D810" s="642"/>
      <c r="E810" s="642"/>
      <c r="F810" s="643"/>
      <c r="G810" s="612" t="s">
        <v>657</v>
      </c>
      <c r="H810" s="617"/>
      <c r="I810" s="617"/>
      <c r="J810" s="617"/>
      <c r="K810" s="618"/>
      <c r="L810" s="604" t="s">
        <v>659</v>
      </c>
      <c r="M810" s="605"/>
      <c r="N810" s="605"/>
      <c r="O810" s="605"/>
      <c r="P810" s="605"/>
      <c r="Q810" s="605"/>
      <c r="R810" s="605"/>
      <c r="S810" s="605"/>
      <c r="T810" s="605"/>
      <c r="U810" s="605"/>
      <c r="V810" s="605"/>
      <c r="W810" s="605"/>
      <c r="X810" s="606"/>
      <c r="Y810" s="607">
        <v>1</v>
      </c>
      <c r="Z810" s="608"/>
      <c r="AA810" s="608"/>
      <c r="AB810" s="622"/>
      <c r="AC810" s="612"/>
      <c r="AD810" s="617"/>
      <c r="AE810" s="617"/>
      <c r="AF810" s="617"/>
      <c r="AG810" s="618"/>
      <c r="AH810" s="604"/>
      <c r="AI810" s="605"/>
      <c r="AJ810" s="605"/>
      <c r="AK810" s="605"/>
      <c r="AL810" s="605"/>
      <c r="AM810" s="605"/>
      <c r="AN810" s="605"/>
      <c r="AO810" s="605"/>
      <c r="AP810" s="605"/>
      <c r="AQ810" s="605"/>
      <c r="AR810" s="605"/>
      <c r="AS810" s="605"/>
      <c r="AT810" s="606"/>
      <c r="AU810" s="607"/>
      <c r="AV810" s="608"/>
      <c r="AW810" s="608"/>
      <c r="AX810" s="609"/>
    </row>
    <row r="811" spans="1:50" ht="24.75" customHeight="1" x14ac:dyDescent="0.15">
      <c r="A811" s="641"/>
      <c r="B811" s="642"/>
      <c r="C811" s="642"/>
      <c r="D811" s="642"/>
      <c r="E811" s="642"/>
      <c r="F811" s="643"/>
      <c r="G811" s="612"/>
      <c r="H811" s="617"/>
      <c r="I811" s="617"/>
      <c r="J811" s="617"/>
      <c r="K811" s="618"/>
      <c r="L811" s="604"/>
      <c r="M811" s="605"/>
      <c r="N811" s="605"/>
      <c r="O811" s="605"/>
      <c r="P811" s="605"/>
      <c r="Q811" s="605"/>
      <c r="R811" s="605"/>
      <c r="S811" s="605"/>
      <c r="T811" s="605"/>
      <c r="U811" s="605"/>
      <c r="V811" s="605"/>
      <c r="W811" s="605"/>
      <c r="X811" s="606"/>
      <c r="Y811" s="607"/>
      <c r="Z811" s="608"/>
      <c r="AA811" s="608"/>
      <c r="AB811" s="622"/>
      <c r="AC811" s="612"/>
      <c r="AD811" s="617"/>
      <c r="AE811" s="617"/>
      <c r="AF811" s="617"/>
      <c r="AG811" s="618"/>
      <c r="AH811" s="604"/>
      <c r="AI811" s="605"/>
      <c r="AJ811" s="605"/>
      <c r="AK811" s="605"/>
      <c r="AL811" s="605"/>
      <c r="AM811" s="605"/>
      <c r="AN811" s="605"/>
      <c r="AO811" s="605"/>
      <c r="AP811" s="605"/>
      <c r="AQ811" s="605"/>
      <c r="AR811" s="605"/>
      <c r="AS811" s="605"/>
      <c r="AT811" s="606"/>
      <c r="AU811" s="607"/>
      <c r="AV811" s="608"/>
      <c r="AW811" s="608"/>
      <c r="AX811" s="609"/>
    </row>
    <row r="812" spans="1:50" ht="24.75" customHeight="1" x14ac:dyDescent="0.15">
      <c r="A812" s="641"/>
      <c r="B812" s="642"/>
      <c r="C812" s="642"/>
      <c r="D812" s="642"/>
      <c r="E812" s="642"/>
      <c r="F812" s="643"/>
      <c r="G812" s="612"/>
      <c r="H812" s="617"/>
      <c r="I812" s="617"/>
      <c r="J812" s="617"/>
      <c r="K812" s="618"/>
      <c r="L812" s="604"/>
      <c r="M812" s="605"/>
      <c r="N812" s="605"/>
      <c r="O812" s="605"/>
      <c r="P812" s="605"/>
      <c r="Q812" s="605"/>
      <c r="R812" s="605"/>
      <c r="S812" s="605"/>
      <c r="T812" s="605"/>
      <c r="U812" s="605"/>
      <c r="V812" s="605"/>
      <c r="W812" s="605"/>
      <c r="X812" s="606"/>
      <c r="Y812" s="607"/>
      <c r="Z812" s="608"/>
      <c r="AA812" s="608"/>
      <c r="AB812" s="622"/>
      <c r="AC812" s="612"/>
      <c r="AD812" s="617"/>
      <c r="AE812" s="617"/>
      <c r="AF812" s="617"/>
      <c r="AG812" s="618"/>
      <c r="AH812" s="604"/>
      <c r="AI812" s="605"/>
      <c r="AJ812" s="605"/>
      <c r="AK812" s="605"/>
      <c r="AL812" s="605"/>
      <c r="AM812" s="605"/>
      <c r="AN812" s="605"/>
      <c r="AO812" s="605"/>
      <c r="AP812" s="605"/>
      <c r="AQ812" s="605"/>
      <c r="AR812" s="605"/>
      <c r="AS812" s="605"/>
      <c r="AT812" s="606"/>
      <c r="AU812" s="607"/>
      <c r="AV812" s="608"/>
      <c r="AW812" s="608"/>
      <c r="AX812" s="609"/>
    </row>
    <row r="813" spans="1:50" ht="24.75" customHeight="1" x14ac:dyDescent="0.15">
      <c r="A813" s="641"/>
      <c r="B813" s="642"/>
      <c r="C813" s="642"/>
      <c r="D813" s="642"/>
      <c r="E813" s="642"/>
      <c r="F813" s="643"/>
      <c r="G813" s="612"/>
      <c r="H813" s="617"/>
      <c r="I813" s="617"/>
      <c r="J813" s="617"/>
      <c r="K813" s="618"/>
      <c r="L813" s="604"/>
      <c r="M813" s="605"/>
      <c r="N813" s="605"/>
      <c r="O813" s="605"/>
      <c r="P813" s="605"/>
      <c r="Q813" s="605"/>
      <c r="R813" s="605"/>
      <c r="S813" s="605"/>
      <c r="T813" s="605"/>
      <c r="U813" s="605"/>
      <c r="V813" s="605"/>
      <c r="W813" s="605"/>
      <c r="X813" s="606"/>
      <c r="Y813" s="607"/>
      <c r="Z813" s="608"/>
      <c r="AA813" s="608"/>
      <c r="AB813" s="622"/>
      <c r="AC813" s="612"/>
      <c r="AD813" s="617"/>
      <c r="AE813" s="617"/>
      <c r="AF813" s="617"/>
      <c r="AG813" s="618"/>
      <c r="AH813" s="604"/>
      <c r="AI813" s="605"/>
      <c r="AJ813" s="605"/>
      <c r="AK813" s="605"/>
      <c r="AL813" s="605"/>
      <c r="AM813" s="605"/>
      <c r="AN813" s="605"/>
      <c r="AO813" s="605"/>
      <c r="AP813" s="605"/>
      <c r="AQ813" s="605"/>
      <c r="AR813" s="605"/>
      <c r="AS813" s="605"/>
      <c r="AT813" s="606"/>
      <c r="AU813" s="607"/>
      <c r="AV813" s="608"/>
      <c r="AW813" s="608"/>
      <c r="AX813" s="609"/>
    </row>
    <row r="814" spans="1:50" ht="24.75" customHeight="1" x14ac:dyDescent="0.15">
      <c r="A814" s="641"/>
      <c r="B814" s="642"/>
      <c r="C814" s="642"/>
      <c r="D814" s="642"/>
      <c r="E814" s="642"/>
      <c r="F814" s="643"/>
      <c r="G814" s="612"/>
      <c r="H814" s="617"/>
      <c r="I814" s="617"/>
      <c r="J814" s="617"/>
      <c r="K814" s="618"/>
      <c r="L814" s="604"/>
      <c r="M814" s="605"/>
      <c r="N814" s="605"/>
      <c r="O814" s="605"/>
      <c r="P814" s="605"/>
      <c r="Q814" s="605"/>
      <c r="R814" s="605"/>
      <c r="S814" s="605"/>
      <c r="T814" s="605"/>
      <c r="U814" s="605"/>
      <c r="V814" s="605"/>
      <c r="W814" s="605"/>
      <c r="X814" s="606"/>
      <c r="Y814" s="607"/>
      <c r="Z814" s="608"/>
      <c r="AA814" s="608"/>
      <c r="AB814" s="622"/>
      <c r="AC814" s="612"/>
      <c r="AD814" s="617"/>
      <c r="AE814" s="617"/>
      <c r="AF814" s="617"/>
      <c r="AG814" s="618"/>
      <c r="AH814" s="604"/>
      <c r="AI814" s="605"/>
      <c r="AJ814" s="605"/>
      <c r="AK814" s="605"/>
      <c r="AL814" s="605"/>
      <c r="AM814" s="605"/>
      <c r="AN814" s="605"/>
      <c r="AO814" s="605"/>
      <c r="AP814" s="605"/>
      <c r="AQ814" s="605"/>
      <c r="AR814" s="605"/>
      <c r="AS814" s="605"/>
      <c r="AT814" s="606"/>
      <c r="AU814" s="607"/>
      <c r="AV814" s="608"/>
      <c r="AW814" s="608"/>
      <c r="AX814" s="609"/>
    </row>
    <row r="815" spans="1:50" ht="24.75" customHeight="1" x14ac:dyDescent="0.15">
      <c r="A815" s="641"/>
      <c r="B815" s="642"/>
      <c r="C815" s="642"/>
      <c r="D815" s="642"/>
      <c r="E815" s="642"/>
      <c r="F815" s="643"/>
      <c r="G815" s="612"/>
      <c r="H815" s="617"/>
      <c r="I815" s="617"/>
      <c r="J815" s="617"/>
      <c r="K815" s="618"/>
      <c r="L815" s="604"/>
      <c r="M815" s="605"/>
      <c r="N815" s="605"/>
      <c r="O815" s="605"/>
      <c r="P815" s="605"/>
      <c r="Q815" s="605"/>
      <c r="R815" s="605"/>
      <c r="S815" s="605"/>
      <c r="T815" s="605"/>
      <c r="U815" s="605"/>
      <c r="V815" s="605"/>
      <c r="W815" s="605"/>
      <c r="X815" s="606"/>
      <c r="Y815" s="607"/>
      <c r="Z815" s="608"/>
      <c r="AA815" s="608"/>
      <c r="AB815" s="622"/>
      <c r="AC815" s="612"/>
      <c r="AD815" s="617"/>
      <c r="AE815" s="617"/>
      <c r="AF815" s="617"/>
      <c r="AG815" s="618"/>
      <c r="AH815" s="604"/>
      <c r="AI815" s="605"/>
      <c r="AJ815" s="605"/>
      <c r="AK815" s="605"/>
      <c r="AL815" s="605"/>
      <c r="AM815" s="605"/>
      <c r="AN815" s="605"/>
      <c r="AO815" s="605"/>
      <c r="AP815" s="605"/>
      <c r="AQ815" s="605"/>
      <c r="AR815" s="605"/>
      <c r="AS815" s="605"/>
      <c r="AT815" s="606"/>
      <c r="AU815" s="607"/>
      <c r="AV815" s="608"/>
      <c r="AW815" s="608"/>
      <c r="AX815" s="609"/>
    </row>
    <row r="816" spans="1:50" ht="24.75" customHeight="1" x14ac:dyDescent="0.15">
      <c r="A816" s="641"/>
      <c r="B816" s="642"/>
      <c r="C816" s="642"/>
      <c r="D816" s="642"/>
      <c r="E816" s="642"/>
      <c r="F816" s="643"/>
      <c r="G816" s="612"/>
      <c r="H816" s="617"/>
      <c r="I816" s="617"/>
      <c r="J816" s="617"/>
      <c r="K816" s="618"/>
      <c r="L816" s="604"/>
      <c r="M816" s="605"/>
      <c r="N816" s="605"/>
      <c r="O816" s="605"/>
      <c r="P816" s="605"/>
      <c r="Q816" s="605"/>
      <c r="R816" s="605"/>
      <c r="S816" s="605"/>
      <c r="T816" s="605"/>
      <c r="U816" s="605"/>
      <c r="V816" s="605"/>
      <c r="W816" s="605"/>
      <c r="X816" s="606"/>
      <c r="Y816" s="607"/>
      <c r="Z816" s="608"/>
      <c r="AA816" s="608"/>
      <c r="AB816" s="622"/>
      <c r="AC816" s="612"/>
      <c r="AD816" s="617"/>
      <c r="AE816" s="617"/>
      <c r="AF816" s="617"/>
      <c r="AG816" s="618"/>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x14ac:dyDescent="0.15">
      <c r="A817" s="641"/>
      <c r="B817" s="642"/>
      <c r="C817" s="642"/>
      <c r="D817" s="642"/>
      <c r="E817" s="642"/>
      <c r="F817" s="643"/>
      <c r="G817" s="612"/>
      <c r="H817" s="617"/>
      <c r="I817" s="617"/>
      <c r="J817" s="617"/>
      <c r="K817" s="618"/>
      <c r="L817" s="604"/>
      <c r="M817" s="605"/>
      <c r="N817" s="605"/>
      <c r="O817" s="605"/>
      <c r="P817" s="605"/>
      <c r="Q817" s="605"/>
      <c r="R817" s="605"/>
      <c r="S817" s="605"/>
      <c r="T817" s="605"/>
      <c r="U817" s="605"/>
      <c r="V817" s="605"/>
      <c r="W817" s="605"/>
      <c r="X817" s="606"/>
      <c r="Y817" s="607"/>
      <c r="Z817" s="608"/>
      <c r="AA817" s="608"/>
      <c r="AB817" s="622"/>
      <c r="AC817" s="612"/>
      <c r="AD817" s="617"/>
      <c r="AE817" s="617"/>
      <c r="AF817" s="617"/>
      <c r="AG817" s="618"/>
      <c r="AH817" s="604"/>
      <c r="AI817" s="605"/>
      <c r="AJ817" s="605"/>
      <c r="AK817" s="605"/>
      <c r="AL817" s="605"/>
      <c r="AM817" s="605"/>
      <c r="AN817" s="605"/>
      <c r="AO817" s="605"/>
      <c r="AP817" s="605"/>
      <c r="AQ817" s="605"/>
      <c r="AR817" s="605"/>
      <c r="AS817" s="605"/>
      <c r="AT817" s="606"/>
      <c r="AU817" s="607"/>
      <c r="AV817" s="608"/>
      <c r="AW817" s="608"/>
      <c r="AX817" s="609"/>
    </row>
    <row r="818" spans="1:50" ht="24.75" customHeight="1" x14ac:dyDescent="0.15">
      <c r="A818" s="641"/>
      <c r="B818" s="642"/>
      <c r="C818" s="642"/>
      <c r="D818" s="642"/>
      <c r="E818" s="642"/>
      <c r="F818" s="643"/>
      <c r="G818" s="835" t="s">
        <v>20</v>
      </c>
      <c r="H818" s="836"/>
      <c r="I818" s="836"/>
      <c r="J818" s="836"/>
      <c r="K818" s="836"/>
      <c r="L818" s="837"/>
      <c r="M818" s="838"/>
      <c r="N818" s="838"/>
      <c r="O818" s="838"/>
      <c r="P818" s="838"/>
      <c r="Q818" s="838"/>
      <c r="R818" s="838"/>
      <c r="S818" s="838"/>
      <c r="T818" s="838"/>
      <c r="U818" s="838"/>
      <c r="V818" s="838"/>
      <c r="W818" s="838"/>
      <c r="X818" s="839"/>
      <c r="Y818" s="840">
        <f>SUM(Y808:AB817)</f>
        <v>6</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1</v>
      </c>
      <c r="AV818" s="841"/>
      <c r="AW818" s="841"/>
      <c r="AX818" s="843"/>
    </row>
    <row r="819" spans="1:50" ht="24.75" hidden="1" customHeight="1" x14ac:dyDescent="0.15">
      <c r="A819" s="641"/>
      <c r="B819" s="642"/>
      <c r="C819" s="642"/>
      <c r="D819" s="642"/>
      <c r="E819" s="642"/>
      <c r="F819" s="643"/>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5"/>
    </row>
    <row r="820" spans="1:50" ht="24.75" hidden="1" customHeight="1" x14ac:dyDescent="0.15">
      <c r="A820" s="641"/>
      <c r="B820" s="642"/>
      <c r="C820" s="642"/>
      <c r="D820" s="642"/>
      <c r="E820" s="642"/>
      <c r="F820" s="643"/>
      <c r="G820" s="824" t="s">
        <v>17</v>
      </c>
      <c r="H820" s="679"/>
      <c r="I820" s="679"/>
      <c r="J820" s="679"/>
      <c r="K820" s="679"/>
      <c r="L820" s="678" t="s">
        <v>18</v>
      </c>
      <c r="M820" s="679"/>
      <c r="N820" s="679"/>
      <c r="O820" s="679"/>
      <c r="P820" s="679"/>
      <c r="Q820" s="679"/>
      <c r="R820" s="679"/>
      <c r="S820" s="679"/>
      <c r="T820" s="679"/>
      <c r="U820" s="679"/>
      <c r="V820" s="679"/>
      <c r="W820" s="679"/>
      <c r="X820" s="680"/>
      <c r="Y820" s="663" t="s">
        <v>19</v>
      </c>
      <c r="Z820" s="664"/>
      <c r="AA820" s="664"/>
      <c r="AB820" s="810"/>
      <c r="AC820" s="824" t="s">
        <v>17</v>
      </c>
      <c r="AD820" s="679"/>
      <c r="AE820" s="679"/>
      <c r="AF820" s="679"/>
      <c r="AG820" s="679"/>
      <c r="AH820" s="678" t="s">
        <v>18</v>
      </c>
      <c r="AI820" s="679"/>
      <c r="AJ820" s="679"/>
      <c r="AK820" s="679"/>
      <c r="AL820" s="679"/>
      <c r="AM820" s="679"/>
      <c r="AN820" s="679"/>
      <c r="AO820" s="679"/>
      <c r="AP820" s="679"/>
      <c r="AQ820" s="679"/>
      <c r="AR820" s="679"/>
      <c r="AS820" s="679"/>
      <c r="AT820" s="680"/>
      <c r="AU820" s="663" t="s">
        <v>19</v>
      </c>
      <c r="AV820" s="664"/>
      <c r="AW820" s="664"/>
      <c r="AX820" s="665"/>
    </row>
    <row r="821" spans="1:50" s="16" customFormat="1" ht="24.75" hidden="1" customHeight="1" x14ac:dyDescent="0.15">
      <c r="A821" s="641"/>
      <c r="B821" s="642"/>
      <c r="C821" s="642"/>
      <c r="D821" s="642"/>
      <c r="E821" s="642"/>
      <c r="F821" s="643"/>
      <c r="G821" s="681"/>
      <c r="H821" s="682"/>
      <c r="I821" s="682"/>
      <c r="J821" s="682"/>
      <c r="K821" s="683"/>
      <c r="L821" s="675"/>
      <c r="M821" s="676"/>
      <c r="N821" s="676"/>
      <c r="O821" s="676"/>
      <c r="P821" s="676"/>
      <c r="Q821" s="676"/>
      <c r="R821" s="676"/>
      <c r="S821" s="676"/>
      <c r="T821" s="676"/>
      <c r="U821" s="676"/>
      <c r="V821" s="676"/>
      <c r="W821" s="676"/>
      <c r="X821" s="677"/>
      <c r="Y821" s="394"/>
      <c r="Z821" s="395"/>
      <c r="AA821" s="395"/>
      <c r="AB821" s="817"/>
      <c r="AC821" s="681"/>
      <c r="AD821" s="682"/>
      <c r="AE821" s="682"/>
      <c r="AF821" s="682"/>
      <c r="AG821" s="683"/>
      <c r="AH821" s="675"/>
      <c r="AI821" s="676"/>
      <c r="AJ821" s="676"/>
      <c r="AK821" s="676"/>
      <c r="AL821" s="676"/>
      <c r="AM821" s="676"/>
      <c r="AN821" s="676"/>
      <c r="AO821" s="676"/>
      <c r="AP821" s="676"/>
      <c r="AQ821" s="676"/>
      <c r="AR821" s="676"/>
      <c r="AS821" s="676"/>
      <c r="AT821" s="677"/>
      <c r="AU821" s="394"/>
      <c r="AV821" s="395"/>
      <c r="AW821" s="395"/>
      <c r="AX821" s="396"/>
    </row>
    <row r="822" spans="1:50" ht="24.75" hidden="1" customHeight="1" x14ac:dyDescent="0.15">
      <c r="A822" s="641"/>
      <c r="B822" s="642"/>
      <c r="C822" s="642"/>
      <c r="D822" s="642"/>
      <c r="E822" s="642"/>
      <c r="F822" s="643"/>
      <c r="G822" s="612"/>
      <c r="H822" s="617"/>
      <c r="I822" s="617"/>
      <c r="J822" s="617"/>
      <c r="K822" s="618"/>
      <c r="L822" s="604"/>
      <c r="M822" s="605"/>
      <c r="N822" s="605"/>
      <c r="O822" s="605"/>
      <c r="P822" s="605"/>
      <c r="Q822" s="605"/>
      <c r="R822" s="605"/>
      <c r="S822" s="605"/>
      <c r="T822" s="605"/>
      <c r="U822" s="605"/>
      <c r="V822" s="605"/>
      <c r="W822" s="605"/>
      <c r="X822" s="606"/>
      <c r="Y822" s="607"/>
      <c r="Z822" s="608"/>
      <c r="AA822" s="608"/>
      <c r="AB822" s="622"/>
      <c r="AC822" s="612"/>
      <c r="AD822" s="617"/>
      <c r="AE822" s="617"/>
      <c r="AF822" s="617"/>
      <c r="AG822" s="618"/>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41"/>
      <c r="B823" s="642"/>
      <c r="C823" s="642"/>
      <c r="D823" s="642"/>
      <c r="E823" s="642"/>
      <c r="F823" s="643"/>
      <c r="G823" s="612"/>
      <c r="H823" s="617"/>
      <c r="I823" s="617"/>
      <c r="J823" s="617"/>
      <c r="K823" s="618"/>
      <c r="L823" s="604"/>
      <c r="M823" s="605"/>
      <c r="N823" s="605"/>
      <c r="O823" s="605"/>
      <c r="P823" s="605"/>
      <c r="Q823" s="605"/>
      <c r="R823" s="605"/>
      <c r="S823" s="605"/>
      <c r="T823" s="605"/>
      <c r="U823" s="605"/>
      <c r="V823" s="605"/>
      <c r="W823" s="605"/>
      <c r="X823" s="606"/>
      <c r="Y823" s="607"/>
      <c r="Z823" s="608"/>
      <c r="AA823" s="608"/>
      <c r="AB823" s="622"/>
      <c r="AC823" s="612"/>
      <c r="AD823" s="617"/>
      <c r="AE823" s="617"/>
      <c r="AF823" s="617"/>
      <c r="AG823" s="618"/>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41"/>
      <c r="B824" s="642"/>
      <c r="C824" s="642"/>
      <c r="D824" s="642"/>
      <c r="E824" s="642"/>
      <c r="F824" s="643"/>
      <c r="G824" s="612"/>
      <c r="H824" s="617"/>
      <c r="I824" s="617"/>
      <c r="J824" s="617"/>
      <c r="K824" s="618"/>
      <c r="L824" s="604"/>
      <c r="M824" s="605"/>
      <c r="N824" s="605"/>
      <c r="O824" s="605"/>
      <c r="P824" s="605"/>
      <c r="Q824" s="605"/>
      <c r="R824" s="605"/>
      <c r="S824" s="605"/>
      <c r="T824" s="605"/>
      <c r="U824" s="605"/>
      <c r="V824" s="605"/>
      <c r="W824" s="605"/>
      <c r="X824" s="606"/>
      <c r="Y824" s="607"/>
      <c r="Z824" s="608"/>
      <c r="AA824" s="608"/>
      <c r="AB824" s="622"/>
      <c r="AC824" s="612"/>
      <c r="AD824" s="617"/>
      <c r="AE824" s="617"/>
      <c r="AF824" s="617"/>
      <c r="AG824" s="618"/>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41"/>
      <c r="B825" s="642"/>
      <c r="C825" s="642"/>
      <c r="D825" s="642"/>
      <c r="E825" s="642"/>
      <c r="F825" s="643"/>
      <c r="G825" s="612"/>
      <c r="H825" s="617"/>
      <c r="I825" s="617"/>
      <c r="J825" s="617"/>
      <c r="K825" s="618"/>
      <c r="L825" s="604"/>
      <c r="M825" s="605"/>
      <c r="N825" s="605"/>
      <c r="O825" s="605"/>
      <c r="P825" s="605"/>
      <c r="Q825" s="605"/>
      <c r="R825" s="605"/>
      <c r="S825" s="605"/>
      <c r="T825" s="605"/>
      <c r="U825" s="605"/>
      <c r="V825" s="605"/>
      <c r="W825" s="605"/>
      <c r="X825" s="606"/>
      <c r="Y825" s="607"/>
      <c r="Z825" s="608"/>
      <c r="AA825" s="608"/>
      <c r="AB825" s="622"/>
      <c r="AC825" s="612"/>
      <c r="AD825" s="617"/>
      <c r="AE825" s="617"/>
      <c r="AF825" s="617"/>
      <c r="AG825" s="618"/>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41"/>
      <c r="B826" s="642"/>
      <c r="C826" s="642"/>
      <c r="D826" s="642"/>
      <c r="E826" s="642"/>
      <c r="F826" s="643"/>
      <c r="G826" s="612"/>
      <c r="H826" s="617"/>
      <c r="I826" s="617"/>
      <c r="J826" s="617"/>
      <c r="K826" s="618"/>
      <c r="L826" s="604"/>
      <c r="M826" s="605"/>
      <c r="N826" s="605"/>
      <c r="O826" s="605"/>
      <c r="P826" s="605"/>
      <c r="Q826" s="605"/>
      <c r="R826" s="605"/>
      <c r="S826" s="605"/>
      <c r="T826" s="605"/>
      <c r="U826" s="605"/>
      <c r="V826" s="605"/>
      <c r="W826" s="605"/>
      <c r="X826" s="606"/>
      <c r="Y826" s="607"/>
      <c r="Z826" s="608"/>
      <c r="AA826" s="608"/>
      <c r="AB826" s="622"/>
      <c r="AC826" s="612"/>
      <c r="AD826" s="617"/>
      <c r="AE826" s="617"/>
      <c r="AF826" s="617"/>
      <c r="AG826" s="618"/>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41"/>
      <c r="B827" s="642"/>
      <c r="C827" s="642"/>
      <c r="D827" s="642"/>
      <c r="E827" s="642"/>
      <c r="F827" s="643"/>
      <c r="G827" s="612"/>
      <c r="H827" s="617"/>
      <c r="I827" s="617"/>
      <c r="J827" s="617"/>
      <c r="K827" s="618"/>
      <c r="L827" s="604"/>
      <c r="M827" s="605"/>
      <c r="N827" s="605"/>
      <c r="O827" s="605"/>
      <c r="P827" s="605"/>
      <c r="Q827" s="605"/>
      <c r="R827" s="605"/>
      <c r="S827" s="605"/>
      <c r="T827" s="605"/>
      <c r="U827" s="605"/>
      <c r="V827" s="605"/>
      <c r="W827" s="605"/>
      <c r="X827" s="606"/>
      <c r="Y827" s="607"/>
      <c r="Z827" s="608"/>
      <c r="AA827" s="608"/>
      <c r="AB827" s="622"/>
      <c r="AC827" s="612"/>
      <c r="AD827" s="617"/>
      <c r="AE827" s="617"/>
      <c r="AF827" s="617"/>
      <c r="AG827" s="618"/>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41"/>
      <c r="B828" s="642"/>
      <c r="C828" s="642"/>
      <c r="D828" s="642"/>
      <c r="E828" s="642"/>
      <c r="F828" s="643"/>
      <c r="G828" s="612"/>
      <c r="H828" s="617"/>
      <c r="I828" s="617"/>
      <c r="J828" s="617"/>
      <c r="K828" s="618"/>
      <c r="L828" s="604"/>
      <c r="M828" s="605"/>
      <c r="N828" s="605"/>
      <c r="O828" s="605"/>
      <c r="P828" s="605"/>
      <c r="Q828" s="605"/>
      <c r="R828" s="605"/>
      <c r="S828" s="605"/>
      <c r="T828" s="605"/>
      <c r="U828" s="605"/>
      <c r="V828" s="605"/>
      <c r="W828" s="605"/>
      <c r="X828" s="606"/>
      <c r="Y828" s="607"/>
      <c r="Z828" s="608"/>
      <c r="AA828" s="608"/>
      <c r="AB828" s="622"/>
      <c r="AC828" s="612"/>
      <c r="AD828" s="617"/>
      <c r="AE828" s="617"/>
      <c r="AF828" s="617"/>
      <c r="AG828" s="618"/>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41"/>
      <c r="B829" s="642"/>
      <c r="C829" s="642"/>
      <c r="D829" s="642"/>
      <c r="E829" s="642"/>
      <c r="F829" s="643"/>
      <c r="G829" s="612"/>
      <c r="H829" s="617"/>
      <c r="I829" s="617"/>
      <c r="J829" s="617"/>
      <c r="K829" s="618"/>
      <c r="L829" s="604"/>
      <c r="M829" s="605"/>
      <c r="N829" s="605"/>
      <c r="O829" s="605"/>
      <c r="P829" s="605"/>
      <c r="Q829" s="605"/>
      <c r="R829" s="605"/>
      <c r="S829" s="605"/>
      <c r="T829" s="605"/>
      <c r="U829" s="605"/>
      <c r="V829" s="605"/>
      <c r="W829" s="605"/>
      <c r="X829" s="606"/>
      <c r="Y829" s="607"/>
      <c r="Z829" s="608"/>
      <c r="AA829" s="608"/>
      <c r="AB829" s="622"/>
      <c r="AC829" s="612"/>
      <c r="AD829" s="617"/>
      <c r="AE829" s="617"/>
      <c r="AF829" s="617"/>
      <c r="AG829" s="618"/>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41"/>
      <c r="B830" s="642"/>
      <c r="C830" s="642"/>
      <c r="D830" s="642"/>
      <c r="E830" s="642"/>
      <c r="F830" s="643"/>
      <c r="G830" s="612"/>
      <c r="H830" s="617"/>
      <c r="I830" s="617"/>
      <c r="J830" s="617"/>
      <c r="K830" s="618"/>
      <c r="L830" s="604"/>
      <c r="M830" s="605"/>
      <c r="N830" s="605"/>
      <c r="O830" s="605"/>
      <c r="P830" s="605"/>
      <c r="Q830" s="605"/>
      <c r="R830" s="605"/>
      <c r="S830" s="605"/>
      <c r="T830" s="605"/>
      <c r="U830" s="605"/>
      <c r="V830" s="605"/>
      <c r="W830" s="605"/>
      <c r="X830" s="606"/>
      <c r="Y830" s="607"/>
      <c r="Z830" s="608"/>
      <c r="AA830" s="608"/>
      <c r="AB830" s="622"/>
      <c r="AC830" s="612"/>
      <c r="AD830" s="617"/>
      <c r="AE830" s="617"/>
      <c r="AF830" s="617"/>
      <c r="AG830" s="618"/>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41"/>
      <c r="B831" s="642"/>
      <c r="C831" s="642"/>
      <c r="D831" s="642"/>
      <c r="E831" s="642"/>
      <c r="F831" s="643"/>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344</v>
      </c>
      <c r="AM832" s="279"/>
      <c r="AN832" s="27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53.25" customHeight="1" x14ac:dyDescent="0.15">
      <c r="A838" s="376">
        <v>1</v>
      </c>
      <c r="B838" s="376">
        <v>1</v>
      </c>
      <c r="C838" s="361" t="s">
        <v>619</v>
      </c>
      <c r="D838" s="347"/>
      <c r="E838" s="347"/>
      <c r="F838" s="347"/>
      <c r="G838" s="347"/>
      <c r="H838" s="347"/>
      <c r="I838" s="347"/>
      <c r="J838" s="348">
        <v>4050005005267</v>
      </c>
      <c r="K838" s="349"/>
      <c r="L838" s="349"/>
      <c r="M838" s="349"/>
      <c r="N838" s="349"/>
      <c r="O838" s="349"/>
      <c r="P838" s="362" t="s">
        <v>634</v>
      </c>
      <c r="Q838" s="350"/>
      <c r="R838" s="350"/>
      <c r="S838" s="350"/>
      <c r="T838" s="350"/>
      <c r="U838" s="350"/>
      <c r="V838" s="350"/>
      <c r="W838" s="350"/>
      <c r="X838" s="350"/>
      <c r="Y838" s="351">
        <v>28</v>
      </c>
      <c r="Z838" s="352"/>
      <c r="AA838" s="352"/>
      <c r="AB838" s="353"/>
      <c r="AC838" s="363" t="s">
        <v>377</v>
      </c>
      <c r="AD838" s="371"/>
      <c r="AE838" s="371"/>
      <c r="AF838" s="371"/>
      <c r="AG838" s="371"/>
      <c r="AH838" s="372">
        <v>1</v>
      </c>
      <c r="AI838" s="373"/>
      <c r="AJ838" s="373"/>
      <c r="AK838" s="373"/>
      <c r="AL838" s="357">
        <v>100</v>
      </c>
      <c r="AM838" s="358"/>
      <c r="AN838" s="358"/>
      <c r="AO838" s="359"/>
      <c r="AP838" s="360" t="s">
        <v>652</v>
      </c>
      <c r="AQ838" s="360"/>
      <c r="AR838" s="360"/>
      <c r="AS838" s="360"/>
      <c r="AT838" s="360"/>
      <c r="AU838" s="360"/>
      <c r="AV838" s="360"/>
      <c r="AW838" s="360"/>
      <c r="AX838" s="360"/>
    </row>
    <row r="839" spans="1:50" ht="64.5" customHeight="1" x14ac:dyDescent="0.15">
      <c r="A839" s="376">
        <v>2</v>
      </c>
      <c r="B839" s="376">
        <v>1</v>
      </c>
      <c r="C839" s="361" t="s">
        <v>620</v>
      </c>
      <c r="D839" s="347"/>
      <c r="E839" s="347"/>
      <c r="F839" s="347"/>
      <c r="G839" s="347"/>
      <c r="H839" s="347"/>
      <c r="I839" s="347"/>
      <c r="J839" s="348">
        <v>8040005001619</v>
      </c>
      <c r="K839" s="349"/>
      <c r="L839" s="349"/>
      <c r="M839" s="349"/>
      <c r="N839" s="349"/>
      <c r="O839" s="349"/>
      <c r="P839" s="362" t="s">
        <v>635</v>
      </c>
      <c r="Q839" s="350"/>
      <c r="R839" s="350"/>
      <c r="S839" s="350"/>
      <c r="T839" s="350"/>
      <c r="U839" s="350"/>
      <c r="V839" s="350"/>
      <c r="W839" s="350"/>
      <c r="X839" s="350"/>
      <c r="Y839" s="351">
        <v>24</v>
      </c>
      <c r="Z839" s="352"/>
      <c r="AA839" s="352"/>
      <c r="AB839" s="353"/>
      <c r="AC839" s="363" t="s">
        <v>377</v>
      </c>
      <c r="AD839" s="363"/>
      <c r="AE839" s="363"/>
      <c r="AF839" s="363"/>
      <c r="AG839" s="363"/>
      <c r="AH839" s="372">
        <v>1</v>
      </c>
      <c r="AI839" s="373"/>
      <c r="AJ839" s="373"/>
      <c r="AK839" s="373"/>
      <c r="AL839" s="357">
        <v>100</v>
      </c>
      <c r="AM839" s="358"/>
      <c r="AN839" s="358"/>
      <c r="AO839" s="359"/>
      <c r="AP839" s="360" t="s">
        <v>652</v>
      </c>
      <c r="AQ839" s="360"/>
      <c r="AR839" s="360"/>
      <c r="AS839" s="360"/>
      <c r="AT839" s="360"/>
      <c r="AU839" s="360"/>
      <c r="AV839" s="360"/>
      <c r="AW839" s="360"/>
      <c r="AX839" s="360"/>
    </row>
    <row r="840" spans="1:50" ht="81.75" customHeight="1" x14ac:dyDescent="0.15">
      <c r="A840" s="376">
        <v>3</v>
      </c>
      <c r="B840" s="376">
        <v>1</v>
      </c>
      <c r="C840" s="361" t="s">
        <v>618</v>
      </c>
      <c r="D840" s="347"/>
      <c r="E840" s="347"/>
      <c r="F840" s="347"/>
      <c r="G840" s="347"/>
      <c r="H840" s="347"/>
      <c r="I840" s="347"/>
      <c r="J840" s="348">
        <v>8040005001619</v>
      </c>
      <c r="K840" s="349"/>
      <c r="L840" s="349"/>
      <c r="M840" s="349"/>
      <c r="N840" s="349"/>
      <c r="O840" s="349"/>
      <c r="P840" s="362" t="s">
        <v>636</v>
      </c>
      <c r="Q840" s="350"/>
      <c r="R840" s="350"/>
      <c r="S840" s="350"/>
      <c r="T840" s="350"/>
      <c r="U840" s="350"/>
      <c r="V840" s="350"/>
      <c r="W840" s="350"/>
      <c r="X840" s="350"/>
      <c r="Y840" s="351">
        <v>21</v>
      </c>
      <c r="Z840" s="352"/>
      <c r="AA840" s="352"/>
      <c r="AB840" s="353"/>
      <c r="AC840" s="363" t="s">
        <v>377</v>
      </c>
      <c r="AD840" s="363"/>
      <c r="AE840" s="363"/>
      <c r="AF840" s="363"/>
      <c r="AG840" s="363"/>
      <c r="AH840" s="355">
        <v>1</v>
      </c>
      <c r="AI840" s="356"/>
      <c r="AJ840" s="356"/>
      <c r="AK840" s="356"/>
      <c r="AL840" s="357">
        <v>100</v>
      </c>
      <c r="AM840" s="358"/>
      <c r="AN840" s="358"/>
      <c r="AO840" s="359"/>
      <c r="AP840" s="360" t="s">
        <v>654</v>
      </c>
      <c r="AQ840" s="360"/>
      <c r="AR840" s="360"/>
      <c r="AS840" s="360"/>
      <c r="AT840" s="360"/>
      <c r="AU840" s="360"/>
      <c r="AV840" s="360"/>
      <c r="AW840" s="360"/>
      <c r="AX840" s="360"/>
    </row>
    <row r="841" spans="1:50" ht="53.25" customHeight="1" x14ac:dyDescent="0.15">
      <c r="A841" s="376">
        <v>4</v>
      </c>
      <c r="B841" s="376">
        <v>1</v>
      </c>
      <c r="C841" s="361" t="s">
        <v>618</v>
      </c>
      <c r="D841" s="347"/>
      <c r="E841" s="347"/>
      <c r="F841" s="347"/>
      <c r="G841" s="347"/>
      <c r="H841" s="347"/>
      <c r="I841" s="347"/>
      <c r="J841" s="348">
        <v>8040005001619</v>
      </c>
      <c r="K841" s="349"/>
      <c r="L841" s="349"/>
      <c r="M841" s="349"/>
      <c r="N841" s="349"/>
      <c r="O841" s="349"/>
      <c r="P841" s="362" t="s">
        <v>637</v>
      </c>
      <c r="Q841" s="350"/>
      <c r="R841" s="350"/>
      <c r="S841" s="350"/>
      <c r="T841" s="350"/>
      <c r="U841" s="350"/>
      <c r="V841" s="350"/>
      <c r="W841" s="350"/>
      <c r="X841" s="350"/>
      <c r="Y841" s="351">
        <v>21</v>
      </c>
      <c r="Z841" s="352"/>
      <c r="AA841" s="352"/>
      <c r="AB841" s="353"/>
      <c r="AC841" s="363" t="s">
        <v>377</v>
      </c>
      <c r="AD841" s="363"/>
      <c r="AE841" s="363"/>
      <c r="AF841" s="363"/>
      <c r="AG841" s="363"/>
      <c r="AH841" s="355">
        <v>1</v>
      </c>
      <c r="AI841" s="356"/>
      <c r="AJ841" s="356"/>
      <c r="AK841" s="356"/>
      <c r="AL841" s="357">
        <v>100</v>
      </c>
      <c r="AM841" s="358"/>
      <c r="AN841" s="358"/>
      <c r="AO841" s="359"/>
      <c r="AP841" s="360" t="s">
        <v>652</v>
      </c>
      <c r="AQ841" s="360"/>
      <c r="AR841" s="360"/>
      <c r="AS841" s="360"/>
      <c r="AT841" s="360"/>
      <c r="AU841" s="360"/>
      <c r="AV841" s="360"/>
      <c r="AW841" s="360"/>
      <c r="AX841" s="360"/>
    </row>
    <row r="842" spans="1:50" ht="53.25" customHeight="1" x14ac:dyDescent="0.15">
      <c r="A842" s="376">
        <v>5</v>
      </c>
      <c r="B842" s="376">
        <v>1</v>
      </c>
      <c r="C842" s="361" t="s">
        <v>621</v>
      </c>
      <c r="D842" s="347"/>
      <c r="E842" s="347"/>
      <c r="F842" s="347"/>
      <c r="G842" s="347"/>
      <c r="H842" s="347"/>
      <c r="I842" s="347"/>
      <c r="J842" s="348">
        <v>6050005002007</v>
      </c>
      <c r="K842" s="349"/>
      <c r="L842" s="349"/>
      <c r="M842" s="349"/>
      <c r="N842" s="349"/>
      <c r="O842" s="349"/>
      <c r="P842" s="362" t="s">
        <v>638</v>
      </c>
      <c r="Q842" s="350"/>
      <c r="R842" s="350"/>
      <c r="S842" s="350"/>
      <c r="T842" s="350"/>
      <c r="U842" s="350"/>
      <c r="V842" s="350"/>
      <c r="W842" s="350"/>
      <c r="X842" s="350"/>
      <c r="Y842" s="351">
        <v>20</v>
      </c>
      <c r="Z842" s="352"/>
      <c r="AA842" s="352"/>
      <c r="AB842" s="353"/>
      <c r="AC842" s="354" t="s">
        <v>377</v>
      </c>
      <c r="AD842" s="354"/>
      <c r="AE842" s="354"/>
      <c r="AF842" s="354"/>
      <c r="AG842" s="354"/>
      <c r="AH842" s="355">
        <v>1</v>
      </c>
      <c r="AI842" s="356"/>
      <c r="AJ842" s="356"/>
      <c r="AK842" s="356"/>
      <c r="AL842" s="357">
        <v>100</v>
      </c>
      <c r="AM842" s="358"/>
      <c r="AN842" s="358"/>
      <c r="AO842" s="359"/>
      <c r="AP842" s="360" t="s">
        <v>652</v>
      </c>
      <c r="AQ842" s="360"/>
      <c r="AR842" s="360"/>
      <c r="AS842" s="360"/>
      <c r="AT842" s="360"/>
      <c r="AU842" s="360"/>
      <c r="AV842" s="360"/>
      <c r="AW842" s="360"/>
      <c r="AX842" s="360"/>
    </row>
    <row r="843" spans="1:50" ht="53.25" customHeight="1" x14ac:dyDescent="0.15">
      <c r="A843" s="376">
        <v>6</v>
      </c>
      <c r="B843" s="376">
        <v>1</v>
      </c>
      <c r="C843" s="361" t="s">
        <v>622</v>
      </c>
      <c r="D843" s="347"/>
      <c r="E843" s="347"/>
      <c r="F843" s="347"/>
      <c r="G843" s="347"/>
      <c r="H843" s="347"/>
      <c r="I843" s="347"/>
      <c r="J843" s="348">
        <v>6050005002007</v>
      </c>
      <c r="K843" s="349"/>
      <c r="L843" s="349"/>
      <c r="M843" s="349"/>
      <c r="N843" s="349"/>
      <c r="O843" s="349"/>
      <c r="P843" s="362" t="s">
        <v>639</v>
      </c>
      <c r="Q843" s="350"/>
      <c r="R843" s="350"/>
      <c r="S843" s="350"/>
      <c r="T843" s="350"/>
      <c r="U843" s="350"/>
      <c r="V843" s="350"/>
      <c r="W843" s="350"/>
      <c r="X843" s="350"/>
      <c r="Y843" s="351">
        <v>14</v>
      </c>
      <c r="Z843" s="352"/>
      <c r="AA843" s="352"/>
      <c r="AB843" s="353"/>
      <c r="AC843" s="354" t="s">
        <v>377</v>
      </c>
      <c r="AD843" s="354"/>
      <c r="AE843" s="354"/>
      <c r="AF843" s="354"/>
      <c r="AG843" s="354"/>
      <c r="AH843" s="355">
        <v>1</v>
      </c>
      <c r="AI843" s="356"/>
      <c r="AJ843" s="356"/>
      <c r="AK843" s="356"/>
      <c r="AL843" s="357">
        <v>100</v>
      </c>
      <c r="AM843" s="358"/>
      <c r="AN843" s="358"/>
      <c r="AO843" s="359"/>
      <c r="AP843" s="360" t="s">
        <v>652</v>
      </c>
      <c r="AQ843" s="360"/>
      <c r="AR843" s="360"/>
      <c r="AS843" s="360"/>
      <c r="AT843" s="360"/>
      <c r="AU843" s="360"/>
      <c r="AV843" s="360"/>
      <c r="AW843" s="360"/>
      <c r="AX843" s="360"/>
    </row>
    <row r="844" spans="1:50" ht="71.25" customHeight="1" x14ac:dyDescent="0.15">
      <c r="A844" s="376">
        <v>7</v>
      </c>
      <c r="B844" s="376">
        <v>1</v>
      </c>
      <c r="C844" s="361" t="s">
        <v>624</v>
      </c>
      <c r="D844" s="347"/>
      <c r="E844" s="347"/>
      <c r="F844" s="347"/>
      <c r="G844" s="347"/>
      <c r="H844" s="347"/>
      <c r="I844" s="347"/>
      <c r="J844" s="348">
        <v>4120905002554</v>
      </c>
      <c r="K844" s="349"/>
      <c r="L844" s="349"/>
      <c r="M844" s="349"/>
      <c r="N844" s="349"/>
      <c r="O844" s="349"/>
      <c r="P844" s="362" t="s">
        <v>640</v>
      </c>
      <c r="Q844" s="350"/>
      <c r="R844" s="350"/>
      <c r="S844" s="350"/>
      <c r="T844" s="350"/>
      <c r="U844" s="350"/>
      <c r="V844" s="350"/>
      <c r="W844" s="350"/>
      <c r="X844" s="350"/>
      <c r="Y844" s="351">
        <v>13</v>
      </c>
      <c r="Z844" s="352"/>
      <c r="AA844" s="352"/>
      <c r="AB844" s="353"/>
      <c r="AC844" s="354" t="s">
        <v>377</v>
      </c>
      <c r="AD844" s="354"/>
      <c r="AE844" s="354"/>
      <c r="AF844" s="354"/>
      <c r="AG844" s="354"/>
      <c r="AH844" s="355">
        <v>1</v>
      </c>
      <c r="AI844" s="356"/>
      <c r="AJ844" s="356"/>
      <c r="AK844" s="356"/>
      <c r="AL844" s="357">
        <v>100</v>
      </c>
      <c r="AM844" s="358"/>
      <c r="AN844" s="358"/>
      <c r="AO844" s="359"/>
      <c r="AP844" s="360" t="s">
        <v>652</v>
      </c>
      <c r="AQ844" s="360"/>
      <c r="AR844" s="360"/>
      <c r="AS844" s="360"/>
      <c r="AT844" s="360"/>
      <c r="AU844" s="360"/>
      <c r="AV844" s="360"/>
      <c r="AW844" s="360"/>
      <c r="AX844" s="360"/>
    </row>
    <row r="845" spans="1:50" ht="53.25" customHeight="1" x14ac:dyDescent="0.15">
      <c r="A845" s="376">
        <v>8</v>
      </c>
      <c r="B845" s="376">
        <v>1</v>
      </c>
      <c r="C845" s="361" t="s">
        <v>618</v>
      </c>
      <c r="D845" s="347"/>
      <c r="E845" s="347"/>
      <c r="F845" s="347"/>
      <c r="G845" s="347"/>
      <c r="H845" s="347"/>
      <c r="I845" s="347"/>
      <c r="J845" s="348">
        <v>8040005001619</v>
      </c>
      <c r="K845" s="349"/>
      <c r="L845" s="349"/>
      <c r="M845" s="349"/>
      <c r="N845" s="349"/>
      <c r="O845" s="349"/>
      <c r="P845" s="362" t="s">
        <v>641</v>
      </c>
      <c r="Q845" s="350"/>
      <c r="R845" s="350"/>
      <c r="S845" s="350"/>
      <c r="T845" s="350"/>
      <c r="U845" s="350"/>
      <c r="V845" s="350"/>
      <c r="W845" s="350"/>
      <c r="X845" s="350"/>
      <c r="Y845" s="351">
        <v>13</v>
      </c>
      <c r="Z845" s="352"/>
      <c r="AA845" s="352"/>
      <c r="AB845" s="353"/>
      <c r="AC845" s="354" t="s">
        <v>377</v>
      </c>
      <c r="AD845" s="354"/>
      <c r="AE845" s="354"/>
      <c r="AF845" s="354"/>
      <c r="AG845" s="354"/>
      <c r="AH845" s="355">
        <v>1</v>
      </c>
      <c r="AI845" s="356"/>
      <c r="AJ845" s="356"/>
      <c r="AK845" s="356"/>
      <c r="AL845" s="357">
        <v>100</v>
      </c>
      <c r="AM845" s="358"/>
      <c r="AN845" s="358"/>
      <c r="AO845" s="359"/>
      <c r="AP845" s="360" t="s">
        <v>652</v>
      </c>
      <c r="AQ845" s="360"/>
      <c r="AR845" s="360"/>
      <c r="AS845" s="360"/>
      <c r="AT845" s="360"/>
      <c r="AU845" s="360"/>
      <c r="AV845" s="360"/>
      <c r="AW845" s="360"/>
      <c r="AX845" s="360"/>
    </row>
    <row r="846" spans="1:50" ht="53.25" customHeight="1" x14ac:dyDescent="0.15">
      <c r="A846" s="376">
        <v>9</v>
      </c>
      <c r="B846" s="376">
        <v>1</v>
      </c>
      <c r="C846" s="361" t="s">
        <v>629</v>
      </c>
      <c r="D846" s="347"/>
      <c r="E846" s="347"/>
      <c r="F846" s="347"/>
      <c r="G846" s="347"/>
      <c r="H846" s="347"/>
      <c r="I846" s="347"/>
      <c r="J846" s="348">
        <v>3290005003743</v>
      </c>
      <c r="K846" s="349"/>
      <c r="L846" s="349"/>
      <c r="M846" s="349"/>
      <c r="N846" s="349"/>
      <c r="O846" s="349"/>
      <c r="P846" s="362" t="s">
        <v>642</v>
      </c>
      <c r="Q846" s="350"/>
      <c r="R846" s="350"/>
      <c r="S846" s="350"/>
      <c r="T846" s="350"/>
      <c r="U846" s="350"/>
      <c r="V846" s="350"/>
      <c r="W846" s="350"/>
      <c r="X846" s="350"/>
      <c r="Y846" s="351">
        <v>11</v>
      </c>
      <c r="Z846" s="352"/>
      <c r="AA846" s="352"/>
      <c r="AB846" s="353"/>
      <c r="AC846" s="354" t="s">
        <v>377</v>
      </c>
      <c r="AD846" s="354"/>
      <c r="AE846" s="354"/>
      <c r="AF846" s="354"/>
      <c r="AG846" s="354"/>
      <c r="AH846" s="355">
        <v>1</v>
      </c>
      <c r="AI846" s="356"/>
      <c r="AJ846" s="356"/>
      <c r="AK846" s="356"/>
      <c r="AL846" s="357">
        <v>100</v>
      </c>
      <c r="AM846" s="358"/>
      <c r="AN846" s="358"/>
      <c r="AO846" s="359"/>
      <c r="AP846" s="360" t="s">
        <v>652</v>
      </c>
      <c r="AQ846" s="360"/>
      <c r="AR846" s="360"/>
      <c r="AS846" s="360"/>
      <c r="AT846" s="360"/>
      <c r="AU846" s="360"/>
      <c r="AV846" s="360"/>
      <c r="AW846" s="360"/>
      <c r="AX846" s="360"/>
    </row>
    <row r="847" spans="1:50" ht="53.25" customHeight="1" x14ac:dyDescent="0.15">
      <c r="A847" s="376">
        <v>10</v>
      </c>
      <c r="B847" s="376">
        <v>1</v>
      </c>
      <c r="C847" s="377" t="s">
        <v>625</v>
      </c>
      <c r="D847" s="378"/>
      <c r="E847" s="378"/>
      <c r="F847" s="378"/>
      <c r="G847" s="378"/>
      <c r="H847" s="378"/>
      <c r="I847" s="379"/>
      <c r="J847" s="348">
        <v>3130005005532</v>
      </c>
      <c r="K847" s="349"/>
      <c r="L847" s="349"/>
      <c r="M847" s="349"/>
      <c r="N847" s="349"/>
      <c r="O847" s="349"/>
      <c r="P847" s="362" t="s">
        <v>643</v>
      </c>
      <c r="Q847" s="350"/>
      <c r="R847" s="350"/>
      <c r="S847" s="350"/>
      <c r="T847" s="350"/>
      <c r="U847" s="350"/>
      <c r="V847" s="350"/>
      <c r="W847" s="350"/>
      <c r="X847" s="350"/>
      <c r="Y847" s="351">
        <v>9</v>
      </c>
      <c r="Z847" s="352"/>
      <c r="AA847" s="352"/>
      <c r="AB847" s="353"/>
      <c r="AC847" s="354" t="s">
        <v>377</v>
      </c>
      <c r="AD847" s="354"/>
      <c r="AE847" s="354"/>
      <c r="AF847" s="354"/>
      <c r="AG847" s="354"/>
      <c r="AH847" s="355">
        <v>1</v>
      </c>
      <c r="AI847" s="356"/>
      <c r="AJ847" s="356"/>
      <c r="AK847" s="356"/>
      <c r="AL847" s="357">
        <v>100</v>
      </c>
      <c r="AM847" s="358"/>
      <c r="AN847" s="358"/>
      <c r="AO847" s="359"/>
      <c r="AP847" s="360" t="s">
        <v>652</v>
      </c>
      <c r="AQ847" s="360"/>
      <c r="AR847" s="360"/>
      <c r="AS847" s="360"/>
      <c r="AT847" s="360"/>
      <c r="AU847" s="360"/>
      <c r="AV847" s="360"/>
      <c r="AW847" s="360"/>
      <c r="AX847" s="360"/>
    </row>
    <row r="848" spans="1:50" ht="53.25" customHeight="1" x14ac:dyDescent="0.15">
      <c r="A848" s="376">
        <v>11</v>
      </c>
      <c r="B848" s="376">
        <v>1</v>
      </c>
      <c r="C848" s="377" t="s">
        <v>626</v>
      </c>
      <c r="D848" s="378"/>
      <c r="E848" s="378"/>
      <c r="F848" s="378"/>
      <c r="G848" s="378"/>
      <c r="H848" s="378"/>
      <c r="I848" s="379"/>
      <c r="J848" s="348">
        <v>4180005007630</v>
      </c>
      <c r="K848" s="349"/>
      <c r="L848" s="349"/>
      <c r="M848" s="349"/>
      <c r="N848" s="349"/>
      <c r="O848" s="349"/>
      <c r="P848" s="362" t="s">
        <v>644</v>
      </c>
      <c r="Q848" s="350"/>
      <c r="R848" s="350"/>
      <c r="S848" s="350"/>
      <c r="T848" s="350"/>
      <c r="U848" s="350"/>
      <c r="V848" s="350"/>
      <c r="W848" s="350"/>
      <c r="X848" s="350"/>
      <c r="Y848" s="351">
        <v>8</v>
      </c>
      <c r="Z848" s="352"/>
      <c r="AA848" s="352"/>
      <c r="AB848" s="353"/>
      <c r="AC848" s="354" t="s">
        <v>377</v>
      </c>
      <c r="AD848" s="354"/>
      <c r="AE848" s="354"/>
      <c r="AF848" s="354"/>
      <c r="AG848" s="354"/>
      <c r="AH848" s="355">
        <v>1</v>
      </c>
      <c r="AI848" s="356"/>
      <c r="AJ848" s="356"/>
      <c r="AK848" s="356"/>
      <c r="AL848" s="357">
        <v>100</v>
      </c>
      <c r="AM848" s="358"/>
      <c r="AN848" s="358"/>
      <c r="AO848" s="359"/>
      <c r="AP848" s="360" t="s">
        <v>652</v>
      </c>
      <c r="AQ848" s="360"/>
      <c r="AR848" s="360"/>
      <c r="AS848" s="360"/>
      <c r="AT848" s="360"/>
      <c r="AU848" s="360"/>
      <c r="AV848" s="360"/>
      <c r="AW848" s="360"/>
      <c r="AX848" s="360"/>
    </row>
    <row r="849" spans="1:50" ht="53.25" customHeight="1" x14ac:dyDescent="0.15">
      <c r="A849" s="376">
        <v>12</v>
      </c>
      <c r="B849" s="376">
        <v>1</v>
      </c>
      <c r="C849" s="377" t="s">
        <v>627</v>
      </c>
      <c r="D849" s="378"/>
      <c r="E849" s="378"/>
      <c r="F849" s="378"/>
      <c r="G849" s="378"/>
      <c r="H849" s="378"/>
      <c r="I849" s="379"/>
      <c r="J849" s="348">
        <v>1010405009411</v>
      </c>
      <c r="K849" s="349"/>
      <c r="L849" s="349"/>
      <c r="M849" s="349"/>
      <c r="N849" s="349"/>
      <c r="O849" s="349"/>
      <c r="P849" s="362" t="s">
        <v>645</v>
      </c>
      <c r="Q849" s="350"/>
      <c r="R849" s="350"/>
      <c r="S849" s="350"/>
      <c r="T849" s="350"/>
      <c r="U849" s="350"/>
      <c r="V849" s="350"/>
      <c r="W849" s="350"/>
      <c r="X849" s="350"/>
      <c r="Y849" s="351">
        <v>7</v>
      </c>
      <c r="Z849" s="352"/>
      <c r="AA849" s="352"/>
      <c r="AB849" s="353"/>
      <c r="AC849" s="354" t="s">
        <v>377</v>
      </c>
      <c r="AD849" s="354"/>
      <c r="AE849" s="354"/>
      <c r="AF849" s="354"/>
      <c r="AG849" s="354"/>
      <c r="AH849" s="355">
        <v>1</v>
      </c>
      <c r="AI849" s="356"/>
      <c r="AJ849" s="356"/>
      <c r="AK849" s="356"/>
      <c r="AL849" s="357">
        <v>100</v>
      </c>
      <c r="AM849" s="358"/>
      <c r="AN849" s="358"/>
      <c r="AO849" s="359"/>
      <c r="AP849" s="360" t="s">
        <v>652</v>
      </c>
      <c r="AQ849" s="360"/>
      <c r="AR849" s="360"/>
      <c r="AS849" s="360"/>
      <c r="AT849" s="360"/>
      <c r="AU849" s="360"/>
      <c r="AV849" s="360"/>
      <c r="AW849" s="360"/>
      <c r="AX849" s="360"/>
    </row>
    <row r="850" spans="1:50" ht="53.25" customHeight="1" x14ac:dyDescent="0.15">
      <c r="A850" s="376">
        <v>13</v>
      </c>
      <c r="B850" s="376">
        <v>1</v>
      </c>
      <c r="C850" s="377" t="s">
        <v>623</v>
      </c>
      <c r="D850" s="378"/>
      <c r="E850" s="378"/>
      <c r="F850" s="378"/>
      <c r="G850" s="378"/>
      <c r="H850" s="378"/>
      <c r="I850" s="379"/>
      <c r="J850" s="348">
        <v>4120905002554</v>
      </c>
      <c r="K850" s="349"/>
      <c r="L850" s="349"/>
      <c r="M850" s="349"/>
      <c r="N850" s="349"/>
      <c r="O850" s="349"/>
      <c r="P850" s="362" t="s">
        <v>646</v>
      </c>
      <c r="Q850" s="350"/>
      <c r="R850" s="350"/>
      <c r="S850" s="350"/>
      <c r="T850" s="350"/>
      <c r="U850" s="350"/>
      <c r="V850" s="350"/>
      <c r="W850" s="350"/>
      <c r="X850" s="350"/>
      <c r="Y850" s="351">
        <v>7</v>
      </c>
      <c r="Z850" s="352"/>
      <c r="AA850" s="352"/>
      <c r="AB850" s="353"/>
      <c r="AC850" s="354" t="s">
        <v>377</v>
      </c>
      <c r="AD850" s="354"/>
      <c r="AE850" s="354"/>
      <c r="AF850" s="354"/>
      <c r="AG850" s="354"/>
      <c r="AH850" s="355">
        <v>1</v>
      </c>
      <c r="AI850" s="356"/>
      <c r="AJ850" s="356"/>
      <c r="AK850" s="356"/>
      <c r="AL850" s="357">
        <v>100</v>
      </c>
      <c r="AM850" s="358"/>
      <c r="AN850" s="358"/>
      <c r="AO850" s="359"/>
      <c r="AP850" s="360" t="s">
        <v>652</v>
      </c>
      <c r="AQ850" s="360"/>
      <c r="AR850" s="360"/>
      <c r="AS850" s="360"/>
      <c r="AT850" s="360"/>
      <c r="AU850" s="360"/>
      <c r="AV850" s="360"/>
      <c r="AW850" s="360"/>
      <c r="AX850" s="360"/>
    </row>
    <row r="851" spans="1:50" ht="53.25" customHeight="1" x14ac:dyDescent="0.15">
      <c r="A851" s="376">
        <v>14</v>
      </c>
      <c r="B851" s="376">
        <v>1</v>
      </c>
      <c r="C851" s="380" t="s">
        <v>628</v>
      </c>
      <c r="D851" s="381"/>
      <c r="E851" s="381"/>
      <c r="F851" s="381"/>
      <c r="G851" s="381"/>
      <c r="H851" s="381"/>
      <c r="I851" s="382"/>
      <c r="J851" s="348">
        <v>7010005005425</v>
      </c>
      <c r="K851" s="349"/>
      <c r="L851" s="349"/>
      <c r="M851" s="349"/>
      <c r="N851" s="349"/>
      <c r="O851" s="349"/>
      <c r="P851" s="362" t="s">
        <v>647</v>
      </c>
      <c r="Q851" s="350"/>
      <c r="R851" s="350"/>
      <c r="S851" s="350"/>
      <c r="T851" s="350"/>
      <c r="U851" s="350"/>
      <c r="V851" s="350"/>
      <c r="W851" s="350"/>
      <c r="X851" s="350"/>
      <c r="Y851" s="351">
        <v>3</v>
      </c>
      <c r="Z851" s="352"/>
      <c r="AA851" s="352"/>
      <c r="AB851" s="353"/>
      <c r="AC851" s="354" t="s">
        <v>377</v>
      </c>
      <c r="AD851" s="354"/>
      <c r="AE851" s="354"/>
      <c r="AF851" s="354"/>
      <c r="AG851" s="354"/>
      <c r="AH851" s="355">
        <v>1</v>
      </c>
      <c r="AI851" s="356"/>
      <c r="AJ851" s="356"/>
      <c r="AK851" s="356"/>
      <c r="AL851" s="357">
        <v>100</v>
      </c>
      <c r="AM851" s="358"/>
      <c r="AN851" s="358"/>
      <c r="AO851" s="359"/>
      <c r="AP851" s="360" t="s">
        <v>652</v>
      </c>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v>100</v>
      </c>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v>100</v>
      </c>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v>100</v>
      </c>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v>100</v>
      </c>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v>100</v>
      </c>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v>100</v>
      </c>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v>100</v>
      </c>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v>100</v>
      </c>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v>100</v>
      </c>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v>100</v>
      </c>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v>100</v>
      </c>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v>100</v>
      </c>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v>100</v>
      </c>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v>100</v>
      </c>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v>100</v>
      </c>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v>100</v>
      </c>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53.25" customHeight="1" x14ac:dyDescent="0.15">
      <c r="A871" s="376">
        <v>1</v>
      </c>
      <c r="B871" s="376">
        <v>1</v>
      </c>
      <c r="C871" s="361" t="s">
        <v>633</v>
      </c>
      <c r="D871" s="347"/>
      <c r="E871" s="347"/>
      <c r="F871" s="347"/>
      <c r="G871" s="347"/>
      <c r="H871" s="347"/>
      <c r="I871" s="347"/>
      <c r="J871" s="348">
        <v>1010405009411</v>
      </c>
      <c r="K871" s="349"/>
      <c r="L871" s="349"/>
      <c r="M871" s="349"/>
      <c r="N871" s="349"/>
      <c r="O871" s="349"/>
      <c r="P871" s="362" t="s">
        <v>648</v>
      </c>
      <c r="Q871" s="350"/>
      <c r="R871" s="350"/>
      <c r="S871" s="350"/>
      <c r="T871" s="350"/>
      <c r="U871" s="350"/>
      <c r="V871" s="350"/>
      <c r="W871" s="350"/>
      <c r="X871" s="350"/>
      <c r="Y871" s="351">
        <v>28</v>
      </c>
      <c r="Z871" s="352"/>
      <c r="AA871" s="352"/>
      <c r="AB871" s="353"/>
      <c r="AC871" s="363" t="s">
        <v>374</v>
      </c>
      <c r="AD871" s="371"/>
      <c r="AE871" s="371"/>
      <c r="AF871" s="371"/>
      <c r="AG871" s="371"/>
      <c r="AH871" s="372">
        <v>1</v>
      </c>
      <c r="AI871" s="373"/>
      <c r="AJ871" s="373"/>
      <c r="AK871" s="373"/>
      <c r="AL871" s="357">
        <v>93.5</v>
      </c>
      <c r="AM871" s="358"/>
      <c r="AN871" s="358"/>
      <c r="AO871" s="359"/>
      <c r="AP871" s="360" t="s">
        <v>653</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53.25" customHeight="1" x14ac:dyDescent="0.15">
      <c r="A904" s="376">
        <v>1</v>
      </c>
      <c r="B904" s="376">
        <v>1</v>
      </c>
      <c r="C904" s="361" t="s">
        <v>633</v>
      </c>
      <c r="D904" s="347"/>
      <c r="E904" s="347"/>
      <c r="F904" s="347"/>
      <c r="G904" s="347"/>
      <c r="H904" s="347"/>
      <c r="I904" s="347"/>
      <c r="J904" s="348">
        <v>1010405009411</v>
      </c>
      <c r="K904" s="349"/>
      <c r="L904" s="349"/>
      <c r="M904" s="349"/>
      <c r="N904" s="349"/>
      <c r="O904" s="349"/>
      <c r="P904" s="362" t="s">
        <v>650</v>
      </c>
      <c r="Q904" s="350"/>
      <c r="R904" s="350"/>
      <c r="S904" s="350"/>
      <c r="T904" s="350"/>
      <c r="U904" s="350"/>
      <c r="V904" s="350"/>
      <c r="W904" s="350"/>
      <c r="X904" s="350"/>
      <c r="Y904" s="351">
        <v>17</v>
      </c>
      <c r="Z904" s="352"/>
      <c r="AA904" s="352"/>
      <c r="AB904" s="353"/>
      <c r="AC904" s="363" t="s">
        <v>374</v>
      </c>
      <c r="AD904" s="371"/>
      <c r="AE904" s="371"/>
      <c r="AF904" s="371"/>
      <c r="AG904" s="371"/>
      <c r="AH904" s="372">
        <v>1</v>
      </c>
      <c r="AI904" s="373"/>
      <c r="AJ904" s="373"/>
      <c r="AK904" s="373"/>
      <c r="AL904" s="357">
        <v>98.9</v>
      </c>
      <c r="AM904" s="358"/>
      <c r="AN904" s="358"/>
      <c r="AO904" s="359"/>
      <c r="AP904" s="360" t="s">
        <v>652</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53.25" customHeight="1" x14ac:dyDescent="0.15">
      <c r="A937" s="376">
        <v>1</v>
      </c>
      <c r="B937" s="376">
        <v>1</v>
      </c>
      <c r="C937" s="361" t="s">
        <v>688</v>
      </c>
      <c r="D937" s="347"/>
      <c r="E937" s="347"/>
      <c r="F937" s="347"/>
      <c r="G937" s="347"/>
      <c r="H937" s="347"/>
      <c r="I937" s="347"/>
      <c r="J937" s="348">
        <v>6040005001380</v>
      </c>
      <c r="K937" s="349"/>
      <c r="L937" s="349"/>
      <c r="M937" s="349"/>
      <c r="N937" s="349"/>
      <c r="O937" s="349"/>
      <c r="P937" s="362" t="s">
        <v>649</v>
      </c>
      <c r="Q937" s="350"/>
      <c r="R937" s="350"/>
      <c r="S937" s="350"/>
      <c r="T937" s="350"/>
      <c r="U937" s="350"/>
      <c r="V937" s="350"/>
      <c r="W937" s="350"/>
      <c r="X937" s="350"/>
      <c r="Y937" s="351">
        <v>12</v>
      </c>
      <c r="Z937" s="352"/>
      <c r="AA937" s="352"/>
      <c r="AB937" s="353"/>
      <c r="AC937" s="363" t="s">
        <v>374</v>
      </c>
      <c r="AD937" s="371"/>
      <c r="AE937" s="371"/>
      <c r="AF937" s="371"/>
      <c r="AG937" s="371"/>
      <c r="AH937" s="372">
        <v>1</v>
      </c>
      <c r="AI937" s="373"/>
      <c r="AJ937" s="373"/>
      <c r="AK937" s="373"/>
      <c r="AL937" s="357">
        <v>85</v>
      </c>
      <c r="AM937" s="358"/>
      <c r="AN937" s="358"/>
      <c r="AO937" s="359"/>
      <c r="AP937" s="360" t="s">
        <v>697</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53.25" customHeight="1" x14ac:dyDescent="0.15">
      <c r="A970" s="376">
        <v>1</v>
      </c>
      <c r="B970" s="376">
        <v>1</v>
      </c>
      <c r="C970" s="361" t="s">
        <v>631</v>
      </c>
      <c r="D970" s="347"/>
      <c r="E970" s="347"/>
      <c r="F970" s="347"/>
      <c r="G970" s="347"/>
      <c r="H970" s="347"/>
      <c r="I970" s="347"/>
      <c r="J970" s="348">
        <v>1010405009411</v>
      </c>
      <c r="K970" s="349"/>
      <c r="L970" s="349"/>
      <c r="M970" s="349"/>
      <c r="N970" s="349"/>
      <c r="O970" s="349"/>
      <c r="P970" s="362" t="s">
        <v>651</v>
      </c>
      <c r="Q970" s="350"/>
      <c r="R970" s="350"/>
      <c r="S970" s="350"/>
      <c r="T970" s="350"/>
      <c r="U970" s="350"/>
      <c r="V970" s="350"/>
      <c r="W970" s="350"/>
      <c r="X970" s="350"/>
      <c r="Y970" s="351">
        <v>6</v>
      </c>
      <c r="Z970" s="352"/>
      <c r="AA970" s="352"/>
      <c r="AB970" s="353"/>
      <c r="AC970" s="363" t="s">
        <v>374</v>
      </c>
      <c r="AD970" s="371"/>
      <c r="AE970" s="371"/>
      <c r="AF970" s="371"/>
      <c r="AG970" s="371"/>
      <c r="AH970" s="372">
        <v>1</v>
      </c>
      <c r="AI970" s="373"/>
      <c r="AJ970" s="373"/>
      <c r="AK970" s="373"/>
      <c r="AL970" s="357">
        <v>95.1</v>
      </c>
      <c r="AM970" s="358"/>
      <c r="AN970" s="358"/>
      <c r="AO970" s="359"/>
      <c r="AP970" s="360" t="s">
        <v>652</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53.25" customHeight="1" x14ac:dyDescent="0.15">
      <c r="A1003" s="376">
        <v>1</v>
      </c>
      <c r="B1003" s="376">
        <v>1</v>
      </c>
      <c r="C1003" s="361" t="s">
        <v>630</v>
      </c>
      <c r="D1003" s="347"/>
      <c r="E1003" s="347"/>
      <c r="F1003" s="347"/>
      <c r="G1003" s="347"/>
      <c r="H1003" s="347"/>
      <c r="I1003" s="347"/>
      <c r="J1003" s="348">
        <v>8050001018021</v>
      </c>
      <c r="K1003" s="349"/>
      <c r="L1003" s="349"/>
      <c r="M1003" s="349"/>
      <c r="N1003" s="349"/>
      <c r="O1003" s="349"/>
      <c r="P1003" s="362" t="s">
        <v>655</v>
      </c>
      <c r="Q1003" s="350"/>
      <c r="R1003" s="350"/>
      <c r="S1003" s="350"/>
      <c r="T1003" s="350"/>
      <c r="U1003" s="350"/>
      <c r="V1003" s="350"/>
      <c r="W1003" s="350"/>
      <c r="X1003" s="350"/>
      <c r="Y1003" s="351">
        <v>1</v>
      </c>
      <c r="Z1003" s="352"/>
      <c r="AA1003" s="352"/>
      <c r="AB1003" s="353"/>
      <c r="AC1003" s="363" t="s">
        <v>379</v>
      </c>
      <c r="AD1003" s="371"/>
      <c r="AE1003" s="371"/>
      <c r="AF1003" s="371"/>
      <c r="AG1003" s="371"/>
      <c r="AH1003" s="372">
        <v>1</v>
      </c>
      <c r="AI1003" s="373"/>
      <c r="AJ1003" s="373"/>
      <c r="AK1003" s="373"/>
      <c r="AL1003" s="357">
        <v>100</v>
      </c>
      <c r="AM1003" s="358"/>
      <c r="AN1003" s="358"/>
      <c r="AO1003" s="359"/>
      <c r="AP1003" s="360" t="s">
        <v>652</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3" t="s">
        <v>329</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344</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6"/>
      <c r="E1102" s="148" t="s">
        <v>265</v>
      </c>
      <c r="F1102" s="386"/>
      <c r="G1102" s="386"/>
      <c r="H1102" s="386"/>
      <c r="I1102" s="386"/>
      <c r="J1102" s="148" t="s">
        <v>300</v>
      </c>
      <c r="K1102" s="148"/>
      <c r="L1102" s="148"/>
      <c r="M1102" s="148"/>
      <c r="N1102" s="148"/>
      <c r="O1102" s="148"/>
      <c r="P1102" s="367" t="s">
        <v>27</v>
      </c>
      <c r="Q1102" s="367"/>
      <c r="R1102" s="367"/>
      <c r="S1102" s="367"/>
      <c r="T1102" s="367"/>
      <c r="U1102" s="367"/>
      <c r="V1102" s="367"/>
      <c r="W1102" s="367"/>
      <c r="X1102" s="367"/>
      <c r="Y1102" s="148" t="s">
        <v>302</v>
      </c>
      <c r="Z1102" s="386"/>
      <c r="AA1102" s="386"/>
      <c r="AB1102" s="386"/>
      <c r="AC1102" s="148" t="s">
        <v>248</v>
      </c>
      <c r="AD1102" s="148"/>
      <c r="AE1102" s="148"/>
      <c r="AF1102" s="148"/>
      <c r="AG1102" s="148"/>
      <c r="AH1102" s="367" t="s">
        <v>261</v>
      </c>
      <c r="AI1102" s="368"/>
      <c r="AJ1102" s="368"/>
      <c r="AK1102" s="368"/>
      <c r="AL1102" s="368" t="s">
        <v>21</v>
      </c>
      <c r="AM1102" s="368"/>
      <c r="AN1102" s="368"/>
      <c r="AO1102" s="387"/>
      <c r="AP1102" s="370" t="s">
        <v>330</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2 Y784:Y791">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67">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94" max="49" man="1"/>
    <brk id="714" max="49" man="1"/>
    <brk id="740"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349</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7"/>
      <c r="Z2" s="838"/>
      <c r="AA2" s="839"/>
      <c r="AB2" s="1041" t="s">
        <v>11</v>
      </c>
      <c r="AC2" s="1042"/>
      <c r="AD2" s="1043"/>
      <c r="AE2" s="248" t="s">
        <v>393</v>
      </c>
      <c r="AF2" s="248"/>
      <c r="AG2" s="248"/>
      <c r="AH2" s="248"/>
      <c r="AI2" s="248" t="s">
        <v>391</v>
      </c>
      <c r="AJ2" s="248"/>
      <c r="AK2" s="248"/>
      <c r="AL2" s="248"/>
      <c r="AM2" s="248" t="s">
        <v>420</v>
      </c>
      <c r="AN2" s="248"/>
      <c r="AO2" s="248"/>
      <c r="AP2" s="242"/>
      <c r="AQ2" s="158" t="s">
        <v>235</v>
      </c>
      <c r="AR2" s="129"/>
      <c r="AS2" s="129"/>
      <c r="AT2" s="130"/>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70"/>
      <c r="H4" s="1014"/>
      <c r="I4" s="1014"/>
      <c r="J4" s="1014"/>
      <c r="K4" s="1014"/>
      <c r="L4" s="1014"/>
      <c r="M4" s="1014"/>
      <c r="N4" s="1014"/>
      <c r="O4" s="1015"/>
      <c r="P4" s="104"/>
      <c r="Q4" s="1022"/>
      <c r="R4" s="1022"/>
      <c r="S4" s="1022"/>
      <c r="T4" s="1022"/>
      <c r="U4" s="1022"/>
      <c r="V4" s="1022"/>
      <c r="W4" s="1022"/>
      <c r="X4" s="1023"/>
      <c r="Y4" s="1032" t="s">
        <v>12</v>
      </c>
      <c r="Z4" s="1033"/>
      <c r="AA4" s="1034"/>
      <c r="AB4" s="470"/>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0"/>
      <c r="B5" s="411"/>
      <c r="C5" s="411"/>
      <c r="D5" s="411"/>
      <c r="E5" s="411"/>
      <c r="F5" s="412"/>
      <c r="G5" s="1016"/>
      <c r="H5" s="1017"/>
      <c r="I5" s="1017"/>
      <c r="J5" s="1017"/>
      <c r="K5" s="1017"/>
      <c r="L5" s="1017"/>
      <c r="M5" s="1017"/>
      <c r="N5" s="1017"/>
      <c r="O5" s="1018"/>
      <c r="P5" s="1024"/>
      <c r="Q5" s="1024"/>
      <c r="R5" s="1024"/>
      <c r="S5" s="1024"/>
      <c r="T5" s="1024"/>
      <c r="U5" s="1024"/>
      <c r="V5" s="1024"/>
      <c r="W5" s="1024"/>
      <c r="X5" s="1025"/>
      <c r="Y5" s="424" t="s">
        <v>54</v>
      </c>
      <c r="Z5" s="1029"/>
      <c r="AA5" s="1030"/>
      <c r="AB5" s="532"/>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0"/>
      <c r="B6" s="411"/>
      <c r="C6" s="411"/>
      <c r="D6" s="411"/>
      <c r="E6" s="411"/>
      <c r="F6" s="412"/>
      <c r="G6" s="1019"/>
      <c r="H6" s="1020"/>
      <c r="I6" s="1020"/>
      <c r="J6" s="1020"/>
      <c r="K6" s="1020"/>
      <c r="L6" s="1020"/>
      <c r="M6" s="1020"/>
      <c r="N6" s="1020"/>
      <c r="O6" s="1021"/>
      <c r="P6" s="1026"/>
      <c r="Q6" s="1026"/>
      <c r="R6" s="1026"/>
      <c r="S6" s="1026"/>
      <c r="T6" s="1026"/>
      <c r="U6" s="1026"/>
      <c r="V6" s="1026"/>
      <c r="W6" s="1026"/>
      <c r="X6" s="1027"/>
      <c r="Y6" s="1028" t="s">
        <v>13</v>
      </c>
      <c r="Z6" s="1029"/>
      <c r="AA6" s="1030"/>
      <c r="AB6" s="600"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349</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7"/>
      <c r="Z9" s="838"/>
      <c r="AA9" s="839"/>
      <c r="AB9" s="1041" t="s">
        <v>11</v>
      </c>
      <c r="AC9" s="1042"/>
      <c r="AD9" s="1043"/>
      <c r="AE9" s="248" t="s">
        <v>393</v>
      </c>
      <c r="AF9" s="248"/>
      <c r="AG9" s="248"/>
      <c r="AH9" s="248"/>
      <c r="AI9" s="248" t="s">
        <v>391</v>
      </c>
      <c r="AJ9" s="248"/>
      <c r="AK9" s="248"/>
      <c r="AL9" s="248"/>
      <c r="AM9" s="248" t="s">
        <v>420</v>
      </c>
      <c r="AN9" s="248"/>
      <c r="AO9" s="248"/>
      <c r="AP9" s="242"/>
      <c r="AQ9" s="158" t="s">
        <v>235</v>
      </c>
      <c r="AR9" s="129"/>
      <c r="AS9" s="129"/>
      <c r="AT9" s="130"/>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70"/>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70"/>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0"/>
      <c r="B12" s="411"/>
      <c r="C12" s="411"/>
      <c r="D12" s="411"/>
      <c r="E12" s="411"/>
      <c r="F12" s="412"/>
      <c r="G12" s="1016"/>
      <c r="H12" s="1017"/>
      <c r="I12" s="1017"/>
      <c r="J12" s="1017"/>
      <c r="K12" s="1017"/>
      <c r="L12" s="1017"/>
      <c r="M12" s="1017"/>
      <c r="N12" s="1017"/>
      <c r="O12" s="1018"/>
      <c r="P12" s="1024"/>
      <c r="Q12" s="1024"/>
      <c r="R12" s="1024"/>
      <c r="S12" s="1024"/>
      <c r="T12" s="1024"/>
      <c r="U12" s="1024"/>
      <c r="V12" s="1024"/>
      <c r="W12" s="1024"/>
      <c r="X12" s="1025"/>
      <c r="Y12" s="424" t="s">
        <v>54</v>
      </c>
      <c r="Z12" s="1029"/>
      <c r="AA12" s="1030"/>
      <c r="AB12" s="532"/>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3"/>
      <c r="B13" s="414"/>
      <c r="C13" s="414"/>
      <c r="D13" s="414"/>
      <c r="E13" s="414"/>
      <c r="F13" s="415"/>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0"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349</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7"/>
      <c r="Z16" s="838"/>
      <c r="AA16" s="839"/>
      <c r="AB16" s="1041" t="s">
        <v>11</v>
      </c>
      <c r="AC16" s="1042"/>
      <c r="AD16" s="1043"/>
      <c r="AE16" s="248" t="s">
        <v>393</v>
      </c>
      <c r="AF16" s="248"/>
      <c r="AG16" s="248"/>
      <c r="AH16" s="248"/>
      <c r="AI16" s="248" t="s">
        <v>391</v>
      </c>
      <c r="AJ16" s="248"/>
      <c r="AK16" s="248"/>
      <c r="AL16" s="248"/>
      <c r="AM16" s="248" t="s">
        <v>420</v>
      </c>
      <c r="AN16" s="248"/>
      <c r="AO16" s="248"/>
      <c r="AP16" s="242"/>
      <c r="AQ16" s="158" t="s">
        <v>235</v>
      </c>
      <c r="AR16" s="129"/>
      <c r="AS16" s="129"/>
      <c r="AT16" s="130"/>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70"/>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70"/>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0"/>
      <c r="B19" s="411"/>
      <c r="C19" s="411"/>
      <c r="D19" s="411"/>
      <c r="E19" s="411"/>
      <c r="F19" s="412"/>
      <c r="G19" s="1016"/>
      <c r="H19" s="1017"/>
      <c r="I19" s="1017"/>
      <c r="J19" s="1017"/>
      <c r="K19" s="1017"/>
      <c r="L19" s="1017"/>
      <c r="M19" s="1017"/>
      <c r="N19" s="1017"/>
      <c r="O19" s="1018"/>
      <c r="P19" s="1024"/>
      <c r="Q19" s="1024"/>
      <c r="R19" s="1024"/>
      <c r="S19" s="1024"/>
      <c r="T19" s="1024"/>
      <c r="U19" s="1024"/>
      <c r="V19" s="1024"/>
      <c r="W19" s="1024"/>
      <c r="X19" s="1025"/>
      <c r="Y19" s="424" t="s">
        <v>54</v>
      </c>
      <c r="Z19" s="1029"/>
      <c r="AA19" s="1030"/>
      <c r="AB19" s="532"/>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3"/>
      <c r="B20" s="414"/>
      <c r="C20" s="414"/>
      <c r="D20" s="414"/>
      <c r="E20" s="414"/>
      <c r="F20" s="415"/>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0"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349</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7"/>
      <c r="Z23" s="838"/>
      <c r="AA23" s="839"/>
      <c r="AB23" s="1041" t="s">
        <v>11</v>
      </c>
      <c r="AC23" s="1042"/>
      <c r="AD23" s="1043"/>
      <c r="AE23" s="248" t="s">
        <v>393</v>
      </c>
      <c r="AF23" s="248"/>
      <c r="AG23" s="248"/>
      <c r="AH23" s="248"/>
      <c r="AI23" s="248" t="s">
        <v>391</v>
      </c>
      <c r="AJ23" s="248"/>
      <c r="AK23" s="248"/>
      <c r="AL23" s="248"/>
      <c r="AM23" s="248" t="s">
        <v>420</v>
      </c>
      <c r="AN23" s="248"/>
      <c r="AO23" s="248"/>
      <c r="AP23" s="242"/>
      <c r="AQ23" s="158" t="s">
        <v>235</v>
      </c>
      <c r="AR23" s="129"/>
      <c r="AS23" s="129"/>
      <c r="AT23" s="130"/>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70"/>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70"/>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0"/>
      <c r="B26" s="411"/>
      <c r="C26" s="411"/>
      <c r="D26" s="411"/>
      <c r="E26" s="411"/>
      <c r="F26" s="412"/>
      <c r="G26" s="1016"/>
      <c r="H26" s="1017"/>
      <c r="I26" s="1017"/>
      <c r="J26" s="1017"/>
      <c r="K26" s="1017"/>
      <c r="L26" s="1017"/>
      <c r="M26" s="1017"/>
      <c r="N26" s="1017"/>
      <c r="O26" s="1018"/>
      <c r="P26" s="1024"/>
      <c r="Q26" s="1024"/>
      <c r="R26" s="1024"/>
      <c r="S26" s="1024"/>
      <c r="T26" s="1024"/>
      <c r="U26" s="1024"/>
      <c r="V26" s="1024"/>
      <c r="W26" s="1024"/>
      <c r="X26" s="1025"/>
      <c r="Y26" s="424" t="s">
        <v>54</v>
      </c>
      <c r="Z26" s="1029"/>
      <c r="AA26" s="1030"/>
      <c r="AB26" s="532"/>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3"/>
      <c r="B27" s="414"/>
      <c r="C27" s="414"/>
      <c r="D27" s="414"/>
      <c r="E27" s="414"/>
      <c r="F27" s="415"/>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0"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349</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7"/>
      <c r="Z30" s="838"/>
      <c r="AA30" s="839"/>
      <c r="AB30" s="1041" t="s">
        <v>11</v>
      </c>
      <c r="AC30" s="1042"/>
      <c r="AD30" s="1043"/>
      <c r="AE30" s="248" t="s">
        <v>393</v>
      </c>
      <c r="AF30" s="248"/>
      <c r="AG30" s="248"/>
      <c r="AH30" s="248"/>
      <c r="AI30" s="248" t="s">
        <v>391</v>
      </c>
      <c r="AJ30" s="248"/>
      <c r="AK30" s="248"/>
      <c r="AL30" s="248"/>
      <c r="AM30" s="248" t="s">
        <v>420</v>
      </c>
      <c r="AN30" s="248"/>
      <c r="AO30" s="248"/>
      <c r="AP30" s="242"/>
      <c r="AQ30" s="158" t="s">
        <v>235</v>
      </c>
      <c r="AR30" s="129"/>
      <c r="AS30" s="129"/>
      <c r="AT30" s="130"/>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70"/>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70"/>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0"/>
      <c r="B33" s="411"/>
      <c r="C33" s="411"/>
      <c r="D33" s="411"/>
      <c r="E33" s="411"/>
      <c r="F33" s="412"/>
      <c r="G33" s="1016"/>
      <c r="H33" s="1017"/>
      <c r="I33" s="1017"/>
      <c r="J33" s="1017"/>
      <c r="K33" s="1017"/>
      <c r="L33" s="1017"/>
      <c r="M33" s="1017"/>
      <c r="N33" s="1017"/>
      <c r="O33" s="1018"/>
      <c r="P33" s="1024"/>
      <c r="Q33" s="1024"/>
      <c r="R33" s="1024"/>
      <c r="S33" s="1024"/>
      <c r="T33" s="1024"/>
      <c r="U33" s="1024"/>
      <c r="V33" s="1024"/>
      <c r="W33" s="1024"/>
      <c r="X33" s="1025"/>
      <c r="Y33" s="424" t="s">
        <v>54</v>
      </c>
      <c r="Z33" s="1029"/>
      <c r="AA33" s="1030"/>
      <c r="AB33" s="532"/>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3"/>
      <c r="B34" s="414"/>
      <c r="C34" s="414"/>
      <c r="D34" s="414"/>
      <c r="E34" s="414"/>
      <c r="F34" s="415"/>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0"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349</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7"/>
      <c r="Z37" s="838"/>
      <c r="AA37" s="839"/>
      <c r="AB37" s="1041" t="s">
        <v>11</v>
      </c>
      <c r="AC37" s="1042"/>
      <c r="AD37" s="1043"/>
      <c r="AE37" s="248" t="s">
        <v>393</v>
      </c>
      <c r="AF37" s="248"/>
      <c r="AG37" s="248"/>
      <c r="AH37" s="248"/>
      <c r="AI37" s="248" t="s">
        <v>391</v>
      </c>
      <c r="AJ37" s="248"/>
      <c r="AK37" s="248"/>
      <c r="AL37" s="248"/>
      <c r="AM37" s="248" t="s">
        <v>420</v>
      </c>
      <c r="AN37" s="248"/>
      <c r="AO37" s="248"/>
      <c r="AP37" s="242"/>
      <c r="AQ37" s="158" t="s">
        <v>235</v>
      </c>
      <c r="AR37" s="129"/>
      <c r="AS37" s="129"/>
      <c r="AT37" s="130"/>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70"/>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70"/>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0"/>
      <c r="B40" s="411"/>
      <c r="C40" s="411"/>
      <c r="D40" s="411"/>
      <c r="E40" s="411"/>
      <c r="F40" s="412"/>
      <c r="G40" s="1016"/>
      <c r="H40" s="1017"/>
      <c r="I40" s="1017"/>
      <c r="J40" s="1017"/>
      <c r="K40" s="1017"/>
      <c r="L40" s="1017"/>
      <c r="M40" s="1017"/>
      <c r="N40" s="1017"/>
      <c r="O40" s="1018"/>
      <c r="P40" s="1024"/>
      <c r="Q40" s="1024"/>
      <c r="R40" s="1024"/>
      <c r="S40" s="1024"/>
      <c r="T40" s="1024"/>
      <c r="U40" s="1024"/>
      <c r="V40" s="1024"/>
      <c r="W40" s="1024"/>
      <c r="X40" s="1025"/>
      <c r="Y40" s="424" t="s">
        <v>54</v>
      </c>
      <c r="Z40" s="1029"/>
      <c r="AA40" s="1030"/>
      <c r="AB40" s="532"/>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3"/>
      <c r="B41" s="414"/>
      <c r="C41" s="414"/>
      <c r="D41" s="414"/>
      <c r="E41" s="414"/>
      <c r="F41" s="415"/>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0"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349</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7"/>
      <c r="Z44" s="838"/>
      <c r="AA44" s="839"/>
      <c r="AB44" s="1041" t="s">
        <v>11</v>
      </c>
      <c r="AC44" s="1042"/>
      <c r="AD44" s="1043"/>
      <c r="AE44" s="248" t="s">
        <v>393</v>
      </c>
      <c r="AF44" s="248"/>
      <c r="AG44" s="248"/>
      <c r="AH44" s="248"/>
      <c r="AI44" s="248" t="s">
        <v>391</v>
      </c>
      <c r="AJ44" s="248"/>
      <c r="AK44" s="248"/>
      <c r="AL44" s="248"/>
      <c r="AM44" s="248" t="s">
        <v>420</v>
      </c>
      <c r="AN44" s="248"/>
      <c r="AO44" s="248"/>
      <c r="AP44" s="242"/>
      <c r="AQ44" s="158" t="s">
        <v>235</v>
      </c>
      <c r="AR44" s="129"/>
      <c r="AS44" s="129"/>
      <c r="AT44" s="130"/>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70"/>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70"/>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0"/>
      <c r="B47" s="411"/>
      <c r="C47" s="411"/>
      <c r="D47" s="411"/>
      <c r="E47" s="411"/>
      <c r="F47" s="412"/>
      <c r="G47" s="1016"/>
      <c r="H47" s="1017"/>
      <c r="I47" s="1017"/>
      <c r="J47" s="1017"/>
      <c r="K47" s="1017"/>
      <c r="L47" s="1017"/>
      <c r="M47" s="1017"/>
      <c r="N47" s="1017"/>
      <c r="O47" s="1018"/>
      <c r="P47" s="1024"/>
      <c r="Q47" s="1024"/>
      <c r="R47" s="1024"/>
      <c r="S47" s="1024"/>
      <c r="T47" s="1024"/>
      <c r="U47" s="1024"/>
      <c r="V47" s="1024"/>
      <c r="W47" s="1024"/>
      <c r="X47" s="1025"/>
      <c r="Y47" s="424" t="s">
        <v>54</v>
      </c>
      <c r="Z47" s="1029"/>
      <c r="AA47" s="1030"/>
      <c r="AB47" s="532"/>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3"/>
      <c r="B48" s="414"/>
      <c r="C48" s="414"/>
      <c r="D48" s="414"/>
      <c r="E48" s="414"/>
      <c r="F48" s="415"/>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0"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349</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7"/>
      <c r="Z51" s="838"/>
      <c r="AA51" s="839"/>
      <c r="AB51" s="242" t="s">
        <v>11</v>
      </c>
      <c r="AC51" s="1042"/>
      <c r="AD51" s="1043"/>
      <c r="AE51" s="248" t="s">
        <v>393</v>
      </c>
      <c r="AF51" s="248"/>
      <c r="AG51" s="248"/>
      <c r="AH51" s="248"/>
      <c r="AI51" s="248" t="s">
        <v>391</v>
      </c>
      <c r="AJ51" s="248"/>
      <c r="AK51" s="248"/>
      <c r="AL51" s="248"/>
      <c r="AM51" s="248" t="s">
        <v>420</v>
      </c>
      <c r="AN51" s="248"/>
      <c r="AO51" s="248"/>
      <c r="AP51" s="242"/>
      <c r="AQ51" s="158" t="s">
        <v>235</v>
      </c>
      <c r="AR51" s="129"/>
      <c r="AS51" s="129"/>
      <c r="AT51" s="130"/>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70"/>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70"/>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0"/>
      <c r="B54" s="411"/>
      <c r="C54" s="411"/>
      <c r="D54" s="411"/>
      <c r="E54" s="411"/>
      <c r="F54" s="412"/>
      <c r="G54" s="1016"/>
      <c r="H54" s="1017"/>
      <c r="I54" s="1017"/>
      <c r="J54" s="1017"/>
      <c r="K54" s="1017"/>
      <c r="L54" s="1017"/>
      <c r="M54" s="1017"/>
      <c r="N54" s="1017"/>
      <c r="O54" s="1018"/>
      <c r="P54" s="1024"/>
      <c r="Q54" s="1024"/>
      <c r="R54" s="1024"/>
      <c r="S54" s="1024"/>
      <c r="T54" s="1024"/>
      <c r="U54" s="1024"/>
      <c r="V54" s="1024"/>
      <c r="W54" s="1024"/>
      <c r="X54" s="1025"/>
      <c r="Y54" s="424" t="s">
        <v>54</v>
      </c>
      <c r="Z54" s="1029"/>
      <c r="AA54" s="1030"/>
      <c r="AB54" s="532"/>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3"/>
      <c r="B55" s="414"/>
      <c r="C55" s="414"/>
      <c r="D55" s="414"/>
      <c r="E55" s="414"/>
      <c r="F55" s="415"/>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0"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349</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7"/>
      <c r="Z58" s="838"/>
      <c r="AA58" s="839"/>
      <c r="AB58" s="1041" t="s">
        <v>11</v>
      </c>
      <c r="AC58" s="1042"/>
      <c r="AD58" s="1043"/>
      <c r="AE58" s="248" t="s">
        <v>393</v>
      </c>
      <c r="AF58" s="248"/>
      <c r="AG58" s="248"/>
      <c r="AH58" s="248"/>
      <c r="AI58" s="248" t="s">
        <v>391</v>
      </c>
      <c r="AJ58" s="248"/>
      <c r="AK58" s="248"/>
      <c r="AL58" s="248"/>
      <c r="AM58" s="248" t="s">
        <v>420</v>
      </c>
      <c r="AN58" s="248"/>
      <c r="AO58" s="248"/>
      <c r="AP58" s="242"/>
      <c r="AQ58" s="158" t="s">
        <v>235</v>
      </c>
      <c r="AR58" s="129"/>
      <c r="AS58" s="129"/>
      <c r="AT58" s="130"/>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70"/>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70"/>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0"/>
      <c r="B61" s="411"/>
      <c r="C61" s="411"/>
      <c r="D61" s="411"/>
      <c r="E61" s="411"/>
      <c r="F61" s="412"/>
      <c r="G61" s="1016"/>
      <c r="H61" s="1017"/>
      <c r="I61" s="1017"/>
      <c r="J61" s="1017"/>
      <c r="K61" s="1017"/>
      <c r="L61" s="1017"/>
      <c r="M61" s="1017"/>
      <c r="N61" s="1017"/>
      <c r="O61" s="1018"/>
      <c r="P61" s="1024"/>
      <c r="Q61" s="1024"/>
      <c r="R61" s="1024"/>
      <c r="S61" s="1024"/>
      <c r="T61" s="1024"/>
      <c r="U61" s="1024"/>
      <c r="V61" s="1024"/>
      <c r="W61" s="1024"/>
      <c r="X61" s="1025"/>
      <c r="Y61" s="424" t="s">
        <v>54</v>
      </c>
      <c r="Z61" s="1029"/>
      <c r="AA61" s="1030"/>
      <c r="AB61" s="532"/>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3"/>
      <c r="B62" s="414"/>
      <c r="C62" s="414"/>
      <c r="D62" s="414"/>
      <c r="E62" s="414"/>
      <c r="F62" s="415"/>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0"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349</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7"/>
      <c r="Z65" s="838"/>
      <c r="AA65" s="839"/>
      <c r="AB65" s="1041" t="s">
        <v>11</v>
      </c>
      <c r="AC65" s="1042"/>
      <c r="AD65" s="1043"/>
      <c r="AE65" s="248" t="s">
        <v>393</v>
      </c>
      <c r="AF65" s="248"/>
      <c r="AG65" s="248"/>
      <c r="AH65" s="248"/>
      <c r="AI65" s="248" t="s">
        <v>391</v>
      </c>
      <c r="AJ65" s="248"/>
      <c r="AK65" s="248"/>
      <c r="AL65" s="248"/>
      <c r="AM65" s="248" t="s">
        <v>420</v>
      </c>
      <c r="AN65" s="248"/>
      <c r="AO65" s="248"/>
      <c r="AP65" s="242"/>
      <c r="AQ65" s="158" t="s">
        <v>235</v>
      </c>
      <c r="AR65" s="129"/>
      <c r="AS65" s="129"/>
      <c r="AT65" s="130"/>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70"/>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70"/>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0"/>
      <c r="B68" s="411"/>
      <c r="C68" s="411"/>
      <c r="D68" s="411"/>
      <c r="E68" s="411"/>
      <c r="F68" s="412"/>
      <c r="G68" s="1016"/>
      <c r="H68" s="1017"/>
      <c r="I68" s="1017"/>
      <c r="J68" s="1017"/>
      <c r="K68" s="1017"/>
      <c r="L68" s="1017"/>
      <c r="M68" s="1017"/>
      <c r="N68" s="1017"/>
      <c r="O68" s="1018"/>
      <c r="P68" s="1024"/>
      <c r="Q68" s="1024"/>
      <c r="R68" s="1024"/>
      <c r="S68" s="1024"/>
      <c r="T68" s="1024"/>
      <c r="U68" s="1024"/>
      <c r="V68" s="1024"/>
      <c r="W68" s="1024"/>
      <c r="X68" s="1025"/>
      <c r="Y68" s="424" t="s">
        <v>54</v>
      </c>
      <c r="Z68" s="1029"/>
      <c r="AA68" s="1030"/>
      <c r="AB68" s="532"/>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3"/>
      <c r="B69" s="414"/>
      <c r="C69" s="414"/>
      <c r="D69" s="414"/>
      <c r="E69" s="414"/>
      <c r="F69" s="415"/>
      <c r="G69" s="1019"/>
      <c r="H69" s="1020"/>
      <c r="I69" s="1020"/>
      <c r="J69" s="1020"/>
      <c r="K69" s="1020"/>
      <c r="L69" s="1020"/>
      <c r="M69" s="1020"/>
      <c r="N69" s="1020"/>
      <c r="O69" s="1021"/>
      <c r="P69" s="1026"/>
      <c r="Q69" s="1026"/>
      <c r="R69" s="1026"/>
      <c r="S69" s="1026"/>
      <c r="T69" s="1026"/>
      <c r="U69" s="1026"/>
      <c r="V69" s="1026"/>
      <c r="W69" s="1026"/>
      <c r="X69" s="1027"/>
      <c r="Y69" s="424" t="s">
        <v>13</v>
      </c>
      <c r="Z69" s="1029"/>
      <c r="AA69" s="1030"/>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601" t="s">
        <v>367</v>
      </c>
      <c r="H2" s="602"/>
      <c r="I2" s="602"/>
      <c r="J2" s="602"/>
      <c r="K2" s="602"/>
      <c r="L2" s="602"/>
      <c r="M2" s="602"/>
      <c r="N2" s="602"/>
      <c r="O2" s="602"/>
      <c r="P2" s="602"/>
      <c r="Q2" s="602"/>
      <c r="R2" s="602"/>
      <c r="S2" s="602"/>
      <c r="T2" s="602"/>
      <c r="U2" s="602"/>
      <c r="V2" s="602"/>
      <c r="W2" s="602"/>
      <c r="X2" s="602"/>
      <c r="Y2" s="602"/>
      <c r="Z2" s="602"/>
      <c r="AA2" s="602"/>
      <c r="AB2" s="603"/>
      <c r="AC2" s="601" t="s">
        <v>369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4" t="s">
        <v>17</v>
      </c>
      <c r="H3" s="679"/>
      <c r="I3" s="679"/>
      <c r="J3" s="679"/>
      <c r="K3" s="679"/>
      <c r="L3" s="678" t="s">
        <v>18</v>
      </c>
      <c r="M3" s="679"/>
      <c r="N3" s="679"/>
      <c r="O3" s="679"/>
      <c r="P3" s="679"/>
      <c r="Q3" s="679"/>
      <c r="R3" s="679"/>
      <c r="S3" s="679"/>
      <c r="T3" s="679"/>
      <c r="U3" s="679"/>
      <c r="V3" s="679"/>
      <c r="W3" s="679"/>
      <c r="X3" s="680"/>
      <c r="Y3" s="663" t="s">
        <v>19</v>
      </c>
      <c r="Z3" s="664"/>
      <c r="AA3" s="664"/>
      <c r="AB3" s="810"/>
      <c r="AC3" s="824" t="s">
        <v>17</v>
      </c>
      <c r="AD3" s="679"/>
      <c r="AE3" s="679"/>
      <c r="AF3" s="679"/>
      <c r="AG3" s="679"/>
      <c r="AH3" s="678" t="s">
        <v>18</v>
      </c>
      <c r="AI3" s="679"/>
      <c r="AJ3" s="679"/>
      <c r="AK3" s="679"/>
      <c r="AL3" s="679"/>
      <c r="AM3" s="679"/>
      <c r="AN3" s="679"/>
      <c r="AO3" s="679"/>
      <c r="AP3" s="679"/>
      <c r="AQ3" s="679"/>
      <c r="AR3" s="679"/>
      <c r="AS3" s="679"/>
      <c r="AT3" s="680"/>
      <c r="AU3" s="663" t="s">
        <v>19</v>
      </c>
      <c r="AV3" s="664"/>
      <c r="AW3" s="664"/>
      <c r="AX3" s="665"/>
    </row>
    <row r="4" spans="1:50" ht="24.75" customHeight="1" x14ac:dyDescent="0.15">
      <c r="A4" s="1059"/>
      <c r="B4" s="1060"/>
      <c r="C4" s="1060"/>
      <c r="D4" s="1060"/>
      <c r="E4" s="1060"/>
      <c r="F4" s="1061"/>
      <c r="G4" s="681"/>
      <c r="H4" s="682"/>
      <c r="I4" s="682"/>
      <c r="J4" s="682"/>
      <c r="K4" s="683"/>
      <c r="L4" s="675"/>
      <c r="M4" s="676"/>
      <c r="N4" s="676"/>
      <c r="O4" s="676"/>
      <c r="P4" s="676"/>
      <c r="Q4" s="676"/>
      <c r="R4" s="676"/>
      <c r="S4" s="676"/>
      <c r="T4" s="676"/>
      <c r="U4" s="676"/>
      <c r="V4" s="676"/>
      <c r="W4" s="676"/>
      <c r="X4" s="677"/>
      <c r="Y4" s="394"/>
      <c r="Z4" s="395"/>
      <c r="AA4" s="395"/>
      <c r="AB4" s="817"/>
      <c r="AC4" s="681"/>
      <c r="AD4" s="682"/>
      <c r="AE4" s="682"/>
      <c r="AF4" s="682"/>
      <c r="AG4" s="683"/>
      <c r="AH4" s="675"/>
      <c r="AI4" s="676"/>
      <c r="AJ4" s="676"/>
      <c r="AK4" s="676"/>
      <c r="AL4" s="676"/>
      <c r="AM4" s="676"/>
      <c r="AN4" s="676"/>
      <c r="AO4" s="676"/>
      <c r="AP4" s="676"/>
      <c r="AQ4" s="676"/>
      <c r="AR4" s="676"/>
      <c r="AS4" s="676"/>
      <c r="AT4" s="677"/>
      <c r="AU4" s="394"/>
      <c r="AV4" s="395"/>
      <c r="AW4" s="395"/>
      <c r="AX4" s="396"/>
    </row>
    <row r="5" spans="1:50" ht="24.75" customHeight="1" x14ac:dyDescent="0.15">
      <c r="A5" s="1059"/>
      <c r="B5" s="1060"/>
      <c r="C5" s="1060"/>
      <c r="D5" s="1060"/>
      <c r="E5" s="1060"/>
      <c r="F5" s="1061"/>
      <c r="G5" s="612"/>
      <c r="H5" s="617"/>
      <c r="I5" s="617"/>
      <c r="J5" s="617"/>
      <c r="K5" s="618"/>
      <c r="L5" s="604"/>
      <c r="M5" s="605"/>
      <c r="N5" s="605"/>
      <c r="O5" s="605"/>
      <c r="P5" s="605"/>
      <c r="Q5" s="605"/>
      <c r="R5" s="605"/>
      <c r="S5" s="605"/>
      <c r="T5" s="605"/>
      <c r="U5" s="605"/>
      <c r="V5" s="605"/>
      <c r="W5" s="605"/>
      <c r="X5" s="606"/>
      <c r="Y5" s="607"/>
      <c r="Z5" s="608"/>
      <c r="AA5" s="608"/>
      <c r="AB5" s="622"/>
      <c r="AC5" s="612"/>
      <c r="AD5" s="617"/>
      <c r="AE5" s="617"/>
      <c r="AF5" s="617"/>
      <c r="AG5" s="618"/>
      <c r="AH5" s="604"/>
      <c r="AI5" s="605"/>
      <c r="AJ5" s="605"/>
      <c r="AK5" s="605"/>
      <c r="AL5" s="605"/>
      <c r="AM5" s="605"/>
      <c r="AN5" s="605"/>
      <c r="AO5" s="605"/>
      <c r="AP5" s="605"/>
      <c r="AQ5" s="605"/>
      <c r="AR5" s="605"/>
      <c r="AS5" s="605"/>
      <c r="AT5" s="606"/>
      <c r="AU5" s="607"/>
      <c r="AV5" s="608"/>
      <c r="AW5" s="608"/>
      <c r="AX5" s="609"/>
    </row>
    <row r="6" spans="1:50" ht="24.75" customHeight="1" x14ac:dyDescent="0.15">
      <c r="A6" s="1059"/>
      <c r="B6" s="1060"/>
      <c r="C6" s="1060"/>
      <c r="D6" s="1060"/>
      <c r="E6" s="1060"/>
      <c r="F6" s="1061"/>
      <c r="G6" s="612"/>
      <c r="H6" s="617"/>
      <c r="I6" s="617"/>
      <c r="J6" s="617"/>
      <c r="K6" s="618"/>
      <c r="L6" s="604"/>
      <c r="M6" s="605"/>
      <c r="N6" s="605"/>
      <c r="O6" s="605"/>
      <c r="P6" s="605"/>
      <c r="Q6" s="605"/>
      <c r="R6" s="605"/>
      <c r="S6" s="605"/>
      <c r="T6" s="605"/>
      <c r="U6" s="605"/>
      <c r="V6" s="605"/>
      <c r="W6" s="605"/>
      <c r="X6" s="606"/>
      <c r="Y6" s="607"/>
      <c r="Z6" s="608"/>
      <c r="AA6" s="608"/>
      <c r="AB6" s="622"/>
      <c r="AC6" s="612"/>
      <c r="AD6" s="617"/>
      <c r="AE6" s="617"/>
      <c r="AF6" s="617"/>
      <c r="AG6" s="618"/>
      <c r="AH6" s="604"/>
      <c r="AI6" s="605"/>
      <c r="AJ6" s="605"/>
      <c r="AK6" s="605"/>
      <c r="AL6" s="605"/>
      <c r="AM6" s="605"/>
      <c r="AN6" s="605"/>
      <c r="AO6" s="605"/>
      <c r="AP6" s="605"/>
      <c r="AQ6" s="605"/>
      <c r="AR6" s="605"/>
      <c r="AS6" s="605"/>
      <c r="AT6" s="606"/>
      <c r="AU6" s="607"/>
      <c r="AV6" s="608"/>
      <c r="AW6" s="608"/>
      <c r="AX6" s="609"/>
    </row>
    <row r="7" spans="1:50" ht="24.75" customHeight="1" x14ac:dyDescent="0.15">
      <c r="A7" s="1059"/>
      <c r="B7" s="1060"/>
      <c r="C7" s="1060"/>
      <c r="D7" s="1060"/>
      <c r="E7" s="1060"/>
      <c r="F7" s="1061"/>
      <c r="G7" s="612"/>
      <c r="H7" s="617"/>
      <c r="I7" s="617"/>
      <c r="J7" s="617"/>
      <c r="K7" s="618"/>
      <c r="L7" s="604"/>
      <c r="M7" s="605"/>
      <c r="N7" s="605"/>
      <c r="O7" s="605"/>
      <c r="P7" s="605"/>
      <c r="Q7" s="605"/>
      <c r="R7" s="605"/>
      <c r="S7" s="605"/>
      <c r="T7" s="605"/>
      <c r="U7" s="605"/>
      <c r="V7" s="605"/>
      <c r="W7" s="605"/>
      <c r="X7" s="606"/>
      <c r="Y7" s="607"/>
      <c r="Z7" s="608"/>
      <c r="AA7" s="608"/>
      <c r="AB7" s="622"/>
      <c r="AC7" s="612"/>
      <c r="AD7" s="617"/>
      <c r="AE7" s="617"/>
      <c r="AF7" s="617"/>
      <c r="AG7" s="618"/>
      <c r="AH7" s="604"/>
      <c r="AI7" s="605"/>
      <c r="AJ7" s="605"/>
      <c r="AK7" s="605"/>
      <c r="AL7" s="605"/>
      <c r="AM7" s="605"/>
      <c r="AN7" s="605"/>
      <c r="AO7" s="605"/>
      <c r="AP7" s="605"/>
      <c r="AQ7" s="605"/>
      <c r="AR7" s="605"/>
      <c r="AS7" s="605"/>
      <c r="AT7" s="606"/>
      <c r="AU7" s="607"/>
      <c r="AV7" s="608"/>
      <c r="AW7" s="608"/>
      <c r="AX7" s="609"/>
    </row>
    <row r="8" spans="1:50" ht="24.75" customHeight="1" x14ac:dyDescent="0.15">
      <c r="A8" s="1059"/>
      <c r="B8" s="1060"/>
      <c r="C8" s="1060"/>
      <c r="D8" s="1060"/>
      <c r="E8" s="1060"/>
      <c r="F8" s="1061"/>
      <c r="G8" s="612"/>
      <c r="H8" s="617"/>
      <c r="I8" s="617"/>
      <c r="J8" s="617"/>
      <c r="K8" s="618"/>
      <c r="L8" s="604"/>
      <c r="M8" s="605"/>
      <c r="N8" s="605"/>
      <c r="O8" s="605"/>
      <c r="P8" s="605"/>
      <c r="Q8" s="605"/>
      <c r="R8" s="605"/>
      <c r="S8" s="605"/>
      <c r="T8" s="605"/>
      <c r="U8" s="605"/>
      <c r="V8" s="605"/>
      <c r="W8" s="605"/>
      <c r="X8" s="606"/>
      <c r="Y8" s="607"/>
      <c r="Z8" s="608"/>
      <c r="AA8" s="608"/>
      <c r="AB8" s="622"/>
      <c r="AC8" s="612"/>
      <c r="AD8" s="617"/>
      <c r="AE8" s="617"/>
      <c r="AF8" s="617"/>
      <c r="AG8" s="618"/>
      <c r="AH8" s="604"/>
      <c r="AI8" s="605"/>
      <c r="AJ8" s="605"/>
      <c r="AK8" s="605"/>
      <c r="AL8" s="605"/>
      <c r="AM8" s="605"/>
      <c r="AN8" s="605"/>
      <c r="AO8" s="605"/>
      <c r="AP8" s="605"/>
      <c r="AQ8" s="605"/>
      <c r="AR8" s="605"/>
      <c r="AS8" s="605"/>
      <c r="AT8" s="606"/>
      <c r="AU8" s="607"/>
      <c r="AV8" s="608"/>
      <c r="AW8" s="608"/>
      <c r="AX8" s="609"/>
    </row>
    <row r="9" spans="1:50" ht="24.75" customHeight="1" x14ac:dyDescent="0.15">
      <c r="A9" s="1059"/>
      <c r="B9" s="1060"/>
      <c r="C9" s="1060"/>
      <c r="D9" s="1060"/>
      <c r="E9" s="1060"/>
      <c r="F9" s="1061"/>
      <c r="G9" s="612"/>
      <c r="H9" s="617"/>
      <c r="I9" s="617"/>
      <c r="J9" s="617"/>
      <c r="K9" s="618"/>
      <c r="L9" s="604"/>
      <c r="M9" s="605"/>
      <c r="N9" s="605"/>
      <c r="O9" s="605"/>
      <c r="P9" s="605"/>
      <c r="Q9" s="605"/>
      <c r="R9" s="605"/>
      <c r="S9" s="605"/>
      <c r="T9" s="605"/>
      <c r="U9" s="605"/>
      <c r="V9" s="605"/>
      <c r="W9" s="605"/>
      <c r="X9" s="606"/>
      <c r="Y9" s="607"/>
      <c r="Z9" s="608"/>
      <c r="AA9" s="608"/>
      <c r="AB9" s="622"/>
      <c r="AC9" s="612"/>
      <c r="AD9" s="617"/>
      <c r="AE9" s="617"/>
      <c r="AF9" s="617"/>
      <c r="AG9" s="618"/>
      <c r="AH9" s="604"/>
      <c r="AI9" s="605"/>
      <c r="AJ9" s="605"/>
      <c r="AK9" s="605"/>
      <c r="AL9" s="605"/>
      <c r="AM9" s="605"/>
      <c r="AN9" s="605"/>
      <c r="AO9" s="605"/>
      <c r="AP9" s="605"/>
      <c r="AQ9" s="605"/>
      <c r="AR9" s="605"/>
      <c r="AS9" s="605"/>
      <c r="AT9" s="606"/>
      <c r="AU9" s="607"/>
      <c r="AV9" s="608"/>
      <c r="AW9" s="608"/>
      <c r="AX9" s="609"/>
    </row>
    <row r="10" spans="1:50" ht="24.75" customHeight="1" x14ac:dyDescent="0.15">
      <c r="A10" s="1059"/>
      <c r="B10" s="1060"/>
      <c r="C10" s="1060"/>
      <c r="D10" s="1060"/>
      <c r="E10" s="1060"/>
      <c r="F10" s="1061"/>
      <c r="G10" s="612"/>
      <c r="H10" s="617"/>
      <c r="I10" s="617"/>
      <c r="J10" s="617"/>
      <c r="K10" s="618"/>
      <c r="L10" s="604"/>
      <c r="M10" s="605"/>
      <c r="N10" s="605"/>
      <c r="O10" s="605"/>
      <c r="P10" s="605"/>
      <c r="Q10" s="605"/>
      <c r="R10" s="605"/>
      <c r="S10" s="605"/>
      <c r="T10" s="605"/>
      <c r="U10" s="605"/>
      <c r="V10" s="605"/>
      <c r="W10" s="605"/>
      <c r="X10" s="606"/>
      <c r="Y10" s="607"/>
      <c r="Z10" s="608"/>
      <c r="AA10" s="608"/>
      <c r="AB10" s="622"/>
      <c r="AC10" s="612"/>
      <c r="AD10" s="617"/>
      <c r="AE10" s="617"/>
      <c r="AF10" s="617"/>
      <c r="AG10" s="618"/>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9"/>
      <c r="B11" s="1060"/>
      <c r="C11" s="1060"/>
      <c r="D11" s="1060"/>
      <c r="E11" s="1060"/>
      <c r="F11" s="1061"/>
      <c r="G11" s="612"/>
      <c r="H11" s="617"/>
      <c r="I11" s="617"/>
      <c r="J11" s="617"/>
      <c r="K11" s="618"/>
      <c r="L11" s="604"/>
      <c r="M11" s="605"/>
      <c r="N11" s="605"/>
      <c r="O11" s="605"/>
      <c r="P11" s="605"/>
      <c r="Q11" s="605"/>
      <c r="R11" s="605"/>
      <c r="S11" s="605"/>
      <c r="T11" s="605"/>
      <c r="U11" s="605"/>
      <c r="V11" s="605"/>
      <c r="W11" s="605"/>
      <c r="X11" s="606"/>
      <c r="Y11" s="607"/>
      <c r="Z11" s="608"/>
      <c r="AA11" s="608"/>
      <c r="AB11" s="622"/>
      <c r="AC11" s="612"/>
      <c r="AD11" s="617"/>
      <c r="AE11" s="617"/>
      <c r="AF11" s="617"/>
      <c r="AG11" s="618"/>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9"/>
      <c r="B12" s="1060"/>
      <c r="C12" s="1060"/>
      <c r="D12" s="1060"/>
      <c r="E12" s="1060"/>
      <c r="F12" s="1061"/>
      <c r="G12" s="612"/>
      <c r="H12" s="617"/>
      <c r="I12" s="617"/>
      <c r="J12" s="617"/>
      <c r="K12" s="618"/>
      <c r="L12" s="604"/>
      <c r="M12" s="605"/>
      <c r="N12" s="605"/>
      <c r="O12" s="605"/>
      <c r="P12" s="605"/>
      <c r="Q12" s="605"/>
      <c r="R12" s="605"/>
      <c r="S12" s="605"/>
      <c r="T12" s="605"/>
      <c r="U12" s="605"/>
      <c r="V12" s="605"/>
      <c r="W12" s="605"/>
      <c r="X12" s="606"/>
      <c r="Y12" s="607"/>
      <c r="Z12" s="608"/>
      <c r="AA12" s="608"/>
      <c r="AB12" s="622"/>
      <c r="AC12" s="612"/>
      <c r="AD12" s="617"/>
      <c r="AE12" s="617"/>
      <c r="AF12" s="617"/>
      <c r="AG12" s="618"/>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9"/>
      <c r="B13" s="1060"/>
      <c r="C13" s="1060"/>
      <c r="D13" s="1060"/>
      <c r="E13" s="1060"/>
      <c r="F13" s="1061"/>
      <c r="G13" s="612"/>
      <c r="H13" s="617"/>
      <c r="I13" s="617"/>
      <c r="J13" s="617"/>
      <c r="K13" s="618"/>
      <c r="L13" s="604"/>
      <c r="M13" s="605"/>
      <c r="N13" s="605"/>
      <c r="O13" s="605"/>
      <c r="P13" s="605"/>
      <c r="Q13" s="605"/>
      <c r="R13" s="605"/>
      <c r="S13" s="605"/>
      <c r="T13" s="605"/>
      <c r="U13" s="605"/>
      <c r="V13" s="605"/>
      <c r="W13" s="605"/>
      <c r="X13" s="606"/>
      <c r="Y13" s="607"/>
      <c r="Z13" s="608"/>
      <c r="AA13" s="608"/>
      <c r="AB13" s="622"/>
      <c r="AC13" s="612"/>
      <c r="AD13" s="617"/>
      <c r="AE13" s="617"/>
      <c r="AF13" s="617"/>
      <c r="AG13" s="618"/>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9"/>
      <c r="B14" s="1060"/>
      <c r="C14" s="1060"/>
      <c r="D14" s="1060"/>
      <c r="E14" s="1060"/>
      <c r="F14" s="106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9"/>
      <c r="B15" s="1060"/>
      <c r="C15" s="1060"/>
      <c r="D15" s="1060"/>
      <c r="E15" s="1060"/>
      <c r="F15" s="1061"/>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5"/>
    </row>
    <row r="16" spans="1:50" ht="25.5" customHeight="1" x14ac:dyDescent="0.15">
      <c r="A16" s="1059"/>
      <c r="B16" s="1060"/>
      <c r="C16" s="1060"/>
      <c r="D16" s="1060"/>
      <c r="E16" s="1060"/>
      <c r="F16" s="1061"/>
      <c r="G16" s="824" t="s">
        <v>17</v>
      </c>
      <c r="H16" s="679"/>
      <c r="I16" s="679"/>
      <c r="J16" s="679"/>
      <c r="K16" s="679"/>
      <c r="L16" s="678" t="s">
        <v>18</v>
      </c>
      <c r="M16" s="679"/>
      <c r="N16" s="679"/>
      <c r="O16" s="679"/>
      <c r="P16" s="679"/>
      <c r="Q16" s="679"/>
      <c r="R16" s="679"/>
      <c r="S16" s="679"/>
      <c r="T16" s="679"/>
      <c r="U16" s="679"/>
      <c r="V16" s="679"/>
      <c r="W16" s="679"/>
      <c r="X16" s="680"/>
      <c r="Y16" s="663" t="s">
        <v>19</v>
      </c>
      <c r="Z16" s="664"/>
      <c r="AA16" s="664"/>
      <c r="AB16" s="810"/>
      <c r="AC16" s="824" t="s">
        <v>17</v>
      </c>
      <c r="AD16" s="679"/>
      <c r="AE16" s="679"/>
      <c r="AF16" s="679"/>
      <c r="AG16" s="679"/>
      <c r="AH16" s="678" t="s">
        <v>18</v>
      </c>
      <c r="AI16" s="679"/>
      <c r="AJ16" s="679"/>
      <c r="AK16" s="679"/>
      <c r="AL16" s="679"/>
      <c r="AM16" s="679"/>
      <c r="AN16" s="679"/>
      <c r="AO16" s="679"/>
      <c r="AP16" s="679"/>
      <c r="AQ16" s="679"/>
      <c r="AR16" s="679"/>
      <c r="AS16" s="679"/>
      <c r="AT16" s="680"/>
      <c r="AU16" s="663" t="s">
        <v>19</v>
      </c>
      <c r="AV16" s="664"/>
      <c r="AW16" s="664"/>
      <c r="AX16" s="665"/>
    </row>
    <row r="17" spans="1:50" ht="24.75" customHeight="1" x14ac:dyDescent="0.15">
      <c r="A17" s="1059"/>
      <c r="B17" s="1060"/>
      <c r="C17" s="1060"/>
      <c r="D17" s="1060"/>
      <c r="E17" s="1060"/>
      <c r="F17" s="1061"/>
      <c r="G17" s="681"/>
      <c r="H17" s="682"/>
      <c r="I17" s="682"/>
      <c r="J17" s="682"/>
      <c r="K17" s="683"/>
      <c r="L17" s="675"/>
      <c r="M17" s="676"/>
      <c r="N17" s="676"/>
      <c r="O17" s="676"/>
      <c r="P17" s="676"/>
      <c r="Q17" s="676"/>
      <c r="R17" s="676"/>
      <c r="S17" s="676"/>
      <c r="T17" s="676"/>
      <c r="U17" s="676"/>
      <c r="V17" s="676"/>
      <c r="W17" s="676"/>
      <c r="X17" s="677"/>
      <c r="Y17" s="394"/>
      <c r="Z17" s="395"/>
      <c r="AA17" s="395"/>
      <c r="AB17" s="817"/>
      <c r="AC17" s="681"/>
      <c r="AD17" s="682"/>
      <c r="AE17" s="682"/>
      <c r="AF17" s="682"/>
      <c r="AG17" s="683"/>
      <c r="AH17" s="675"/>
      <c r="AI17" s="676"/>
      <c r="AJ17" s="676"/>
      <c r="AK17" s="676"/>
      <c r="AL17" s="676"/>
      <c r="AM17" s="676"/>
      <c r="AN17" s="676"/>
      <c r="AO17" s="676"/>
      <c r="AP17" s="676"/>
      <c r="AQ17" s="676"/>
      <c r="AR17" s="676"/>
      <c r="AS17" s="676"/>
      <c r="AT17" s="677"/>
      <c r="AU17" s="394"/>
      <c r="AV17" s="395"/>
      <c r="AW17" s="395"/>
      <c r="AX17" s="396"/>
    </row>
    <row r="18" spans="1:50" ht="24.75" customHeight="1" x14ac:dyDescent="0.15">
      <c r="A18" s="1059"/>
      <c r="B18" s="1060"/>
      <c r="C18" s="1060"/>
      <c r="D18" s="1060"/>
      <c r="E18" s="1060"/>
      <c r="F18" s="1061"/>
      <c r="G18" s="612"/>
      <c r="H18" s="617"/>
      <c r="I18" s="617"/>
      <c r="J18" s="617"/>
      <c r="K18" s="618"/>
      <c r="L18" s="604"/>
      <c r="M18" s="605"/>
      <c r="N18" s="605"/>
      <c r="O18" s="605"/>
      <c r="P18" s="605"/>
      <c r="Q18" s="605"/>
      <c r="R18" s="605"/>
      <c r="S18" s="605"/>
      <c r="T18" s="605"/>
      <c r="U18" s="605"/>
      <c r="V18" s="605"/>
      <c r="W18" s="605"/>
      <c r="X18" s="606"/>
      <c r="Y18" s="607"/>
      <c r="Z18" s="608"/>
      <c r="AA18" s="608"/>
      <c r="AB18" s="622"/>
      <c r="AC18" s="612"/>
      <c r="AD18" s="617"/>
      <c r="AE18" s="617"/>
      <c r="AF18" s="617"/>
      <c r="AG18" s="618"/>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9"/>
      <c r="B19" s="1060"/>
      <c r="C19" s="1060"/>
      <c r="D19" s="1060"/>
      <c r="E19" s="1060"/>
      <c r="F19" s="1061"/>
      <c r="G19" s="612"/>
      <c r="H19" s="617"/>
      <c r="I19" s="617"/>
      <c r="J19" s="617"/>
      <c r="K19" s="618"/>
      <c r="L19" s="604"/>
      <c r="M19" s="605"/>
      <c r="N19" s="605"/>
      <c r="O19" s="605"/>
      <c r="P19" s="605"/>
      <c r="Q19" s="605"/>
      <c r="R19" s="605"/>
      <c r="S19" s="605"/>
      <c r="T19" s="605"/>
      <c r="U19" s="605"/>
      <c r="V19" s="605"/>
      <c r="W19" s="605"/>
      <c r="X19" s="606"/>
      <c r="Y19" s="607"/>
      <c r="Z19" s="608"/>
      <c r="AA19" s="608"/>
      <c r="AB19" s="622"/>
      <c r="AC19" s="612"/>
      <c r="AD19" s="617"/>
      <c r="AE19" s="617"/>
      <c r="AF19" s="617"/>
      <c r="AG19" s="618"/>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9"/>
      <c r="B20" s="1060"/>
      <c r="C20" s="1060"/>
      <c r="D20" s="1060"/>
      <c r="E20" s="1060"/>
      <c r="F20" s="1061"/>
      <c r="G20" s="612"/>
      <c r="H20" s="617"/>
      <c r="I20" s="617"/>
      <c r="J20" s="617"/>
      <c r="K20" s="618"/>
      <c r="L20" s="604"/>
      <c r="M20" s="605"/>
      <c r="N20" s="605"/>
      <c r="O20" s="605"/>
      <c r="P20" s="605"/>
      <c r="Q20" s="605"/>
      <c r="R20" s="605"/>
      <c r="S20" s="605"/>
      <c r="T20" s="605"/>
      <c r="U20" s="605"/>
      <c r="V20" s="605"/>
      <c r="W20" s="605"/>
      <c r="X20" s="606"/>
      <c r="Y20" s="607"/>
      <c r="Z20" s="608"/>
      <c r="AA20" s="608"/>
      <c r="AB20" s="622"/>
      <c r="AC20" s="612"/>
      <c r="AD20" s="617"/>
      <c r="AE20" s="617"/>
      <c r="AF20" s="617"/>
      <c r="AG20" s="618"/>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9"/>
      <c r="B21" s="1060"/>
      <c r="C21" s="1060"/>
      <c r="D21" s="1060"/>
      <c r="E21" s="1060"/>
      <c r="F21" s="1061"/>
      <c r="G21" s="612"/>
      <c r="H21" s="617"/>
      <c r="I21" s="617"/>
      <c r="J21" s="617"/>
      <c r="K21" s="618"/>
      <c r="L21" s="604"/>
      <c r="M21" s="605"/>
      <c r="N21" s="605"/>
      <c r="O21" s="605"/>
      <c r="P21" s="605"/>
      <c r="Q21" s="605"/>
      <c r="R21" s="605"/>
      <c r="S21" s="605"/>
      <c r="T21" s="605"/>
      <c r="U21" s="605"/>
      <c r="V21" s="605"/>
      <c r="W21" s="605"/>
      <c r="X21" s="606"/>
      <c r="Y21" s="607"/>
      <c r="Z21" s="608"/>
      <c r="AA21" s="608"/>
      <c r="AB21" s="622"/>
      <c r="AC21" s="612"/>
      <c r="AD21" s="617"/>
      <c r="AE21" s="617"/>
      <c r="AF21" s="617"/>
      <c r="AG21" s="618"/>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9"/>
      <c r="B22" s="1060"/>
      <c r="C22" s="1060"/>
      <c r="D22" s="1060"/>
      <c r="E22" s="1060"/>
      <c r="F22" s="1061"/>
      <c r="G22" s="612"/>
      <c r="H22" s="617"/>
      <c r="I22" s="617"/>
      <c r="J22" s="617"/>
      <c r="K22" s="618"/>
      <c r="L22" s="604"/>
      <c r="M22" s="605"/>
      <c r="N22" s="605"/>
      <c r="O22" s="605"/>
      <c r="P22" s="605"/>
      <c r="Q22" s="605"/>
      <c r="R22" s="605"/>
      <c r="S22" s="605"/>
      <c r="T22" s="605"/>
      <c r="U22" s="605"/>
      <c r="V22" s="605"/>
      <c r="W22" s="605"/>
      <c r="X22" s="606"/>
      <c r="Y22" s="607"/>
      <c r="Z22" s="608"/>
      <c r="AA22" s="608"/>
      <c r="AB22" s="622"/>
      <c r="AC22" s="612"/>
      <c r="AD22" s="617"/>
      <c r="AE22" s="617"/>
      <c r="AF22" s="617"/>
      <c r="AG22" s="618"/>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9"/>
      <c r="B23" s="1060"/>
      <c r="C23" s="1060"/>
      <c r="D23" s="1060"/>
      <c r="E23" s="1060"/>
      <c r="F23" s="1061"/>
      <c r="G23" s="612"/>
      <c r="H23" s="617"/>
      <c r="I23" s="617"/>
      <c r="J23" s="617"/>
      <c r="K23" s="618"/>
      <c r="L23" s="604"/>
      <c r="M23" s="605"/>
      <c r="N23" s="605"/>
      <c r="O23" s="605"/>
      <c r="P23" s="605"/>
      <c r="Q23" s="605"/>
      <c r="R23" s="605"/>
      <c r="S23" s="605"/>
      <c r="T23" s="605"/>
      <c r="U23" s="605"/>
      <c r="V23" s="605"/>
      <c r="W23" s="605"/>
      <c r="X23" s="606"/>
      <c r="Y23" s="607"/>
      <c r="Z23" s="608"/>
      <c r="AA23" s="608"/>
      <c r="AB23" s="622"/>
      <c r="AC23" s="612"/>
      <c r="AD23" s="617"/>
      <c r="AE23" s="617"/>
      <c r="AF23" s="617"/>
      <c r="AG23" s="618"/>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9"/>
      <c r="B24" s="1060"/>
      <c r="C24" s="1060"/>
      <c r="D24" s="1060"/>
      <c r="E24" s="1060"/>
      <c r="F24" s="1061"/>
      <c r="G24" s="612"/>
      <c r="H24" s="617"/>
      <c r="I24" s="617"/>
      <c r="J24" s="617"/>
      <c r="K24" s="618"/>
      <c r="L24" s="604"/>
      <c r="M24" s="605"/>
      <c r="N24" s="605"/>
      <c r="O24" s="605"/>
      <c r="P24" s="605"/>
      <c r="Q24" s="605"/>
      <c r="R24" s="605"/>
      <c r="S24" s="605"/>
      <c r="T24" s="605"/>
      <c r="U24" s="605"/>
      <c r="V24" s="605"/>
      <c r="W24" s="605"/>
      <c r="X24" s="606"/>
      <c r="Y24" s="607"/>
      <c r="Z24" s="608"/>
      <c r="AA24" s="608"/>
      <c r="AB24" s="622"/>
      <c r="AC24" s="612"/>
      <c r="AD24" s="617"/>
      <c r="AE24" s="617"/>
      <c r="AF24" s="617"/>
      <c r="AG24" s="618"/>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9"/>
      <c r="B25" s="1060"/>
      <c r="C25" s="1060"/>
      <c r="D25" s="1060"/>
      <c r="E25" s="1060"/>
      <c r="F25" s="1061"/>
      <c r="G25" s="612"/>
      <c r="H25" s="617"/>
      <c r="I25" s="617"/>
      <c r="J25" s="617"/>
      <c r="K25" s="618"/>
      <c r="L25" s="604"/>
      <c r="M25" s="605"/>
      <c r="N25" s="605"/>
      <c r="O25" s="605"/>
      <c r="P25" s="605"/>
      <c r="Q25" s="605"/>
      <c r="R25" s="605"/>
      <c r="S25" s="605"/>
      <c r="T25" s="605"/>
      <c r="U25" s="605"/>
      <c r="V25" s="605"/>
      <c r="W25" s="605"/>
      <c r="X25" s="606"/>
      <c r="Y25" s="607"/>
      <c r="Z25" s="608"/>
      <c r="AA25" s="608"/>
      <c r="AB25" s="622"/>
      <c r="AC25" s="612"/>
      <c r="AD25" s="617"/>
      <c r="AE25" s="617"/>
      <c r="AF25" s="617"/>
      <c r="AG25" s="618"/>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9"/>
      <c r="B26" s="1060"/>
      <c r="C26" s="1060"/>
      <c r="D26" s="1060"/>
      <c r="E26" s="1060"/>
      <c r="F26" s="1061"/>
      <c r="G26" s="612"/>
      <c r="H26" s="617"/>
      <c r="I26" s="617"/>
      <c r="J26" s="617"/>
      <c r="K26" s="618"/>
      <c r="L26" s="604"/>
      <c r="M26" s="605"/>
      <c r="N26" s="605"/>
      <c r="O26" s="605"/>
      <c r="P26" s="605"/>
      <c r="Q26" s="605"/>
      <c r="R26" s="605"/>
      <c r="S26" s="605"/>
      <c r="T26" s="605"/>
      <c r="U26" s="605"/>
      <c r="V26" s="605"/>
      <c r="W26" s="605"/>
      <c r="X26" s="606"/>
      <c r="Y26" s="607"/>
      <c r="Z26" s="608"/>
      <c r="AA26" s="608"/>
      <c r="AB26" s="622"/>
      <c r="AC26" s="612"/>
      <c r="AD26" s="617"/>
      <c r="AE26" s="617"/>
      <c r="AF26" s="617"/>
      <c r="AG26" s="618"/>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9"/>
      <c r="B27" s="1060"/>
      <c r="C27" s="1060"/>
      <c r="D27" s="1060"/>
      <c r="E27" s="1060"/>
      <c r="F27" s="106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9"/>
      <c r="B28" s="1060"/>
      <c r="C28" s="1060"/>
      <c r="D28" s="1060"/>
      <c r="E28" s="1060"/>
      <c r="F28" s="1061"/>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5"/>
    </row>
    <row r="29" spans="1:50" ht="24.75" customHeight="1" x14ac:dyDescent="0.15">
      <c r="A29" s="1059"/>
      <c r="B29" s="1060"/>
      <c r="C29" s="1060"/>
      <c r="D29" s="1060"/>
      <c r="E29" s="1060"/>
      <c r="F29" s="1061"/>
      <c r="G29" s="824" t="s">
        <v>17</v>
      </c>
      <c r="H29" s="679"/>
      <c r="I29" s="679"/>
      <c r="J29" s="679"/>
      <c r="K29" s="679"/>
      <c r="L29" s="678" t="s">
        <v>18</v>
      </c>
      <c r="M29" s="679"/>
      <c r="N29" s="679"/>
      <c r="O29" s="679"/>
      <c r="P29" s="679"/>
      <c r="Q29" s="679"/>
      <c r="R29" s="679"/>
      <c r="S29" s="679"/>
      <c r="T29" s="679"/>
      <c r="U29" s="679"/>
      <c r="V29" s="679"/>
      <c r="W29" s="679"/>
      <c r="X29" s="680"/>
      <c r="Y29" s="663" t="s">
        <v>19</v>
      </c>
      <c r="Z29" s="664"/>
      <c r="AA29" s="664"/>
      <c r="AB29" s="810"/>
      <c r="AC29" s="824" t="s">
        <v>17</v>
      </c>
      <c r="AD29" s="679"/>
      <c r="AE29" s="679"/>
      <c r="AF29" s="679"/>
      <c r="AG29" s="679"/>
      <c r="AH29" s="678" t="s">
        <v>18</v>
      </c>
      <c r="AI29" s="679"/>
      <c r="AJ29" s="679"/>
      <c r="AK29" s="679"/>
      <c r="AL29" s="679"/>
      <c r="AM29" s="679"/>
      <c r="AN29" s="679"/>
      <c r="AO29" s="679"/>
      <c r="AP29" s="679"/>
      <c r="AQ29" s="679"/>
      <c r="AR29" s="679"/>
      <c r="AS29" s="679"/>
      <c r="AT29" s="680"/>
      <c r="AU29" s="663" t="s">
        <v>19</v>
      </c>
      <c r="AV29" s="664"/>
      <c r="AW29" s="664"/>
      <c r="AX29" s="665"/>
    </row>
    <row r="30" spans="1:50" ht="24.75" customHeight="1" x14ac:dyDescent="0.15">
      <c r="A30" s="1059"/>
      <c r="B30" s="1060"/>
      <c r="C30" s="1060"/>
      <c r="D30" s="1060"/>
      <c r="E30" s="1060"/>
      <c r="F30" s="1061"/>
      <c r="G30" s="681"/>
      <c r="H30" s="682"/>
      <c r="I30" s="682"/>
      <c r="J30" s="682"/>
      <c r="K30" s="683"/>
      <c r="L30" s="675"/>
      <c r="M30" s="676"/>
      <c r="N30" s="676"/>
      <c r="O30" s="676"/>
      <c r="P30" s="676"/>
      <c r="Q30" s="676"/>
      <c r="R30" s="676"/>
      <c r="S30" s="676"/>
      <c r="T30" s="676"/>
      <c r="U30" s="676"/>
      <c r="V30" s="676"/>
      <c r="W30" s="676"/>
      <c r="X30" s="677"/>
      <c r="Y30" s="394"/>
      <c r="Z30" s="395"/>
      <c r="AA30" s="395"/>
      <c r="AB30" s="817"/>
      <c r="AC30" s="681"/>
      <c r="AD30" s="682"/>
      <c r="AE30" s="682"/>
      <c r="AF30" s="682"/>
      <c r="AG30" s="683"/>
      <c r="AH30" s="675"/>
      <c r="AI30" s="676"/>
      <c r="AJ30" s="676"/>
      <c r="AK30" s="676"/>
      <c r="AL30" s="676"/>
      <c r="AM30" s="676"/>
      <c r="AN30" s="676"/>
      <c r="AO30" s="676"/>
      <c r="AP30" s="676"/>
      <c r="AQ30" s="676"/>
      <c r="AR30" s="676"/>
      <c r="AS30" s="676"/>
      <c r="AT30" s="677"/>
      <c r="AU30" s="394"/>
      <c r="AV30" s="395"/>
      <c r="AW30" s="395"/>
      <c r="AX30" s="396"/>
    </row>
    <row r="31" spans="1:50" ht="24.75" customHeight="1" x14ac:dyDescent="0.15">
      <c r="A31" s="1059"/>
      <c r="B31" s="1060"/>
      <c r="C31" s="1060"/>
      <c r="D31" s="1060"/>
      <c r="E31" s="1060"/>
      <c r="F31" s="1061"/>
      <c r="G31" s="612"/>
      <c r="H31" s="617"/>
      <c r="I31" s="617"/>
      <c r="J31" s="617"/>
      <c r="K31" s="618"/>
      <c r="L31" s="604"/>
      <c r="M31" s="605"/>
      <c r="N31" s="605"/>
      <c r="O31" s="605"/>
      <c r="P31" s="605"/>
      <c r="Q31" s="605"/>
      <c r="R31" s="605"/>
      <c r="S31" s="605"/>
      <c r="T31" s="605"/>
      <c r="U31" s="605"/>
      <c r="V31" s="605"/>
      <c r="W31" s="605"/>
      <c r="X31" s="606"/>
      <c r="Y31" s="607"/>
      <c r="Z31" s="608"/>
      <c r="AA31" s="608"/>
      <c r="AB31" s="622"/>
      <c r="AC31" s="612"/>
      <c r="AD31" s="617"/>
      <c r="AE31" s="617"/>
      <c r="AF31" s="617"/>
      <c r="AG31" s="618"/>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9"/>
      <c r="B32" s="1060"/>
      <c r="C32" s="1060"/>
      <c r="D32" s="1060"/>
      <c r="E32" s="1060"/>
      <c r="F32" s="1061"/>
      <c r="G32" s="612"/>
      <c r="H32" s="617"/>
      <c r="I32" s="617"/>
      <c r="J32" s="617"/>
      <c r="K32" s="618"/>
      <c r="L32" s="604"/>
      <c r="M32" s="605"/>
      <c r="N32" s="605"/>
      <c r="O32" s="605"/>
      <c r="P32" s="605"/>
      <c r="Q32" s="605"/>
      <c r="R32" s="605"/>
      <c r="S32" s="605"/>
      <c r="T32" s="605"/>
      <c r="U32" s="605"/>
      <c r="V32" s="605"/>
      <c r="W32" s="605"/>
      <c r="X32" s="606"/>
      <c r="Y32" s="607"/>
      <c r="Z32" s="608"/>
      <c r="AA32" s="608"/>
      <c r="AB32" s="622"/>
      <c r="AC32" s="612"/>
      <c r="AD32" s="617"/>
      <c r="AE32" s="617"/>
      <c r="AF32" s="617"/>
      <c r="AG32" s="618"/>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9"/>
      <c r="B33" s="1060"/>
      <c r="C33" s="1060"/>
      <c r="D33" s="1060"/>
      <c r="E33" s="1060"/>
      <c r="F33" s="1061"/>
      <c r="G33" s="612"/>
      <c r="H33" s="617"/>
      <c r="I33" s="617"/>
      <c r="J33" s="617"/>
      <c r="K33" s="618"/>
      <c r="L33" s="604"/>
      <c r="M33" s="605"/>
      <c r="N33" s="605"/>
      <c r="O33" s="605"/>
      <c r="P33" s="605"/>
      <c r="Q33" s="605"/>
      <c r="R33" s="605"/>
      <c r="S33" s="605"/>
      <c r="T33" s="605"/>
      <c r="U33" s="605"/>
      <c r="V33" s="605"/>
      <c r="W33" s="605"/>
      <c r="X33" s="606"/>
      <c r="Y33" s="607"/>
      <c r="Z33" s="608"/>
      <c r="AA33" s="608"/>
      <c r="AB33" s="622"/>
      <c r="AC33" s="612"/>
      <c r="AD33" s="617"/>
      <c r="AE33" s="617"/>
      <c r="AF33" s="617"/>
      <c r="AG33" s="618"/>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9"/>
      <c r="B34" s="1060"/>
      <c r="C34" s="1060"/>
      <c r="D34" s="1060"/>
      <c r="E34" s="1060"/>
      <c r="F34" s="1061"/>
      <c r="G34" s="612"/>
      <c r="H34" s="617"/>
      <c r="I34" s="617"/>
      <c r="J34" s="617"/>
      <c r="K34" s="618"/>
      <c r="L34" s="604"/>
      <c r="M34" s="605"/>
      <c r="N34" s="605"/>
      <c r="O34" s="605"/>
      <c r="P34" s="605"/>
      <c r="Q34" s="605"/>
      <c r="R34" s="605"/>
      <c r="S34" s="605"/>
      <c r="T34" s="605"/>
      <c r="U34" s="605"/>
      <c r="V34" s="605"/>
      <c r="W34" s="605"/>
      <c r="X34" s="606"/>
      <c r="Y34" s="607"/>
      <c r="Z34" s="608"/>
      <c r="AA34" s="608"/>
      <c r="AB34" s="622"/>
      <c r="AC34" s="612"/>
      <c r="AD34" s="617"/>
      <c r="AE34" s="617"/>
      <c r="AF34" s="617"/>
      <c r="AG34" s="618"/>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9"/>
      <c r="B35" s="1060"/>
      <c r="C35" s="1060"/>
      <c r="D35" s="1060"/>
      <c r="E35" s="1060"/>
      <c r="F35" s="1061"/>
      <c r="G35" s="612"/>
      <c r="H35" s="617"/>
      <c r="I35" s="617"/>
      <c r="J35" s="617"/>
      <c r="K35" s="618"/>
      <c r="L35" s="604"/>
      <c r="M35" s="605"/>
      <c r="N35" s="605"/>
      <c r="O35" s="605"/>
      <c r="P35" s="605"/>
      <c r="Q35" s="605"/>
      <c r="R35" s="605"/>
      <c r="S35" s="605"/>
      <c r="T35" s="605"/>
      <c r="U35" s="605"/>
      <c r="V35" s="605"/>
      <c r="W35" s="605"/>
      <c r="X35" s="606"/>
      <c r="Y35" s="607"/>
      <c r="Z35" s="608"/>
      <c r="AA35" s="608"/>
      <c r="AB35" s="622"/>
      <c r="AC35" s="612"/>
      <c r="AD35" s="617"/>
      <c r="AE35" s="617"/>
      <c r="AF35" s="617"/>
      <c r="AG35" s="618"/>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9"/>
      <c r="B36" s="1060"/>
      <c r="C36" s="1060"/>
      <c r="D36" s="1060"/>
      <c r="E36" s="1060"/>
      <c r="F36" s="1061"/>
      <c r="G36" s="612"/>
      <c r="H36" s="617"/>
      <c r="I36" s="617"/>
      <c r="J36" s="617"/>
      <c r="K36" s="618"/>
      <c r="L36" s="604"/>
      <c r="M36" s="605"/>
      <c r="N36" s="605"/>
      <c r="O36" s="605"/>
      <c r="P36" s="605"/>
      <c r="Q36" s="605"/>
      <c r="R36" s="605"/>
      <c r="S36" s="605"/>
      <c r="T36" s="605"/>
      <c r="U36" s="605"/>
      <c r="V36" s="605"/>
      <c r="W36" s="605"/>
      <c r="X36" s="606"/>
      <c r="Y36" s="607"/>
      <c r="Z36" s="608"/>
      <c r="AA36" s="608"/>
      <c r="AB36" s="622"/>
      <c r="AC36" s="612"/>
      <c r="AD36" s="617"/>
      <c r="AE36" s="617"/>
      <c r="AF36" s="617"/>
      <c r="AG36" s="618"/>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9"/>
      <c r="B37" s="1060"/>
      <c r="C37" s="1060"/>
      <c r="D37" s="1060"/>
      <c r="E37" s="1060"/>
      <c r="F37" s="1061"/>
      <c r="G37" s="612"/>
      <c r="H37" s="617"/>
      <c r="I37" s="617"/>
      <c r="J37" s="617"/>
      <c r="K37" s="618"/>
      <c r="L37" s="604"/>
      <c r="M37" s="605"/>
      <c r="N37" s="605"/>
      <c r="O37" s="605"/>
      <c r="P37" s="605"/>
      <c r="Q37" s="605"/>
      <c r="R37" s="605"/>
      <c r="S37" s="605"/>
      <c r="T37" s="605"/>
      <c r="U37" s="605"/>
      <c r="V37" s="605"/>
      <c r="W37" s="605"/>
      <c r="X37" s="606"/>
      <c r="Y37" s="607"/>
      <c r="Z37" s="608"/>
      <c r="AA37" s="608"/>
      <c r="AB37" s="622"/>
      <c r="AC37" s="612"/>
      <c r="AD37" s="617"/>
      <c r="AE37" s="617"/>
      <c r="AF37" s="617"/>
      <c r="AG37" s="618"/>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9"/>
      <c r="B38" s="1060"/>
      <c r="C38" s="1060"/>
      <c r="D38" s="1060"/>
      <c r="E38" s="1060"/>
      <c r="F38" s="1061"/>
      <c r="G38" s="612"/>
      <c r="H38" s="617"/>
      <c r="I38" s="617"/>
      <c r="J38" s="617"/>
      <c r="K38" s="618"/>
      <c r="L38" s="604"/>
      <c r="M38" s="605"/>
      <c r="N38" s="605"/>
      <c r="O38" s="605"/>
      <c r="P38" s="605"/>
      <c r="Q38" s="605"/>
      <c r="R38" s="605"/>
      <c r="S38" s="605"/>
      <c r="T38" s="605"/>
      <c r="U38" s="605"/>
      <c r="V38" s="605"/>
      <c r="W38" s="605"/>
      <c r="X38" s="606"/>
      <c r="Y38" s="607"/>
      <c r="Z38" s="608"/>
      <c r="AA38" s="608"/>
      <c r="AB38" s="622"/>
      <c r="AC38" s="612"/>
      <c r="AD38" s="617"/>
      <c r="AE38" s="617"/>
      <c r="AF38" s="617"/>
      <c r="AG38" s="618"/>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9"/>
      <c r="B39" s="1060"/>
      <c r="C39" s="1060"/>
      <c r="D39" s="1060"/>
      <c r="E39" s="1060"/>
      <c r="F39" s="1061"/>
      <c r="G39" s="612"/>
      <c r="H39" s="617"/>
      <c r="I39" s="617"/>
      <c r="J39" s="617"/>
      <c r="K39" s="618"/>
      <c r="L39" s="604"/>
      <c r="M39" s="605"/>
      <c r="N39" s="605"/>
      <c r="O39" s="605"/>
      <c r="P39" s="605"/>
      <c r="Q39" s="605"/>
      <c r="R39" s="605"/>
      <c r="S39" s="605"/>
      <c r="T39" s="605"/>
      <c r="U39" s="605"/>
      <c r="V39" s="605"/>
      <c r="W39" s="605"/>
      <c r="X39" s="606"/>
      <c r="Y39" s="607"/>
      <c r="Z39" s="608"/>
      <c r="AA39" s="608"/>
      <c r="AB39" s="622"/>
      <c r="AC39" s="612"/>
      <c r="AD39" s="617"/>
      <c r="AE39" s="617"/>
      <c r="AF39" s="617"/>
      <c r="AG39" s="618"/>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9"/>
      <c r="B40" s="1060"/>
      <c r="C40" s="1060"/>
      <c r="D40" s="1060"/>
      <c r="E40" s="1060"/>
      <c r="F40" s="106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9"/>
      <c r="B41" s="1060"/>
      <c r="C41" s="1060"/>
      <c r="D41" s="1060"/>
      <c r="E41" s="1060"/>
      <c r="F41" s="1061"/>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5"/>
    </row>
    <row r="42" spans="1:50" ht="24.75" customHeight="1" x14ac:dyDescent="0.15">
      <c r="A42" s="1059"/>
      <c r="B42" s="1060"/>
      <c r="C42" s="1060"/>
      <c r="D42" s="1060"/>
      <c r="E42" s="1060"/>
      <c r="F42" s="1061"/>
      <c r="G42" s="824" t="s">
        <v>17</v>
      </c>
      <c r="H42" s="679"/>
      <c r="I42" s="679"/>
      <c r="J42" s="679"/>
      <c r="K42" s="679"/>
      <c r="L42" s="678" t="s">
        <v>18</v>
      </c>
      <c r="M42" s="679"/>
      <c r="N42" s="679"/>
      <c r="O42" s="679"/>
      <c r="P42" s="679"/>
      <c r="Q42" s="679"/>
      <c r="R42" s="679"/>
      <c r="S42" s="679"/>
      <c r="T42" s="679"/>
      <c r="U42" s="679"/>
      <c r="V42" s="679"/>
      <c r="W42" s="679"/>
      <c r="X42" s="680"/>
      <c r="Y42" s="663" t="s">
        <v>19</v>
      </c>
      <c r="Z42" s="664"/>
      <c r="AA42" s="664"/>
      <c r="AB42" s="810"/>
      <c r="AC42" s="824" t="s">
        <v>17</v>
      </c>
      <c r="AD42" s="679"/>
      <c r="AE42" s="679"/>
      <c r="AF42" s="679"/>
      <c r="AG42" s="679"/>
      <c r="AH42" s="678" t="s">
        <v>18</v>
      </c>
      <c r="AI42" s="679"/>
      <c r="AJ42" s="679"/>
      <c r="AK42" s="679"/>
      <c r="AL42" s="679"/>
      <c r="AM42" s="679"/>
      <c r="AN42" s="679"/>
      <c r="AO42" s="679"/>
      <c r="AP42" s="679"/>
      <c r="AQ42" s="679"/>
      <c r="AR42" s="679"/>
      <c r="AS42" s="679"/>
      <c r="AT42" s="680"/>
      <c r="AU42" s="663" t="s">
        <v>19</v>
      </c>
      <c r="AV42" s="664"/>
      <c r="AW42" s="664"/>
      <c r="AX42" s="665"/>
    </row>
    <row r="43" spans="1:50" ht="24.75" customHeight="1" x14ac:dyDescent="0.15">
      <c r="A43" s="1059"/>
      <c r="B43" s="1060"/>
      <c r="C43" s="1060"/>
      <c r="D43" s="1060"/>
      <c r="E43" s="1060"/>
      <c r="F43" s="1061"/>
      <c r="G43" s="681"/>
      <c r="H43" s="682"/>
      <c r="I43" s="682"/>
      <c r="J43" s="682"/>
      <c r="K43" s="683"/>
      <c r="L43" s="675"/>
      <c r="M43" s="676"/>
      <c r="N43" s="676"/>
      <c r="O43" s="676"/>
      <c r="P43" s="676"/>
      <c r="Q43" s="676"/>
      <c r="R43" s="676"/>
      <c r="S43" s="676"/>
      <c r="T43" s="676"/>
      <c r="U43" s="676"/>
      <c r="V43" s="676"/>
      <c r="W43" s="676"/>
      <c r="X43" s="677"/>
      <c r="Y43" s="394"/>
      <c r="Z43" s="395"/>
      <c r="AA43" s="395"/>
      <c r="AB43" s="817"/>
      <c r="AC43" s="681"/>
      <c r="AD43" s="682"/>
      <c r="AE43" s="682"/>
      <c r="AF43" s="682"/>
      <c r="AG43" s="683"/>
      <c r="AH43" s="675"/>
      <c r="AI43" s="676"/>
      <c r="AJ43" s="676"/>
      <c r="AK43" s="676"/>
      <c r="AL43" s="676"/>
      <c r="AM43" s="676"/>
      <c r="AN43" s="676"/>
      <c r="AO43" s="676"/>
      <c r="AP43" s="676"/>
      <c r="AQ43" s="676"/>
      <c r="AR43" s="676"/>
      <c r="AS43" s="676"/>
      <c r="AT43" s="677"/>
      <c r="AU43" s="394"/>
      <c r="AV43" s="395"/>
      <c r="AW43" s="395"/>
      <c r="AX43" s="396"/>
    </row>
    <row r="44" spans="1:50" ht="24.75" customHeight="1" x14ac:dyDescent="0.15">
      <c r="A44" s="1059"/>
      <c r="B44" s="1060"/>
      <c r="C44" s="1060"/>
      <c r="D44" s="1060"/>
      <c r="E44" s="1060"/>
      <c r="F44" s="1061"/>
      <c r="G44" s="612"/>
      <c r="H44" s="617"/>
      <c r="I44" s="617"/>
      <c r="J44" s="617"/>
      <c r="K44" s="618"/>
      <c r="L44" s="604"/>
      <c r="M44" s="605"/>
      <c r="N44" s="605"/>
      <c r="O44" s="605"/>
      <c r="P44" s="605"/>
      <c r="Q44" s="605"/>
      <c r="R44" s="605"/>
      <c r="S44" s="605"/>
      <c r="T44" s="605"/>
      <c r="U44" s="605"/>
      <c r="V44" s="605"/>
      <c r="W44" s="605"/>
      <c r="X44" s="606"/>
      <c r="Y44" s="607"/>
      <c r="Z44" s="608"/>
      <c r="AA44" s="608"/>
      <c r="AB44" s="622"/>
      <c r="AC44" s="612"/>
      <c r="AD44" s="617"/>
      <c r="AE44" s="617"/>
      <c r="AF44" s="617"/>
      <c r="AG44" s="618"/>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9"/>
      <c r="B45" s="1060"/>
      <c r="C45" s="1060"/>
      <c r="D45" s="1060"/>
      <c r="E45" s="1060"/>
      <c r="F45" s="1061"/>
      <c r="G45" s="612"/>
      <c r="H45" s="617"/>
      <c r="I45" s="617"/>
      <c r="J45" s="617"/>
      <c r="K45" s="618"/>
      <c r="L45" s="604"/>
      <c r="M45" s="605"/>
      <c r="N45" s="605"/>
      <c r="O45" s="605"/>
      <c r="P45" s="605"/>
      <c r="Q45" s="605"/>
      <c r="R45" s="605"/>
      <c r="S45" s="605"/>
      <c r="T45" s="605"/>
      <c r="U45" s="605"/>
      <c r="V45" s="605"/>
      <c r="W45" s="605"/>
      <c r="X45" s="606"/>
      <c r="Y45" s="607"/>
      <c r="Z45" s="608"/>
      <c r="AA45" s="608"/>
      <c r="AB45" s="622"/>
      <c r="AC45" s="612"/>
      <c r="AD45" s="617"/>
      <c r="AE45" s="617"/>
      <c r="AF45" s="617"/>
      <c r="AG45" s="618"/>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9"/>
      <c r="B46" s="1060"/>
      <c r="C46" s="1060"/>
      <c r="D46" s="1060"/>
      <c r="E46" s="1060"/>
      <c r="F46" s="1061"/>
      <c r="G46" s="612"/>
      <c r="H46" s="617"/>
      <c r="I46" s="617"/>
      <c r="J46" s="617"/>
      <c r="K46" s="618"/>
      <c r="L46" s="604"/>
      <c r="M46" s="605"/>
      <c r="N46" s="605"/>
      <c r="O46" s="605"/>
      <c r="P46" s="605"/>
      <c r="Q46" s="605"/>
      <c r="R46" s="605"/>
      <c r="S46" s="605"/>
      <c r="T46" s="605"/>
      <c r="U46" s="605"/>
      <c r="V46" s="605"/>
      <c r="W46" s="605"/>
      <c r="X46" s="606"/>
      <c r="Y46" s="607"/>
      <c r="Z46" s="608"/>
      <c r="AA46" s="608"/>
      <c r="AB46" s="622"/>
      <c r="AC46" s="612"/>
      <c r="AD46" s="617"/>
      <c r="AE46" s="617"/>
      <c r="AF46" s="617"/>
      <c r="AG46" s="618"/>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9"/>
      <c r="B47" s="1060"/>
      <c r="C47" s="1060"/>
      <c r="D47" s="1060"/>
      <c r="E47" s="1060"/>
      <c r="F47" s="1061"/>
      <c r="G47" s="612"/>
      <c r="H47" s="617"/>
      <c r="I47" s="617"/>
      <c r="J47" s="617"/>
      <c r="K47" s="618"/>
      <c r="L47" s="604"/>
      <c r="M47" s="605"/>
      <c r="N47" s="605"/>
      <c r="O47" s="605"/>
      <c r="P47" s="605"/>
      <c r="Q47" s="605"/>
      <c r="R47" s="605"/>
      <c r="S47" s="605"/>
      <c r="T47" s="605"/>
      <c r="U47" s="605"/>
      <c r="V47" s="605"/>
      <c r="W47" s="605"/>
      <c r="X47" s="606"/>
      <c r="Y47" s="607"/>
      <c r="Z47" s="608"/>
      <c r="AA47" s="608"/>
      <c r="AB47" s="622"/>
      <c r="AC47" s="612"/>
      <c r="AD47" s="617"/>
      <c r="AE47" s="617"/>
      <c r="AF47" s="617"/>
      <c r="AG47" s="618"/>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9"/>
      <c r="B48" s="1060"/>
      <c r="C48" s="1060"/>
      <c r="D48" s="1060"/>
      <c r="E48" s="1060"/>
      <c r="F48" s="1061"/>
      <c r="G48" s="612"/>
      <c r="H48" s="617"/>
      <c r="I48" s="617"/>
      <c r="J48" s="617"/>
      <c r="K48" s="618"/>
      <c r="L48" s="604"/>
      <c r="M48" s="605"/>
      <c r="N48" s="605"/>
      <c r="O48" s="605"/>
      <c r="P48" s="605"/>
      <c r="Q48" s="605"/>
      <c r="R48" s="605"/>
      <c r="S48" s="605"/>
      <c r="T48" s="605"/>
      <c r="U48" s="605"/>
      <c r="V48" s="605"/>
      <c r="W48" s="605"/>
      <c r="X48" s="606"/>
      <c r="Y48" s="607"/>
      <c r="Z48" s="608"/>
      <c r="AA48" s="608"/>
      <c r="AB48" s="622"/>
      <c r="AC48" s="612"/>
      <c r="AD48" s="617"/>
      <c r="AE48" s="617"/>
      <c r="AF48" s="617"/>
      <c r="AG48" s="618"/>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9"/>
      <c r="B49" s="1060"/>
      <c r="C49" s="1060"/>
      <c r="D49" s="1060"/>
      <c r="E49" s="1060"/>
      <c r="F49" s="1061"/>
      <c r="G49" s="612"/>
      <c r="H49" s="617"/>
      <c r="I49" s="617"/>
      <c r="J49" s="617"/>
      <c r="K49" s="618"/>
      <c r="L49" s="604"/>
      <c r="M49" s="605"/>
      <c r="N49" s="605"/>
      <c r="O49" s="605"/>
      <c r="P49" s="605"/>
      <c r="Q49" s="605"/>
      <c r="R49" s="605"/>
      <c r="S49" s="605"/>
      <c r="T49" s="605"/>
      <c r="U49" s="605"/>
      <c r="V49" s="605"/>
      <c r="W49" s="605"/>
      <c r="X49" s="606"/>
      <c r="Y49" s="607"/>
      <c r="Z49" s="608"/>
      <c r="AA49" s="608"/>
      <c r="AB49" s="622"/>
      <c r="AC49" s="612"/>
      <c r="AD49" s="617"/>
      <c r="AE49" s="617"/>
      <c r="AF49" s="617"/>
      <c r="AG49" s="618"/>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9"/>
      <c r="B50" s="1060"/>
      <c r="C50" s="1060"/>
      <c r="D50" s="1060"/>
      <c r="E50" s="1060"/>
      <c r="F50" s="1061"/>
      <c r="G50" s="612"/>
      <c r="H50" s="617"/>
      <c r="I50" s="617"/>
      <c r="J50" s="617"/>
      <c r="K50" s="618"/>
      <c r="L50" s="604"/>
      <c r="M50" s="605"/>
      <c r="N50" s="605"/>
      <c r="O50" s="605"/>
      <c r="P50" s="605"/>
      <c r="Q50" s="605"/>
      <c r="R50" s="605"/>
      <c r="S50" s="605"/>
      <c r="T50" s="605"/>
      <c r="U50" s="605"/>
      <c r="V50" s="605"/>
      <c r="W50" s="605"/>
      <c r="X50" s="606"/>
      <c r="Y50" s="607"/>
      <c r="Z50" s="608"/>
      <c r="AA50" s="608"/>
      <c r="AB50" s="622"/>
      <c r="AC50" s="612"/>
      <c r="AD50" s="617"/>
      <c r="AE50" s="617"/>
      <c r="AF50" s="617"/>
      <c r="AG50" s="618"/>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9"/>
      <c r="B51" s="1060"/>
      <c r="C51" s="1060"/>
      <c r="D51" s="1060"/>
      <c r="E51" s="1060"/>
      <c r="F51" s="1061"/>
      <c r="G51" s="612"/>
      <c r="H51" s="617"/>
      <c r="I51" s="617"/>
      <c r="J51" s="617"/>
      <c r="K51" s="618"/>
      <c r="L51" s="604"/>
      <c r="M51" s="605"/>
      <c r="N51" s="605"/>
      <c r="O51" s="605"/>
      <c r="P51" s="605"/>
      <c r="Q51" s="605"/>
      <c r="R51" s="605"/>
      <c r="S51" s="605"/>
      <c r="T51" s="605"/>
      <c r="U51" s="605"/>
      <c r="V51" s="605"/>
      <c r="W51" s="605"/>
      <c r="X51" s="606"/>
      <c r="Y51" s="607"/>
      <c r="Z51" s="608"/>
      <c r="AA51" s="608"/>
      <c r="AB51" s="622"/>
      <c r="AC51" s="612"/>
      <c r="AD51" s="617"/>
      <c r="AE51" s="617"/>
      <c r="AF51" s="617"/>
      <c r="AG51" s="618"/>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9"/>
      <c r="B52" s="1060"/>
      <c r="C52" s="1060"/>
      <c r="D52" s="1060"/>
      <c r="E52" s="1060"/>
      <c r="F52" s="1061"/>
      <c r="G52" s="612"/>
      <c r="H52" s="617"/>
      <c r="I52" s="617"/>
      <c r="J52" s="617"/>
      <c r="K52" s="618"/>
      <c r="L52" s="604"/>
      <c r="M52" s="605"/>
      <c r="N52" s="605"/>
      <c r="O52" s="605"/>
      <c r="P52" s="605"/>
      <c r="Q52" s="605"/>
      <c r="R52" s="605"/>
      <c r="S52" s="605"/>
      <c r="T52" s="605"/>
      <c r="U52" s="605"/>
      <c r="V52" s="605"/>
      <c r="W52" s="605"/>
      <c r="X52" s="606"/>
      <c r="Y52" s="607"/>
      <c r="Z52" s="608"/>
      <c r="AA52" s="608"/>
      <c r="AB52" s="622"/>
      <c r="AC52" s="612"/>
      <c r="AD52" s="617"/>
      <c r="AE52" s="617"/>
      <c r="AF52" s="617"/>
      <c r="AG52" s="618"/>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5"/>
    </row>
    <row r="56" spans="1:50" ht="24.75" customHeight="1" x14ac:dyDescent="0.15">
      <c r="A56" s="1059"/>
      <c r="B56" s="1060"/>
      <c r="C56" s="1060"/>
      <c r="D56" s="1060"/>
      <c r="E56" s="1060"/>
      <c r="F56" s="1061"/>
      <c r="G56" s="824" t="s">
        <v>17</v>
      </c>
      <c r="H56" s="679"/>
      <c r="I56" s="679"/>
      <c r="J56" s="679"/>
      <c r="K56" s="679"/>
      <c r="L56" s="678" t="s">
        <v>18</v>
      </c>
      <c r="M56" s="679"/>
      <c r="N56" s="679"/>
      <c r="O56" s="679"/>
      <c r="P56" s="679"/>
      <c r="Q56" s="679"/>
      <c r="R56" s="679"/>
      <c r="S56" s="679"/>
      <c r="T56" s="679"/>
      <c r="U56" s="679"/>
      <c r="V56" s="679"/>
      <c r="W56" s="679"/>
      <c r="X56" s="680"/>
      <c r="Y56" s="663" t="s">
        <v>19</v>
      </c>
      <c r="Z56" s="664"/>
      <c r="AA56" s="664"/>
      <c r="AB56" s="810"/>
      <c r="AC56" s="824" t="s">
        <v>17</v>
      </c>
      <c r="AD56" s="679"/>
      <c r="AE56" s="679"/>
      <c r="AF56" s="679"/>
      <c r="AG56" s="679"/>
      <c r="AH56" s="678" t="s">
        <v>18</v>
      </c>
      <c r="AI56" s="679"/>
      <c r="AJ56" s="679"/>
      <c r="AK56" s="679"/>
      <c r="AL56" s="679"/>
      <c r="AM56" s="679"/>
      <c r="AN56" s="679"/>
      <c r="AO56" s="679"/>
      <c r="AP56" s="679"/>
      <c r="AQ56" s="679"/>
      <c r="AR56" s="679"/>
      <c r="AS56" s="679"/>
      <c r="AT56" s="680"/>
      <c r="AU56" s="663" t="s">
        <v>19</v>
      </c>
      <c r="AV56" s="664"/>
      <c r="AW56" s="664"/>
      <c r="AX56" s="665"/>
    </row>
    <row r="57" spans="1:50" ht="24.75" customHeight="1" x14ac:dyDescent="0.15">
      <c r="A57" s="1059"/>
      <c r="B57" s="1060"/>
      <c r="C57" s="1060"/>
      <c r="D57" s="1060"/>
      <c r="E57" s="1060"/>
      <c r="F57" s="1061"/>
      <c r="G57" s="681"/>
      <c r="H57" s="682"/>
      <c r="I57" s="682"/>
      <c r="J57" s="682"/>
      <c r="K57" s="683"/>
      <c r="L57" s="675"/>
      <c r="M57" s="676"/>
      <c r="N57" s="676"/>
      <c r="O57" s="676"/>
      <c r="P57" s="676"/>
      <c r="Q57" s="676"/>
      <c r="R57" s="676"/>
      <c r="S57" s="676"/>
      <c r="T57" s="676"/>
      <c r="U57" s="676"/>
      <c r="V57" s="676"/>
      <c r="W57" s="676"/>
      <c r="X57" s="677"/>
      <c r="Y57" s="394"/>
      <c r="Z57" s="395"/>
      <c r="AA57" s="395"/>
      <c r="AB57" s="817"/>
      <c r="AC57" s="681"/>
      <c r="AD57" s="682"/>
      <c r="AE57" s="682"/>
      <c r="AF57" s="682"/>
      <c r="AG57" s="683"/>
      <c r="AH57" s="675"/>
      <c r="AI57" s="676"/>
      <c r="AJ57" s="676"/>
      <c r="AK57" s="676"/>
      <c r="AL57" s="676"/>
      <c r="AM57" s="676"/>
      <c r="AN57" s="676"/>
      <c r="AO57" s="676"/>
      <c r="AP57" s="676"/>
      <c r="AQ57" s="676"/>
      <c r="AR57" s="676"/>
      <c r="AS57" s="676"/>
      <c r="AT57" s="677"/>
      <c r="AU57" s="394"/>
      <c r="AV57" s="395"/>
      <c r="AW57" s="395"/>
      <c r="AX57" s="396"/>
    </row>
    <row r="58" spans="1:50" ht="24.75" customHeight="1" x14ac:dyDescent="0.15">
      <c r="A58" s="1059"/>
      <c r="B58" s="1060"/>
      <c r="C58" s="1060"/>
      <c r="D58" s="1060"/>
      <c r="E58" s="1060"/>
      <c r="F58" s="1061"/>
      <c r="G58" s="612"/>
      <c r="H58" s="617"/>
      <c r="I58" s="617"/>
      <c r="J58" s="617"/>
      <c r="K58" s="618"/>
      <c r="L58" s="604"/>
      <c r="M58" s="605"/>
      <c r="N58" s="605"/>
      <c r="O58" s="605"/>
      <c r="P58" s="605"/>
      <c r="Q58" s="605"/>
      <c r="R58" s="605"/>
      <c r="S58" s="605"/>
      <c r="T58" s="605"/>
      <c r="U58" s="605"/>
      <c r="V58" s="605"/>
      <c r="W58" s="605"/>
      <c r="X58" s="606"/>
      <c r="Y58" s="607"/>
      <c r="Z58" s="608"/>
      <c r="AA58" s="608"/>
      <c r="AB58" s="622"/>
      <c r="AC58" s="612"/>
      <c r="AD58" s="617"/>
      <c r="AE58" s="617"/>
      <c r="AF58" s="617"/>
      <c r="AG58" s="618"/>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9"/>
      <c r="B59" s="1060"/>
      <c r="C59" s="1060"/>
      <c r="D59" s="1060"/>
      <c r="E59" s="1060"/>
      <c r="F59" s="1061"/>
      <c r="G59" s="612"/>
      <c r="H59" s="617"/>
      <c r="I59" s="617"/>
      <c r="J59" s="617"/>
      <c r="K59" s="618"/>
      <c r="L59" s="604"/>
      <c r="M59" s="605"/>
      <c r="N59" s="605"/>
      <c r="O59" s="605"/>
      <c r="P59" s="605"/>
      <c r="Q59" s="605"/>
      <c r="R59" s="605"/>
      <c r="S59" s="605"/>
      <c r="T59" s="605"/>
      <c r="U59" s="605"/>
      <c r="V59" s="605"/>
      <c r="W59" s="605"/>
      <c r="X59" s="606"/>
      <c r="Y59" s="607"/>
      <c r="Z59" s="608"/>
      <c r="AA59" s="608"/>
      <c r="AB59" s="622"/>
      <c r="AC59" s="612"/>
      <c r="AD59" s="617"/>
      <c r="AE59" s="617"/>
      <c r="AF59" s="617"/>
      <c r="AG59" s="618"/>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9"/>
      <c r="B60" s="1060"/>
      <c r="C60" s="1060"/>
      <c r="D60" s="1060"/>
      <c r="E60" s="1060"/>
      <c r="F60" s="1061"/>
      <c r="G60" s="612"/>
      <c r="H60" s="617"/>
      <c r="I60" s="617"/>
      <c r="J60" s="617"/>
      <c r="K60" s="618"/>
      <c r="L60" s="604"/>
      <c r="M60" s="605"/>
      <c r="N60" s="605"/>
      <c r="O60" s="605"/>
      <c r="P60" s="605"/>
      <c r="Q60" s="605"/>
      <c r="R60" s="605"/>
      <c r="S60" s="605"/>
      <c r="T60" s="605"/>
      <c r="U60" s="605"/>
      <c r="V60" s="605"/>
      <c r="W60" s="605"/>
      <c r="X60" s="606"/>
      <c r="Y60" s="607"/>
      <c r="Z60" s="608"/>
      <c r="AA60" s="608"/>
      <c r="AB60" s="622"/>
      <c r="AC60" s="612"/>
      <c r="AD60" s="617"/>
      <c r="AE60" s="617"/>
      <c r="AF60" s="617"/>
      <c r="AG60" s="618"/>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9"/>
      <c r="B61" s="1060"/>
      <c r="C61" s="1060"/>
      <c r="D61" s="1060"/>
      <c r="E61" s="1060"/>
      <c r="F61" s="1061"/>
      <c r="G61" s="612"/>
      <c r="H61" s="617"/>
      <c r="I61" s="617"/>
      <c r="J61" s="617"/>
      <c r="K61" s="618"/>
      <c r="L61" s="604"/>
      <c r="M61" s="605"/>
      <c r="N61" s="605"/>
      <c r="O61" s="605"/>
      <c r="P61" s="605"/>
      <c r="Q61" s="605"/>
      <c r="R61" s="605"/>
      <c r="S61" s="605"/>
      <c r="T61" s="605"/>
      <c r="U61" s="605"/>
      <c r="V61" s="605"/>
      <c r="W61" s="605"/>
      <c r="X61" s="606"/>
      <c r="Y61" s="607"/>
      <c r="Z61" s="608"/>
      <c r="AA61" s="608"/>
      <c r="AB61" s="622"/>
      <c r="AC61" s="612"/>
      <c r="AD61" s="617"/>
      <c r="AE61" s="617"/>
      <c r="AF61" s="617"/>
      <c r="AG61" s="618"/>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9"/>
      <c r="B62" s="1060"/>
      <c r="C62" s="1060"/>
      <c r="D62" s="1060"/>
      <c r="E62" s="1060"/>
      <c r="F62" s="1061"/>
      <c r="G62" s="612"/>
      <c r="H62" s="617"/>
      <c r="I62" s="617"/>
      <c r="J62" s="617"/>
      <c r="K62" s="618"/>
      <c r="L62" s="604"/>
      <c r="M62" s="605"/>
      <c r="N62" s="605"/>
      <c r="O62" s="605"/>
      <c r="P62" s="605"/>
      <c r="Q62" s="605"/>
      <c r="R62" s="605"/>
      <c r="S62" s="605"/>
      <c r="T62" s="605"/>
      <c r="U62" s="605"/>
      <c r="V62" s="605"/>
      <c r="W62" s="605"/>
      <c r="X62" s="606"/>
      <c r="Y62" s="607"/>
      <c r="Z62" s="608"/>
      <c r="AA62" s="608"/>
      <c r="AB62" s="622"/>
      <c r="AC62" s="612"/>
      <c r="AD62" s="617"/>
      <c r="AE62" s="617"/>
      <c r="AF62" s="617"/>
      <c r="AG62" s="618"/>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9"/>
      <c r="B63" s="1060"/>
      <c r="C63" s="1060"/>
      <c r="D63" s="1060"/>
      <c r="E63" s="1060"/>
      <c r="F63" s="1061"/>
      <c r="G63" s="612"/>
      <c r="H63" s="617"/>
      <c r="I63" s="617"/>
      <c r="J63" s="617"/>
      <c r="K63" s="618"/>
      <c r="L63" s="604"/>
      <c r="M63" s="605"/>
      <c r="N63" s="605"/>
      <c r="O63" s="605"/>
      <c r="P63" s="605"/>
      <c r="Q63" s="605"/>
      <c r="R63" s="605"/>
      <c r="S63" s="605"/>
      <c r="T63" s="605"/>
      <c r="U63" s="605"/>
      <c r="V63" s="605"/>
      <c r="W63" s="605"/>
      <c r="X63" s="606"/>
      <c r="Y63" s="607"/>
      <c r="Z63" s="608"/>
      <c r="AA63" s="608"/>
      <c r="AB63" s="622"/>
      <c r="AC63" s="612"/>
      <c r="AD63" s="617"/>
      <c r="AE63" s="617"/>
      <c r="AF63" s="617"/>
      <c r="AG63" s="618"/>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9"/>
      <c r="B64" s="1060"/>
      <c r="C64" s="1060"/>
      <c r="D64" s="1060"/>
      <c r="E64" s="1060"/>
      <c r="F64" s="1061"/>
      <c r="G64" s="612"/>
      <c r="H64" s="617"/>
      <c r="I64" s="617"/>
      <c r="J64" s="617"/>
      <c r="K64" s="618"/>
      <c r="L64" s="604"/>
      <c r="M64" s="605"/>
      <c r="N64" s="605"/>
      <c r="O64" s="605"/>
      <c r="P64" s="605"/>
      <c r="Q64" s="605"/>
      <c r="R64" s="605"/>
      <c r="S64" s="605"/>
      <c r="T64" s="605"/>
      <c r="U64" s="605"/>
      <c r="V64" s="605"/>
      <c r="W64" s="605"/>
      <c r="X64" s="606"/>
      <c r="Y64" s="607"/>
      <c r="Z64" s="608"/>
      <c r="AA64" s="608"/>
      <c r="AB64" s="622"/>
      <c r="AC64" s="612"/>
      <c r="AD64" s="617"/>
      <c r="AE64" s="617"/>
      <c r="AF64" s="617"/>
      <c r="AG64" s="618"/>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9"/>
      <c r="B65" s="1060"/>
      <c r="C65" s="1060"/>
      <c r="D65" s="1060"/>
      <c r="E65" s="1060"/>
      <c r="F65" s="1061"/>
      <c r="G65" s="612"/>
      <c r="H65" s="617"/>
      <c r="I65" s="617"/>
      <c r="J65" s="617"/>
      <c r="K65" s="618"/>
      <c r="L65" s="604"/>
      <c r="M65" s="605"/>
      <c r="N65" s="605"/>
      <c r="O65" s="605"/>
      <c r="P65" s="605"/>
      <c r="Q65" s="605"/>
      <c r="R65" s="605"/>
      <c r="S65" s="605"/>
      <c r="T65" s="605"/>
      <c r="U65" s="605"/>
      <c r="V65" s="605"/>
      <c r="W65" s="605"/>
      <c r="X65" s="606"/>
      <c r="Y65" s="607"/>
      <c r="Z65" s="608"/>
      <c r="AA65" s="608"/>
      <c r="AB65" s="622"/>
      <c r="AC65" s="612"/>
      <c r="AD65" s="617"/>
      <c r="AE65" s="617"/>
      <c r="AF65" s="617"/>
      <c r="AG65" s="618"/>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9"/>
      <c r="B66" s="1060"/>
      <c r="C66" s="1060"/>
      <c r="D66" s="1060"/>
      <c r="E66" s="1060"/>
      <c r="F66" s="1061"/>
      <c r="G66" s="612"/>
      <c r="H66" s="617"/>
      <c r="I66" s="617"/>
      <c r="J66" s="617"/>
      <c r="K66" s="618"/>
      <c r="L66" s="604"/>
      <c r="M66" s="605"/>
      <c r="N66" s="605"/>
      <c r="O66" s="605"/>
      <c r="P66" s="605"/>
      <c r="Q66" s="605"/>
      <c r="R66" s="605"/>
      <c r="S66" s="605"/>
      <c r="T66" s="605"/>
      <c r="U66" s="605"/>
      <c r="V66" s="605"/>
      <c r="W66" s="605"/>
      <c r="X66" s="606"/>
      <c r="Y66" s="607"/>
      <c r="Z66" s="608"/>
      <c r="AA66" s="608"/>
      <c r="AB66" s="622"/>
      <c r="AC66" s="612"/>
      <c r="AD66" s="617"/>
      <c r="AE66" s="617"/>
      <c r="AF66" s="617"/>
      <c r="AG66" s="618"/>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9"/>
      <c r="B67" s="1060"/>
      <c r="C67" s="1060"/>
      <c r="D67" s="1060"/>
      <c r="E67" s="1060"/>
      <c r="F67" s="106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9"/>
      <c r="B68" s="1060"/>
      <c r="C68" s="1060"/>
      <c r="D68" s="1060"/>
      <c r="E68" s="1060"/>
      <c r="F68" s="1061"/>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5"/>
    </row>
    <row r="69" spans="1:50" ht="25.5" customHeight="1" x14ac:dyDescent="0.15">
      <c r="A69" s="1059"/>
      <c r="B69" s="1060"/>
      <c r="C69" s="1060"/>
      <c r="D69" s="1060"/>
      <c r="E69" s="1060"/>
      <c r="F69" s="1061"/>
      <c r="G69" s="824" t="s">
        <v>17</v>
      </c>
      <c r="H69" s="679"/>
      <c r="I69" s="679"/>
      <c r="J69" s="679"/>
      <c r="K69" s="679"/>
      <c r="L69" s="678" t="s">
        <v>18</v>
      </c>
      <c r="M69" s="679"/>
      <c r="N69" s="679"/>
      <c r="O69" s="679"/>
      <c r="P69" s="679"/>
      <c r="Q69" s="679"/>
      <c r="R69" s="679"/>
      <c r="S69" s="679"/>
      <c r="T69" s="679"/>
      <c r="U69" s="679"/>
      <c r="V69" s="679"/>
      <c r="W69" s="679"/>
      <c r="X69" s="680"/>
      <c r="Y69" s="663" t="s">
        <v>19</v>
      </c>
      <c r="Z69" s="664"/>
      <c r="AA69" s="664"/>
      <c r="AB69" s="810"/>
      <c r="AC69" s="824" t="s">
        <v>17</v>
      </c>
      <c r="AD69" s="679"/>
      <c r="AE69" s="679"/>
      <c r="AF69" s="679"/>
      <c r="AG69" s="679"/>
      <c r="AH69" s="678" t="s">
        <v>18</v>
      </c>
      <c r="AI69" s="679"/>
      <c r="AJ69" s="679"/>
      <c r="AK69" s="679"/>
      <c r="AL69" s="679"/>
      <c r="AM69" s="679"/>
      <c r="AN69" s="679"/>
      <c r="AO69" s="679"/>
      <c r="AP69" s="679"/>
      <c r="AQ69" s="679"/>
      <c r="AR69" s="679"/>
      <c r="AS69" s="679"/>
      <c r="AT69" s="680"/>
      <c r="AU69" s="663" t="s">
        <v>19</v>
      </c>
      <c r="AV69" s="664"/>
      <c r="AW69" s="664"/>
      <c r="AX69" s="665"/>
    </row>
    <row r="70" spans="1:50" ht="24.75" customHeight="1" x14ac:dyDescent="0.15">
      <c r="A70" s="1059"/>
      <c r="B70" s="1060"/>
      <c r="C70" s="1060"/>
      <c r="D70" s="1060"/>
      <c r="E70" s="1060"/>
      <c r="F70" s="1061"/>
      <c r="G70" s="681"/>
      <c r="H70" s="682"/>
      <c r="I70" s="682"/>
      <c r="J70" s="682"/>
      <c r="K70" s="683"/>
      <c r="L70" s="675"/>
      <c r="M70" s="676"/>
      <c r="N70" s="676"/>
      <c r="O70" s="676"/>
      <c r="P70" s="676"/>
      <c r="Q70" s="676"/>
      <c r="R70" s="676"/>
      <c r="S70" s="676"/>
      <c r="T70" s="676"/>
      <c r="U70" s="676"/>
      <c r="V70" s="676"/>
      <c r="W70" s="676"/>
      <c r="X70" s="677"/>
      <c r="Y70" s="394"/>
      <c r="Z70" s="395"/>
      <c r="AA70" s="395"/>
      <c r="AB70" s="817"/>
      <c r="AC70" s="681"/>
      <c r="AD70" s="682"/>
      <c r="AE70" s="682"/>
      <c r="AF70" s="682"/>
      <c r="AG70" s="683"/>
      <c r="AH70" s="675"/>
      <c r="AI70" s="676"/>
      <c r="AJ70" s="676"/>
      <c r="AK70" s="676"/>
      <c r="AL70" s="676"/>
      <c r="AM70" s="676"/>
      <c r="AN70" s="676"/>
      <c r="AO70" s="676"/>
      <c r="AP70" s="676"/>
      <c r="AQ70" s="676"/>
      <c r="AR70" s="676"/>
      <c r="AS70" s="676"/>
      <c r="AT70" s="677"/>
      <c r="AU70" s="394"/>
      <c r="AV70" s="395"/>
      <c r="AW70" s="395"/>
      <c r="AX70" s="396"/>
    </row>
    <row r="71" spans="1:50" ht="24.75" customHeight="1" x14ac:dyDescent="0.15">
      <c r="A71" s="1059"/>
      <c r="B71" s="1060"/>
      <c r="C71" s="1060"/>
      <c r="D71" s="1060"/>
      <c r="E71" s="1060"/>
      <c r="F71" s="1061"/>
      <c r="G71" s="612"/>
      <c r="H71" s="617"/>
      <c r="I71" s="617"/>
      <c r="J71" s="617"/>
      <c r="K71" s="618"/>
      <c r="L71" s="604"/>
      <c r="M71" s="605"/>
      <c r="N71" s="605"/>
      <c r="O71" s="605"/>
      <c r="P71" s="605"/>
      <c r="Q71" s="605"/>
      <c r="R71" s="605"/>
      <c r="S71" s="605"/>
      <c r="T71" s="605"/>
      <c r="U71" s="605"/>
      <c r="V71" s="605"/>
      <c r="W71" s="605"/>
      <c r="X71" s="606"/>
      <c r="Y71" s="607"/>
      <c r="Z71" s="608"/>
      <c r="AA71" s="608"/>
      <c r="AB71" s="622"/>
      <c r="AC71" s="612"/>
      <c r="AD71" s="617"/>
      <c r="AE71" s="617"/>
      <c r="AF71" s="617"/>
      <c r="AG71" s="618"/>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9"/>
      <c r="B72" s="1060"/>
      <c r="C72" s="1060"/>
      <c r="D72" s="1060"/>
      <c r="E72" s="1060"/>
      <c r="F72" s="1061"/>
      <c r="G72" s="612"/>
      <c r="H72" s="617"/>
      <c r="I72" s="617"/>
      <c r="J72" s="617"/>
      <c r="K72" s="618"/>
      <c r="L72" s="604"/>
      <c r="M72" s="605"/>
      <c r="N72" s="605"/>
      <c r="O72" s="605"/>
      <c r="P72" s="605"/>
      <c r="Q72" s="605"/>
      <c r="R72" s="605"/>
      <c r="S72" s="605"/>
      <c r="T72" s="605"/>
      <c r="U72" s="605"/>
      <c r="V72" s="605"/>
      <c r="W72" s="605"/>
      <c r="X72" s="606"/>
      <c r="Y72" s="607"/>
      <c r="Z72" s="608"/>
      <c r="AA72" s="608"/>
      <c r="AB72" s="622"/>
      <c r="AC72" s="612"/>
      <c r="AD72" s="617"/>
      <c r="AE72" s="617"/>
      <c r="AF72" s="617"/>
      <c r="AG72" s="618"/>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9"/>
      <c r="B73" s="1060"/>
      <c r="C73" s="1060"/>
      <c r="D73" s="1060"/>
      <c r="E73" s="1060"/>
      <c r="F73" s="1061"/>
      <c r="G73" s="612"/>
      <c r="H73" s="617"/>
      <c r="I73" s="617"/>
      <c r="J73" s="617"/>
      <c r="K73" s="618"/>
      <c r="L73" s="604"/>
      <c r="M73" s="605"/>
      <c r="N73" s="605"/>
      <c r="O73" s="605"/>
      <c r="P73" s="605"/>
      <c r="Q73" s="605"/>
      <c r="R73" s="605"/>
      <c r="S73" s="605"/>
      <c r="T73" s="605"/>
      <c r="U73" s="605"/>
      <c r="V73" s="605"/>
      <c r="W73" s="605"/>
      <c r="X73" s="606"/>
      <c r="Y73" s="607"/>
      <c r="Z73" s="608"/>
      <c r="AA73" s="608"/>
      <c r="AB73" s="622"/>
      <c r="AC73" s="612"/>
      <c r="AD73" s="617"/>
      <c r="AE73" s="617"/>
      <c r="AF73" s="617"/>
      <c r="AG73" s="618"/>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9"/>
      <c r="B74" s="1060"/>
      <c r="C74" s="1060"/>
      <c r="D74" s="1060"/>
      <c r="E74" s="1060"/>
      <c r="F74" s="1061"/>
      <c r="G74" s="612"/>
      <c r="H74" s="617"/>
      <c r="I74" s="617"/>
      <c r="J74" s="617"/>
      <c r="K74" s="618"/>
      <c r="L74" s="604"/>
      <c r="M74" s="605"/>
      <c r="N74" s="605"/>
      <c r="O74" s="605"/>
      <c r="P74" s="605"/>
      <c r="Q74" s="605"/>
      <c r="R74" s="605"/>
      <c r="S74" s="605"/>
      <c r="T74" s="605"/>
      <c r="U74" s="605"/>
      <c r="V74" s="605"/>
      <c r="W74" s="605"/>
      <c r="X74" s="606"/>
      <c r="Y74" s="607"/>
      <c r="Z74" s="608"/>
      <c r="AA74" s="608"/>
      <c r="AB74" s="622"/>
      <c r="AC74" s="612"/>
      <c r="AD74" s="617"/>
      <c r="AE74" s="617"/>
      <c r="AF74" s="617"/>
      <c r="AG74" s="618"/>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9"/>
      <c r="B75" s="1060"/>
      <c r="C75" s="1060"/>
      <c r="D75" s="1060"/>
      <c r="E75" s="1060"/>
      <c r="F75" s="1061"/>
      <c r="G75" s="612"/>
      <c r="H75" s="617"/>
      <c r="I75" s="617"/>
      <c r="J75" s="617"/>
      <c r="K75" s="618"/>
      <c r="L75" s="604"/>
      <c r="M75" s="605"/>
      <c r="N75" s="605"/>
      <c r="O75" s="605"/>
      <c r="P75" s="605"/>
      <c r="Q75" s="605"/>
      <c r="R75" s="605"/>
      <c r="S75" s="605"/>
      <c r="T75" s="605"/>
      <c r="U75" s="605"/>
      <c r="V75" s="605"/>
      <c r="W75" s="605"/>
      <c r="X75" s="606"/>
      <c r="Y75" s="607"/>
      <c r="Z75" s="608"/>
      <c r="AA75" s="608"/>
      <c r="AB75" s="622"/>
      <c r="AC75" s="612"/>
      <c r="AD75" s="617"/>
      <c r="AE75" s="617"/>
      <c r="AF75" s="617"/>
      <c r="AG75" s="618"/>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9"/>
      <c r="B76" s="1060"/>
      <c r="C76" s="1060"/>
      <c r="D76" s="1060"/>
      <c r="E76" s="1060"/>
      <c r="F76" s="1061"/>
      <c r="G76" s="612"/>
      <c r="H76" s="617"/>
      <c r="I76" s="617"/>
      <c r="J76" s="617"/>
      <c r="K76" s="618"/>
      <c r="L76" s="604"/>
      <c r="M76" s="605"/>
      <c r="N76" s="605"/>
      <c r="O76" s="605"/>
      <c r="P76" s="605"/>
      <c r="Q76" s="605"/>
      <c r="R76" s="605"/>
      <c r="S76" s="605"/>
      <c r="T76" s="605"/>
      <c r="U76" s="605"/>
      <c r="V76" s="605"/>
      <c r="W76" s="605"/>
      <c r="X76" s="606"/>
      <c r="Y76" s="607"/>
      <c r="Z76" s="608"/>
      <c r="AA76" s="608"/>
      <c r="AB76" s="622"/>
      <c r="AC76" s="612"/>
      <c r="AD76" s="617"/>
      <c r="AE76" s="617"/>
      <c r="AF76" s="617"/>
      <c r="AG76" s="618"/>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9"/>
      <c r="B77" s="1060"/>
      <c r="C77" s="1060"/>
      <c r="D77" s="1060"/>
      <c r="E77" s="1060"/>
      <c r="F77" s="1061"/>
      <c r="G77" s="612"/>
      <c r="H77" s="617"/>
      <c r="I77" s="617"/>
      <c r="J77" s="617"/>
      <c r="K77" s="618"/>
      <c r="L77" s="604"/>
      <c r="M77" s="605"/>
      <c r="N77" s="605"/>
      <c r="O77" s="605"/>
      <c r="P77" s="605"/>
      <c r="Q77" s="605"/>
      <c r="R77" s="605"/>
      <c r="S77" s="605"/>
      <c r="T77" s="605"/>
      <c r="U77" s="605"/>
      <c r="V77" s="605"/>
      <c r="W77" s="605"/>
      <c r="X77" s="606"/>
      <c r="Y77" s="607"/>
      <c r="Z77" s="608"/>
      <c r="AA77" s="608"/>
      <c r="AB77" s="622"/>
      <c r="AC77" s="612"/>
      <c r="AD77" s="617"/>
      <c r="AE77" s="617"/>
      <c r="AF77" s="617"/>
      <c r="AG77" s="618"/>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9"/>
      <c r="B78" s="1060"/>
      <c r="C78" s="1060"/>
      <c r="D78" s="1060"/>
      <c r="E78" s="1060"/>
      <c r="F78" s="1061"/>
      <c r="G78" s="612"/>
      <c r="H78" s="617"/>
      <c r="I78" s="617"/>
      <c r="J78" s="617"/>
      <c r="K78" s="618"/>
      <c r="L78" s="604"/>
      <c r="M78" s="605"/>
      <c r="N78" s="605"/>
      <c r="O78" s="605"/>
      <c r="P78" s="605"/>
      <c r="Q78" s="605"/>
      <c r="R78" s="605"/>
      <c r="S78" s="605"/>
      <c r="T78" s="605"/>
      <c r="U78" s="605"/>
      <c r="V78" s="605"/>
      <c r="W78" s="605"/>
      <c r="X78" s="606"/>
      <c r="Y78" s="607"/>
      <c r="Z78" s="608"/>
      <c r="AA78" s="608"/>
      <c r="AB78" s="622"/>
      <c r="AC78" s="612"/>
      <c r="AD78" s="617"/>
      <c r="AE78" s="617"/>
      <c r="AF78" s="617"/>
      <c r="AG78" s="618"/>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9"/>
      <c r="B79" s="1060"/>
      <c r="C79" s="1060"/>
      <c r="D79" s="1060"/>
      <c r="E79" s="1060"/>
      <c r="F79" s="1061"/>
      <c r="G79" s="612"/>
      <c r="H79" s="617"/>
      <c r="I79" s="617"/>
      <c r="J79" s="617"/>
      <c r="K79" s="618"/>
      <c r="L79" s="604"/>
      <c r="M79" s="605"/>
      <c r="N79" s="605"/>
      <c r="O79" s="605"/>
      <c r="P79" s="605"/>
      <c r="Q79" s="605"/>
      <c r="R79" s="605"/>
      <c r="S79" s="605"/>
      <c r="T79" s="605"/>
      <c r="U79" s="605"/>
      <c r="V79" s="605"/>
      <c r="W79" s="605"/>
      <c r="X79" s="606"/>
      <c r="Y79" s="607"/>
      <c r="Z79" s="608"/>
      <c r="AA79" s="608"/>
      <c r="AB79" s="622"/>
      <c r="AC79" s="612"/>
      <c r="AD79" s="617"/>
      <c r="AE79" s="617"/>
      <c r="AF79" s="617"/>
      <c r="AG79" s="618"/>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9"/>
      <c r="B80" s="1060"/>
      <c r="C80" s="1060"/>
      <c r="D80" s="1060"/>
      <c r="E80" s="1060"/>
      <c r="F80" s="106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9"/>
      <c r="B81" s="1060"/>
      <c r="C81" s="1060"/>
      <c r="D81" s="1060"/>
      <c r="E81" s="1060"/>
      <c r="F81" s="1061"/>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5"/>
    </row>
    <row r="82" spans="1:50" ht="24.75" customHeight="1" x14ac:dyDescent="0.15">
      <c r="A82" s="1059"/>
      <c r="B82" s="1060"/>
      <c r="C82" s="1060"/>
      <c r="D82" s="1060"/>
      <c r="E82" s="1060"/>
      <c r="F82" s="1061"/>
      <c r="G82" s="824" t="s">
        <v>17</v>
      </c>
      <c r="H82" s="679"/>
      <c r="I82" s="679"/>
      <c r="J82" s="679"/>
      <c r="K82" s="679"/>
      <c r="L82" s="678" t="s">
        <v>18</v>
      </c>
      <c r="M82" s="679"/>
      <c r="N82" s="679"/>
      <c r="O82" s="679"/>
      <c r="P82" s="679"/>
      <c r="Q82" s="679"/>
      <c r="R82" s="679"/>
      <c r="S82" s="679"/>
      <c r="T82" s="679"/>
      <c r="U82" s="679"/>
      <c r="V82" s="679"/>
      <c r="W82" s="679"/>
      <c r="X82" s="680"/>
      <c r="Y82" s="663" t="s">
        <v>19</v>
      </c>
      <c r="Z82" s="664"/>
      <c r="AA82" s="664"/>
      <c r="AB82" s="810"/>
      <c r="AC82" s="824" t="s">
        <v>17</v>
      </c>
      <c r="AD82" s="679"/>
      <c r="AE82" s="679"/>
      <c r="AF82" s="679"/>
      <c r="AG82" s="679"/>
      <c r="AH82" s="678" t="s">
        <v>18</v>
      </c>
      <c r="AI82" s="679"/>
      <c r="AJ82" s="679"/>
      <c r="AK82" s="679"/>
      <c r="AL82" s="679"/>
      <c r="AM82" s="679"/>
      <c r="AN82" s="679"/>
      <c r="AO82" s="679"/>
      <c r="AP82" s="679"/>
      <c r="AQ82" s="679"/>
      <c r="AR82" s="679"/>
      <c r="AS82" s="679"/>
      <c r="AT82" s="680"/>
      <c r="AU82" s="663" t="s">
        <v>19</v>
      </c>
      <c r="AV82" s="664"/>
      <c r="AW82" s="664"/>
      <c r="AX82" s="665"/>
    </row>
    <row r="83" spans="1:50" ht="24.75" customHeight="1" x14ac:dyDescent="0.15">
      <c r="A83" s="1059"/>
      <c r="B83" s="1060"/>
      <c r="C83" s="1060"/>
      <c r="D83" s="1060"/>
      <c r="E83" s="1060"/>
      <c r="F83" s="1061"/>
      <c r="G83" s="681"/>
      <c r="H83" s="682"/>
      <c r="I83" s="682"/>
      <c r="J83" s="682"/>
      <c r="K83" s="683"/>
      <c r="L83" s="675"/>
      <c r="M83" s="676"/>
      <c r="N83" s="676"/>
      <c r="O83" s="676"/>
      <c r="P83" s="676"/>
      <c r="Q83" s="676"/>
      <c r="R83" s="676"/>
      <c r="S83" s="676"/>
      <c r="T83" s="676"/>
      <c r="U83" s="676"/>
      <c r="V83" s="676"/>
      <c r="W83" s="676"/>
      <c r="X83" s="677"/>
      <c r="Y83" s="394"/>
      <c r="Z83" s="395"/>
      <c r="AA83" s="395"/>
      <c r="AB83" s="817"/>
      <c r="AC83" s="681"/>
      <c r="AD83" s="682"/>
      <c r="AE83" s="682"/>
      <c r="AF83" s="682"/>
      <c r="AG83" s="683"/>
      <c r="AH83" s="675"/>
      <c r="AI83" s="676"/>
      <c r="AJ83" s="676"/>
      <c r="AK83" s="676"/>
      <c r="AL83" s="676"/>
      <c r="AM83" s="676"/>
      <c r="AN83" s="676"/>
      <c r="AO83" s="676"/>
      <c r="AP83" s="676"/>
      <c r="AQ83" s="676"/>
      <c r="AR83" s="676"/>
      <c r="AS83" s="676"/>
      <c r="AT83" s="677"/>
      <c r="AU83" s="394"/>
      <c r="AV83" s="395"/>
      <c r="AW83" s="395"/>
      <c r="AX83" s="396"/>
    </row>
    <row r="84" spans="1:50" ht="24.75" customHeight="1" x14ac:dyDescent="0.15">
      <c r="A84" s="1059"/>
      <c r="B84" s="1060"/>
      <c r="C84" s="1060"/>
      <c r="D84" s="1060"/>
      <c r="E84" s="1060"/>
      <c r="F84" s="1061"/>
      <c r="G84" s="612"/>
      <c r="H84" s="617"/>
      <c r="I84" s="617"/>
      <c r="J84" s="617"/>
      <c r="K84" s="618"/>
      <c r="L84" s="604"/>
      <c r="M84" s="605"/>
      <c r="N84" s="605"/>
      <c r="O84" s="605"/>
      <c r="P84" s="605"/>
      <c r="Q84" s="605"/>
      <c r="R84" s="605"/>
      <c r="S84" s="605"/>
      <c r="T84" s="605"/>
      <c r="U84" s="605"/>
      <c r="V84" s="605"/>
      <c r="W84" s="605"/>
      <c r="X84" s="606"/>
      <c r="Y84" s="607"/>
      <c r="Z84" s="608"/>
      <c r="AA84" s="608"/>
      <c r="AB84" s="622"/>
      <c r="AC84" s="612"/>
      <c r="AD84" s="617"/>
      <c r="AE84" s="617"/>
      <c r="AF84" s="617"/>
      <c r="AG84" s="618"/>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9"/>
      <c r="B85" s="1060"/>
      <c r="C85" s="1060"/>
      <c r="D85" s="1060"/>
      <c r="E85" s="1060"/>
      <c r="F85" s="1061"/>
      <c r="G85" s="612"/>
      <c r="H85" s="617"/>
      <c r="I85" s="617"/>
      <c r="J85" s="617"/>
      <c r="K85" s="618"/>
      <c r="L85" s="604"/>
      <c r="M85" s="605"/>
      <c r="N85" s="605"/>
      <c r="O85" s="605"/>
      <c r="P85" s="605"/>
      <c r="Q85" s="605"/>
      <c r="R85" s="605"/>
      <c r="S85" s="605"/>
      <c r="T85" s="605"/>
      <c r="U85" s="605"/>
      <c r="V85" s="605"/>
      <c r="W85" s="605"/>
      <c r="X85" s="606"/>
      <c r="Y85" s="607"/>
      <c r="Z85" s="608"/>
      <c r="AA85" s="608"/>
      <c r="AB85" s="622"/>
      <c r="AC85" s="612"/>
      <c r="AD85" s="617"/>
      <c r="AE85" s="617"/>
      <c r="AF85" s="617"/>
      <c r="AG85" s="618"/>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9"/>
      <c r="B86" s="1060"/>
      <c r="C86" s="1060"/>
      <c r="D86" s="1060"/>
      <c r="E86" s="1060"/>
      <c r="F86" s="1061"/>
      <c r="G86" s="612"/>
      <c r="H86" s="617"/>
      <c r="I86" s="617"/>
      <c r="J86" s="617"/>
      <c r="K86" s="618"/>
      <c r="L86" s="604"/>
      <c r="M86" s="605"/>
      <c r="N86" s="605"/>
      <c r="O86" s="605"/>
      <c r="P86" s="605"/>
      <c r="Q86" s="605"/>
      <c r="R86" s="605"/>
      <c r="S86" s="605"/>
      <c r="T86" s="605"/>
      <c r="U86" s="605"/>
      <c r="V86" s="605"/>
      <c r="W86" s="605"/>
      <c r="X86" s="606"/>
      <c r="Y86" s="607"/>
      <c r="Z86" s="608"/>
      <c r="AA86" s="608"/>
      <c r="AB86" s="622"/>
      <c r="AC86" s="612"/>
      <c r="AD86" s="617"/>
      <c r="AE86" s="617"/>
      <c r="AF86" s="617"/>
      <c r="AG86" s="618"/>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9"/>
      <c r="B87" s="1060"/>
      <c r="C87" s="1060"/>
      <c r="D87" s="1060"/>
      <c r="E87" s="1060"/>
      <c r="F87" s="1061"/>
      <c r="G87" s="612"/>
      <c r="H87" s="617"/>
      <c r="I87" s="617"/>
      <c r="J87" s="617"/>
      <c r="K87" s="618"/>
      <c r="L87" s="604"/>
      <c r="M87" s="605"/>
      <c r="N87" s="605"/>
      <c r="O87" s="605"/>
      <c r="P87" s="605"/>
      <c r="Q87" s="605"/>
      <c r="R87" s="605"/>
      <c r="S87" s="605"/>
      <c r="T87" s="605"/>
      <c r="U87" s="605"/>
      <c r="V87" s="605"/>
      <c r="W87" s="605"/>
      <c r="X87" s="606"/>
      <c r="Y87" s="607"/>
      <c r="Z87" s="608"/>
      <c r="AA87" s="608"/>
      <c r="AB87" s="622"/>
      <c r="AC87" s="612"/>
      <c r="AD87" s="617"/>
      <c r="AE87" s="617"/>
      <c r="AF87" s="617"/>
      <c r="AG87" s="618"/>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9"/>
      <c r="B88" s="1060"/>
      <c r="C88" s="1060"/>
      <c r="D88" s="1060"/>
      <c r="E88" s="1060"/>
      <c r="F88" s="1061"/>
      <c r="G88" s="612"/>
      <c r="H88" s="617"/>
      <c r="I88" s="617"/>
      <c r="J88" s="617"/>
      <c r="K88" s="618"/>
      <c r="L88" s="604"/>
      <c r="M88" s="605"/>
      <c r="N88" s="605"/>
      <c r="O88" s="605"/>
      <c r="P88" s="605"/>
      <c r="Q88" s="605"/>
      <c r="R88" s="605"/>
      <c r="S88" s="605"/>
      <c r="T88" s="605"/>
      <c r="U88" s="605"/>
      <c r="V88" s="605"/>
      <c r="W88" s="605"/>
      <c r="X88" s="606"/>
      <c r="Y88" s="607"/>
      <c r="Z88" s="608"/>
      <c r="AA88" s="608"/>
      <c r="AB88" s="622"/>
      <c r="AC88" s="612"/>
      <c r="AD88" s="617"/>
      <c r="AE88" s="617"/>
      <c r="AF88" s="617"/>
      <c r="AG88" s="618"/>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9"/>
      <c r="B89" s="1060"/>
      <c r="C89" s="1060"/>
      <c r="D89" s="1060"/>
      <c r="E89" s="1060"/>
      <c r="F89" s="1061"/>
      <c r="G89" s="612"/>
      <c r="H89" s="617"/>
      <c r="I89" s="617"/>
      <c r="J89" s="617"/>
      <c r="K89" s="618"/>
      <c r="L89" s="604"/>
      <c r="M89" s="605"/>
      <c r="N89" s="605"/>
      <c r="O89" s="605"/>
      <c r="P89" s="605"/>
      <c r="Q89" s="605"/>
      <c r="R89" s="605"/>
      <c r="S89" s="605"/>
      <c r="T89" s="605"/>
      <c r="U89" s="605"/>
      <c r="V89" s="605"/>
      <c r="W89" s="605"/>
      <c r="X89" s="606"/>
      <c r="Y89" s="607"/>
      <c r="Z89" s="608"/>
      <c r="AA89" s="608"/>
      <c r="AB89" s="622"/>
      <c r="AC89" s="612"/>
      <c r="AD89" s="617"/>
      <c r="AE89" s="617"/>
      <c r="AF89" s="617"/>
      <c r="AG89" s="618"/>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9"/>
      <c r="B90" s="1060"/>
      <c r="C90" s="1060"/>
      <c r="D90" s="1060"/>
      <c r="E90" s="1060"/>
      <c r="F90" s="1061"/>
      <c r="G90" s="612"/>
      <c r="H90" s="617"/>
      <c r="I90" s="617"/>
      <c r="J90" s="617"/>
      <c r="K90" s="618"/>
      <c r="L90" s="604"/>
      <c r="M90" s="605"/>
      <c r="N90" s="605"/>
      <c r="O90" s="605"/>
      <c r="P90" s="605"/>
      <c r="Q90" s="605"/>
      <c r="R90" s="605"/>
      <c r="S90" s="605"/>
      <c r="T90" s="605"/>
      <c r="U90" s="605"/>
      <c r="V90" s="605"/>
      <c r="W90" s="605"/>
      <c r="X90" s="606"/>
      <c r="Y90" s="607"/>
      <c r="Z90" s="608"/>
      <c r="AA90" s="608"/>
      <c r="AB90" s="622"/>
      <c r="AC90" s="612"/>
      <c r="AD90" s="617"/>
      <c r="AE90" s="617"/>
      <c r="AF90" s="617"/>
      <c r="AG90" s="618"/>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9"/>
      <c r="B91" s="1060"/>
      <c r="C91" s="1060"/>
      <c r="D91" s="1060"/>
      <c r="E91" s="1060"/>
      <c r="F91" s="1061"/>
      <c r="G91" s="612"/>
      <c r="H91" s="617"/>
      <c r="I91" s="617"/>
      <c r="J91" s="617"/>
      <c r="K91" s="618"/>
      <c r="L91" s="604"/>
      <c r="M91" s="605"/>
      <c r="N91" s="605"/>
      <c r="O91" s="605"/>
      <c r="P91" s="605"/>
      <c r="Q91" s="605"/>
      <c r="R91" s="605"/>
      <c r="S91" s="605"/>
      <c r="T91" s="605"/>
      <c r="U91" s="605"/>
      <c r="V91" s="605"/>
      <c r="W91" s="605"/>
      <c r="X91" s="606"/>
      <c r="Y91" s="607"/>
      <c r="Z91" s="608"/>
      <c r="AA91" s="608"/>
      <c r="AB91" s="622"/>
      <c r="AC91" s="612"/>
      <c r="AD91" s="617"/>
      <c r="AE91" s="617"/>
      <c r="AF91" s="617"/>
      <c r="AG91" s="618"/>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9"/>
      <c r="B92" s="1060"/>
      <c r="C92" s="1060"/>
      <c r="D92" s="1060"/>
      <c r="E92" s="1060"/>
      <c r="F92" s="1061"/>
      <c r="G92" s="612"/>
      <c r="H92" s="617"/>
      <c r="I92" s="617"/>
      <c r="J92" s="617"/>
      <c r="K92" s="618"/>
      <c r="L92" s="604"/>
      <c r="M92" s="605"/>
      <c r="N92" s="605"/>
      <c r="O92" s="605"/>
      <c r="P92" s="605"/>
      <c r="Q92" s="605"/>
      <c r="R92" s="605"/>
      <c r="S92" s="605"/>
      <c r="T92" s="605"/>
      <c r="U92" s="605"/>
      <c r="V92" s="605"/>
      <c r="W92" s="605"/>
      <c r="X92" s="606"/>
      <c r="Y92" s="607"/>
      <c r="Z92" s="608"/>
      <c r="AA92" s="608"/>
      <c r="AB92" s="622"/>
      <c r="AC92" s="612"/>
      <c r="AD92" s="617"/>
      <c r="AE92" s="617"/>
      <c r="AF92" s="617"/>
      <c r="AG92" s="618"/>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9"/>
      <c r="B93" s="1060"/>
      <c r="C93" s="1060"/>
      <c r="D93" s="1060"/>
      <c r="E93" s="1060"/>
      <c r="F93" s="106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9"/>
      <c r="B94" s="1060"/>
      <c r="C94" s="1060"/>
      <c r="D94" s="1060"/>
      <c r="E94" s="1060"/>
      <c r="F94" s="1061"/>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5"/>
    </row>
    <row r="95" spans="1:50" ht="24.75" customHeight="1" x14ac:dyDescent="0.15">
      <c r="A95" s="1059"/>
      <c r="B95" s="1060"/>
      <c r="C95" s="1060"/>
      <c r="D95" s="1060"/>
      <c r="E95" s="1060"/>
      <c r="F95" s="1061"/>
      <c r="G95" s="824" t="s">
        <v>17</v>
      </c>
      <c r="H95" s="679"/>
      <c r="I95" s="679"/>
      <c r="J95" s="679"/>
      <c r="K95" s="679"/>
      <c r="L95" s="678" t="s">
        <v>18</v>
      </c>
      <c r="M95" s="679"/>
      <c r="N95" s="679"/>
      <c r="O95" s="679"/>
      <c r="P95" s="679"/>
      <c r="Q95" s="679"/>
      <c r="R95" s="679"/>
      <c r="S95" s="679"/>
      <c r="T95" s="679"/>
      <c r="U95" s="679"/>
      <c r="V95" s="679"/>
      <c r="W95" s="679"/>
      <c r="X95" s="680"/>
      <c r="Y95" s="663" t="s">
        <v>19</v>
      </c>
      <c r="Z95" s="664"/>
      <c r="AA95" s="664"/>
      <c r="AB95" s="810"/>
      <c r="AC95" s="824" t="s">
        <v>17</v>
      </c>
      <c r="AD95" s="679"/>
      <c r="AE95" s="679"/>
      <c r="AF95" s="679"/>
      <c r="AG95" s="679"/>
      <c r="AH95" s="678" t="s">
        <v>18</v>
      </c>
      <c r="AI95" s="679"/>
      <c r="AJ95" s="679"/>
      <c r="AK95" s="679"/>
      <c r="AL95" s="679"/>
      <c r="AM95" s="679"/>
      <c r="AN95" s="679"/>
      <c r="AO95" s="679"/>
      <c r="AP95" s="679"/>
      <c r="AQ95" s="679"/>
      <c r="AR95" s="679"/>
      <c r="AS95" s="679"/>
      <c r="AT95" s="680"/>
      <c r="AU95" s="663" t="s">
        <v>19</v>
      </c>
      <c r="AV95" s="664"/>
      <c r="AW95" s="664"/>
      <c r="AX95" s="665"/>
    </row>
    <row r="96" spans="1:50" ht="24.75" customHeight="1" x14ac:dyDescent="0.15">
      <c r="A96" s="1059"/>
      <c r="B96" s="1060"/>
      <c r="C96" s="1060"/>
      <c r="D96" s="1060"/>
      <c r="E96" s="1060"/>
      <c r="F96" s="1061"/>
      <c r="G96" s="681"/>
      <c r="H96" s="682"/>
      <c r="I96" s="682"/>
      <c r="J96" s="682"/>
      <c r="K96" s="683"/>
      <c r="L96" s="675"/>
      <c r="M96" s="676"/>
      <c r="N96" s="676"/>
      <c r="O96" s="676"/>
      <c r="P96" s="676"/>
      <c r="Q96" s="676"/>
      <c r="R96" s="676"/>
      <c r="S96" s="676"/>
      <c r="T96" s="676"/>
      <c r="U96" s="676"/>
      <c r="V96" s="676"/>
      <c r="W96" s="676"/>
      <c r="X96" s="677"/>
      <c r="Y96" s="394"/>
      <c r="Z96" s="395"/>
      <c r="AA96" s="395"/>
      <c r="AB96" s="817"/>
      <c r="AC96" s="681"/>
      <c r="AD96" s="682"/>
      <c r="AE96" s="682"/>
      <c r="AF96" s="682"/>
      <c r="AG96" s="683"/>
      <c r="AH96" s="675"/>
      <c r="AI96" s="676"/>
      <c r="AJ96" s="676"/>
      <c r="AK96" s="676"/>
      <c r="AL96" s="676"/>
      <c r="AM96" s="676"/>
      <c r="AN96" s="676"/>
      <c r="AO96" s="676"/>
      <c r="AP96" s="676"/>
      <c r="AQ96" s="676"/>
      <c r="AR96" s="676"/>
      <c r="AS96" s="676"/>
      <c r="AT96" s="677"/>
      <c r="AU96" s="394"/>
      <c r="AV96" s="395"/>
      <c r="AW96" s="395"/>
      <c r="AX96" s="396"/>
    </row>
    <row r="97" spans="1:50" ht="24.75" customHeight="1" x14ac:dyDescent="0.15">
      <c r="A97" s="1059"/>
      <c r="B97" s="1060"/>
      <c r="C97" s="1060"/>
      <c r="D97" s="1060"/>
      <c r="E97" s="1060"/>
      <c r="F97" s="1061"/>
      <c r="G97" s="612"/>
      <c r="H97" s="617"/>
      <c r="I97" s="617"/>
      <c r="J97" s="617"/>
      <c r="K97" s="618"/>
      <c r="L97" s="604"/>
      <c r="M97" s="605"/>
      <c r="N97" s="605"/>
      <c r="O97" s="605"/>
      <c r="P97" s="605"/>
      <c r="Q97" s="605"/>
      <c r="R97" s="605"/>
      <c r="S97" s="605"/>
      <c r="T97" s="605"/>
      <c r="U97" s="605"/>
      <c r="V97" s="605"/>
      <c r="W97" s="605"/>
      <c r="X97" s="606"/>
      <c r="Y97" s="607"/>
      <c r="Z97" s="608"/>
      <c r="AA97" s="608"/>
      <c r="AB97" s="622"/>
      <c r="AC97" s="612"/>
      <c r="AD97" s="617"/>
      <c r="AE97" s="617"/>
      <c r="AF97" s="617"/>
      <c r="AG97" s="618"/>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9"/>
      <c r="B98" s="1060"/>
      <c r="C98" s="1060"/>
      <c r="D98" s="1060"/>
      <c r="E98" s="1060"/>
      <c r="F98" s="1061"/>
      <c r="G98" s="612"/>
      <c r="H98" s="617"/>
      <c r="I98" s="617"/>
      <c r="J98" s="617"/>
      <c r="K98" s="618"/>
      <c r="L98" s="604"/>
      <c r="M98" s="605"/>
      <c r="N98" s="605"/>
      <c r="O98" s="605"/>
      <c r="P98" s="605"/>
      <c r="Q98" s="605"/>
      <c r="R98" s="605"/>
      <c r="S98" s="605"/>
      <c r="T98" s="605"/>
      <c r="U98" s="605"/>
      <c r="V98" s="605"/>
      <c r="W98" s="605"/>
      <c r="X98" s="606"/>
      <c r="Y98" s="607"/>
      <c r="Z98" s="608"/>
      <c r="AA98" s="608"/>
      <c r="AB98" s="622"/>
      <c r="AC98" s="612"/>
      <c r="AD98" s="617"/>
      <c r="AE98" s="617"/>
      <c r="AF98" s="617"/>
      <c r="AG98" s="618"/>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9"/>
      <c r="B99" s="1060"/>
      <c r="C99" s="1060"/>
      <c r="D99" s="1060"/>
      <c r="E99" s="1060"/>
      <c r="F99" s="1061"/>
      <c r="G99" s="612"/>
      <c r="H99" s="617"/>
      <c r="I99" s="617"/>
      <c r="J99" s="617"/>
      <c r="K99" s="618"/>
      <c r="L99" s="604"/>
      <c r="M99" s="605"/>
      <c r="N99" s="605"/>
      <c r="O99" s="605"/>
      <c r="P99" s="605"/>
      <c r="Q99" s="605"/>
      <c r="R99" s="605"/>
      <c r="S99" s="605"/>
      <c r="T99" s="605"/>
      <c r="U99" s="605"/>
      <c r="V99" s="605"/>
      <c r="W99" s="605"/>
      <c r="X99" s="606"/>
      <c r="Y99" s="607"/>
      <c r="Z99" s="608"/>
      <c r="AA99" s="608"/>
      <c r="AB99" s="622"/>
      <c r="AC99" s="612"/>
      <c r="AD99" s="617"/>
      <c r="AE99" s="617"/>
      <c r="AF99" s="617"/>
      <c r="AG99" s="618"/>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9"/>
      <c r="B100" s="1060"/>
      <c r="C100" s="1060"/>
      <c r="D100" s="1060"/>
      <c r="E100" s="1060"/>
      <c r="F100" s="1061"/>
      <c r="G100" s="612"/>
      <c r="H100" s="617"/>
      <c r="I100" s="617"/>
      <c r="J100" s="617"/>
      <c r="K100" s="618"/>
      <c r="L100" s="604"/>
      <c r="M100" s="605"/>
      <c r="N100" s="605"/>
      <c r="O100" s="605"/>
      <c r="P100" s="605"/>
      <c r="Q100" s="605"/>
      <c r="R100" s="605"/>
      <c r="S100" s="605"/>
      <c r="T100" s="605"/>
      <c r="U100" s="605"/>
      <c r="V100" s="605"/>
      <c r="W100" s="605"/>
      <c r="X100" s="606"/>
      <c r="Y100" s="607"/>
      <c r="Z100" s="608"/>
      <c r="AA100" s="608"/>
      <c r="AB100" s="622"/>
      <c r="AC100" s="612"/>
      <c r="AD100" s="617"/>
      <c r="AE100" s="617"/>
      <c r="AF100" s="617"/>
      <c r="AG100" s="618"/>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9"/>
      <c r="B101" s="1060"/>
      <c r="C101" s="1060"/>
      <c r="D101" s="1060"/>
      <c r="E101" s="1060"/>
      <c r="F101" s="1061"/>
      <c r="G101" s="612"/>
      <c r="H101" s="617"/>
      <c r="I101" s="617"/>
      <c r="J101" s="617"/>
      <c r="K101" s="618"/>
      <c r="L101" s="604"/>
      <c r="M101" s="605"/>
      <c r="N101" s="605"/>
      <c r="O101" s="605"/>
      <c r="P101" s="605"/>
      <c r="Q101" s="605"/>
      <c r="R101" s="605"/>
      <c r="S101" s="605"/>
      <c r="T101" s="605"/>
      <c r="U101" s="605"/>
      <c r="V101" s="605"/>
      <c r="W101" s="605"/>
      <c r="X101" s="606"/>
      <c r="Y101" s="607"/>
      <c r="Z101" s="608"/>
      <c r="AA101" s="608"/>
      <c r="AB101" s="622"/>
      <c r="AC101" s="612"/>
      <c r="AD101" s="617"/>
      <c r="AE101" s="617"/>
      <c r="AF101" s="617"/>
      <c r="AG101" s="618"/>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9"/>
      <c r="B102" s="1060"/>
      <c r="C102" s="1060"/>
      <c r="D102" s="1060"/>
      <c r="E102" s="1060"/>
      <c r="F102" s="1061"/>
      <c r="G102" s="612"/>
      <c r="H102" s="617"/>
      <c r="I102" s="617"/>
      <c r="J102" s="617"/>
      <c r="K102" s="618"/>
      <c r="L102" s="604"/>
      <c r="M102" s="605"/>
      <c r="N102" s="605"/>
      <c r="O102" s="605"/>
      <c r="P102" s="605"/>
      <c r="Q102" s="605"/>
      <c r="R102" s="605"/>
      <c r="S102" s="605"/>
      <c r="T102" s="605"/>
      <c r="U102" s="605"/>
      <c r="V102" s="605"/>
      <c r="W102" s="605"/>
      <c r="X102" s="606"/>
      <c r="Y102" s="607"/>
      <c r="Z102" s="608"/>
      <c r="AA102" s="608"/>
      <c r="AB102" s="622"/>
      <c r="AC102" s="612"/>
      <c r="AD102" s="617"/>
      <c r="AE102" s="617"/>
      <c r="AF102" s="617"/>
      <c r="AG102" s="618"/>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9"/>
      <c r="B103" s="1060"/>
      <c r="C103" s="1060"/>
      <c r="D103" s="1060"/>
      <c r="E103" s="1060"/>
      <c r="F103" s="1061"/>
      <c r="G103" s="612"/>
      <c r="H103" s="617"/>
      <c r="I103" s="617"/>
      <c r="J103" s="617"/>
      <c r="K103" s="618"/>
      <c r="L103" s="604"/>
      <c r="M103" s="605"/>
      <c r="N103" s="605"/>
      <c r="O103" s="605"/>
      <c r="P103" s="605"/>
      <c r="Q103" s="605"/>
      <c r="R103" s="605"/>
      <c r="S103" s="605"/>
      <c r="T103" s="605"/>
      <c r="U103" s="605"/>
      <c r="V103" s="605"/>
      <c r="W103" s="605"/>
      <c r="X103" s="606"/>
      <c r="Y103" s="607"/>
      <c r="Z103" s="608"/>
      <c r="AA103" s="608"/>
      <c r="AB103" s="622"/>
      <c r="AC103" s="612"/>
      <c r="AD103" s="617"/>
      <c r="AE103" s="617"/>
      <c r="AF103" s="617"/>
      <c r="AG103" s="618"/>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9"/>
      <c r="B104" s="1060"/>
      <c r="C104" s="1060"/>
      <c r="D104" s="1060"/>
      <c r="E104" s="1060"/>
      <c r="F104" s="1061"/>
      <c r="G104" s="612"/>
      <c r="H104" s="617"/>
      <c r="I104" s="617"/>
      <c r="J104" s="617"/>
      <c r="K104" s="618"/>
      <c r="L104" s="604"/>
      <c r="M104" s="605"/>
      <c r="N104" s="605"/>
      <c r="O104" s="605"/>
      <c r="P104" s="605"/>
      <c r="Q104" s="605"/>
      <c r="R104" s="605"/>
      <c r="S104" s="605"/>
      <c r="T104" s="605"/>
      <c r="U104" s="605"/>
      <c r="V104" s="605"/>
      <c r="W104" s="605"/>
      <c r="X104" s="606"/>
      <c r="Y104" s="607"/>
      <c r="Z104" s="608"/>
      <c r="AA104" s="608"/>
      <c r="AB104" s="622"/>
      <c r="AC104" s="612"/>
      <c r="AD104" s="617"/>
      <c r="AE104" s="617"/>
      <c r="AF104" s="617"/>
      <c r="AG104" s="618"/>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9"/>
      <c r="B105" s="1060"/>
      <c r="C105" s="1060"/>
      <c r="D105" s="1060"/>
      <c r="E105" s="1060"/>
      <c r="F105" s="1061"/>
      <c r="G105" s="612"/>
      <c r="H105" s="617"/>
      <c r="I105" s="617"/>
      <c r="J105" s="617"/>
      <c r="K105" s="618"/>
      <c r="L105" s="604"/>
      <c r="M105" s="605"/>
      <c r="N105" s="605"/>
      <c r="O105" s="605"/>
      <c r="P105" s="605"/>
      <c r="Q105" s="605"/>
      <c r="R105" s="605"/>
      <c r="S105" s="605"/>
      <c r="T105" s="605"/>
      <c r="U105" s="605"/>
      <c r="V105" s="605"/>
      <c r="W105" s="605"/>
      <c r="X105" s="606"/>
      <c r="Y105" s="607"/>
      <c r="Z105" s="608"/>
      <c r="AA105" s="608"/>
      <c r="AB105" s="622"/>
      <c r="AC105" s="612"/>
      <c r="AD105" s="617"/>
      <c r="AE105" s="617"/>
      <c r="AF105" s="617"/>
      <c r="AG105" s="618"/>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5"/>
    </row>
    <row r="109" spans="1:50" ht="24.75" customHeight="1" x14ac:dyDescent="0.15">
      <c r="A109" s="1059"/>
      <c r="B109" s="1060"/>
      <c r="C109" s="1060"/>
      <c r="D109" s="1060"/>
      <c r="E109" s="1060"/>
      <c r="F109" s="1061"/>
      <c r="G109" s="824" t="s">
        <v>17</v>
      </c>
      <c r="H109" s="679"/>
      <c r="I109" s="679"/>
      <c r="J109" s="679"/>
      <c r="K109" s="679"/>
      <c r="L109" s="678" t="s">
        <v>18</v>
      </c>
      <c r="M109" s="679"/>
      <c r="N109" s="679"/>
      <c r="O109" s="679"/>
      <c r="P109" s="679"/>
      <c r="Q109" s="679"/>
      <c r="R109" s="679"/>
      <c r="S109" s="679"/>
      <c r="T109" s="679"/>
      <c r="U109" s="679"/>
      <c r="V109" s="679"/>
      <c r="W109" s="679"/>
      <c r="X109" s="680"/>
      <c r="Y109" s="663" t="s">
        <v>19</v>
      </c>
      <c r="Z109" s="664"/>
      <c r="AA109" s="664"/>
      <c r="AB109" s="810"/>
      <c r="AC109" s="824" t="s">
        <v>17</v>
      </c>
      <c r="AD109" s="679"/>
      <c r="AE109" s="679"/>
      <c r="AF109" s="679"/>
      <c r="AG109" s="679"/>
      <c r="AH109" s="678" t="s">
        <v>18</v>
      </c>
      <c r="AI109" s="679"/>
      <c r="AJ109" s="679"/>
      <c r="AK109" s="679"/>
      <c r="AL109" s="679"/>
      <c r="AM109" s="679"/>
      <c r="AN109" s="679"/>
      <c r="AO109" s="679"/>
      <c r="AP109" s="679"/>
      <c r="AQ109" s="679"/>
      <c r="AR109" s="679"/>
      <c r="AS109" s="679"/>
      <c r="AT109" s="680"/>
      <c r="AU109" s="663" t="s">
        <v>19</v>
      </c>
      <c r="AV109" s="664"/>
      <c r="AW109" s="664"/>
      <c r="AX109" s="665"/>
    </row>
    <row r="110" spans="1:50" ht="24.75" customHeight="1" x14ac:dyDescent="0.15">
      <c r="A110" s="1059"/>
      <c r="B110" s="1060"/>
      <c r="C110" s="1060"/>
      <c r="D110" s="1060"/>
      <c r="E110" s="1060"/>
      <c r="F110" s="1061"/>
      <c r="G110" s="681"/>
      <c r="H110" s="682"/>
      <c r="I110" s="682"/>
      <c r="J110" s="682"/>
      <c r="K110" s="683"/>
      <c r="L110" s="675"/>
      <c r="M110" s="676"/>
      <c r="N110" s="676"/>
      <c r="O110" s="676"/>
      <c r="P110" s="676"/>
      <c r="Q110" s="676"/>
      <c r="R110" s="676"/>
      <c r="S110" s="676"/>
      <c r="T110" s="676"/>
      <c r="U110" s="676"/>
      <c r="V110" s="676"/>
      <c r="W110" s="676"/>
      <c r="X110" s="677"/>
      <c r="Y110" s="394"/>
      <c r="Z110" s="395"/>
      <c r="AA110" s="395"/>
      <c r="AB110" s="817"/>
      <c r="AC110" s="681"/>
      <c r="AD110" s="682"/>
      <c r="AE110" s="682"/>
      <c r="AF110" s="682"/>
      <c r="AG110" s="683"/>
      <c r="AH110" s="675"/>
      <c r="AI110" s="676"/>
      <c r="AJ110" s="676"/>
      <c r="AK110" s="676"/>
      <c r="AL110" s="676"/>
      <c r="AM110" s="676"/>
      <c r="AN110" s="676"/>
      <c r="AO110" s="676"/>
      <c r="AP110" s="676"/>
      <c r="AQ110" s="676"/>
      <c r="AR110" s="676"/>
      <c r="AS110" s="676"/>
      <c r="AT110" s="677"/>
      <c r="AU110" s="394"/>
      <c r="AV110" s="395"/>
      <c r="AW110" s="395"/>
      <c r="AX110" s="396"/>
    </row>
    <row r="111" spans="1:50" ht="24.75" customHeight="1" x14ac:dyDescent="0.15">
      <c r="A111" s="1059"/>
      <c r="B111" s="1060"/>
      <c r="C111" s="1060"/>
      <c r="D111" s="1060"/>
      <c r="E111" s="1060"/>
      <c r="F111" s="1061"/>
      <c r="G111" s="612"/>
      <c r="H111" s="617"/>
      <c r="I111" s="617"/>
      <c r="J111" s="617"/>
      <c r="K111" s="618"/>
      <c r="L111" s="604"/>
      <c r="M111" s="605"/>
      <c r="N111" s="605"/>
      <c r="O111" s="605"/>
      <c r="P111" s="605"/>
      <c r="Q111" s="605"/>
      <c r="R111" s="605"/>
      <c r="S111" s="605"/>
      <c r="T111" s="605"/>
      <c r="U111" s="605"/>
      <c r="V111" s="605"/>
      <c r="W111" s="605"/>
      <c r="X111" s="606"/>
      <c r="Y111" s="607"/>
      <c r="Z111" s="608"/>
      <c r="AA111" s="608"/>
      <c r="AB111" s="622"/>
      <c r="AC111" s="612"/>
      <c r="AD111" s="617"/>
      <c r="AE111" s="617"/>
      <c r="AF111" s="617"/>
      <c r="AG111" s="618"/>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9"/>
      <c r="B112" s="1060"/>
      <c r="C112" s="1060"/>
      <c r="D112" s="1060"/>
      <c r="E112" s="1060"/>
      <c r="F112" s="1061"/>
      <c r="G112" s="612"/>
      <c r="H112" s="617"/>
      <c r="I112" s="617"/>
      <c r="J112" s="617"/>
      <c r="K112" s="618"/>
      <c r="L112" s="604"/>
      <c r="M112" s="605"/>
      <c r="N112" s="605"/>
      <c r="O112" s="605"/>
      <c r="P112" s="605"/>
      <c r="Q112" s="605"/>
      <c r="R112" s="605"/>
      <c r="S112" s="605"/>
      <c r="T112" s="605"/>
      <c r="U112" s="605"/>
      <c r="V112" s="605"/>
      <c r="W112" s="605"/>
      <c r="X112" s="606"/>
      <c r="Y112" s="607"/>
      <c r="Z112" s="608"/>
      <c r="AA112" s="608"/>
      <c r="AB112" s="622"/>
      <c r="AC112" s="612"/>
      <c r="AD112" s="617"/>
      <c r="AE112" s="617"/>
      <c r="AF112" s="617"/>
      <c r="AG112" s="618"/>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9"/>
      <c r="B113" s="1060"/>
      <c r="C113" s="1060"/>
      <c r="D113" s="1060"/>
      <c r="E113" s="1060"/>
      <c r="F113" s="1061"/>
      <c r="G113" s="612"/>
      <c r="H113" s="617"/>
      <c r="I113" s="617"/>
      <c r="J113" s="617"/>
      <c r="K113" s="618"/>
      <c r="L113" s="604"/>
      <c r="M113" s="605"/>
      <c r="N113" s="605"/>
      <c r="O113" s="605"/>
      <c r="P113" s="605"/>
      <c r="Q113" s="605"/>
      <c r="R113" s="605"/>
      <c r="S113" s="605"/>
      <c r="T113" s="605"/>
      <c r="U113" s="605"/>
      <c r="V113" s="605"/>
      <c r="W113" s="605"/>
      <c r="X113" s="606"/>
      <c r="Y113" s="607"/>
      <c r="Z113" s="608"/>
      <c r="AA113" s="608"/>
      <c r="AB113" s="622"/>
      <c r="AC113" s="612"/>
      <c r="AD113" s="617"/>
      <c r="AE113" s="617"/>
      <c r="AF113" s="617"/>
      <c r="AG113" s="618"/>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9"/>
      <c r="B114" s="1060"/>
      <c r="C114" s="1060"/>
      <c r="D114" s="1060"/>
      <c r="E114" s="1060"/>
      <c r="F114" s="1061"/>
      <c r="G114" s="612"/>
      <c r="H114" s="617"/>
      <c r="I114" s="617"/>
      <c r="J114" s="617"/>
      <c r="K114" s="618"/>
      <c r="L114" s="604"/>
      <c r="M114" s="605"/>
      <c r="N114" s="605"/>
      <c r="O114" s="605"/>
      <c r="P114" s="605"/>
      <c r="Q114" s="605"/>
      <c r="R114" s="605"/>
      <c r="S114" s="605"/>
      <c r="T114" s="605"/>
      <c r="U114" s="605"/>
      <c r="V114" s="605"/>
      <c r="W114" s="605"/>
      <c r="X114" s="606"/>
      <c r="Y114" s="607"/>
      <c r="Z114" s="608"/>
      <c r="AA114" s="608"/>
      <c r="AB114" s="622"/>
      <c r="AC114" s="612"/>
      <c r="AD114" s="617"/>
      <c r="AE114" s="617"/>
      <c r="AF114" s="617"/>
      <c r="AG114" s="618"/>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9"/>
      <c r="B115" s="1060"/>
      <c r="C115" s="1060"/>
      <c r="D115" s="1060"/>
      <c r="E115" s="1060"/>
      <c r="F115" s="1061"/>
      <c r="G115" s="612"/>
      <c r="H115" s="617"/>
      <c r="I115" s="617"/>
      <c r="J115" s="617"/>
      <c r="K115" s="618"/>
      <c r="L115" s="604"/>
      <c r="M115" s="605"/>
      <c r="N115" s="605"/>
      <c r="O115" s="605"/>
      <c r="P115" s="605"/>
      <c r="Q115" s="605"/>
      <c r="R115" s="605"/>
      <c r="S115" s="605"/>
      <c r="T115" s="605"/>
      <c r="U115" s="605"/>
      <c r="V115" s="605"/>
      <c r="W115" s="605"/>
      <c r="X115" s="606"/>
      <c r="Y115" s="607"/>
      <c r="Z115" s="608"/>
      <c r="AA115" s="608"/>
      <c r="AB115" s="622"/>
      <c r="AC115" s="612"/>
      <c r="AD115" s="617"/>
      <c r="AE115" s="617"/>
      <c r="AF115" s="617"/>
      <c r="AG115" s="618"/>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9"/>
      <c r="B116" s="1060"/>
      <c r="C116" s="1060"/>
      <c r="D116" s="1060"/>
      <c r="E116" s="1060"/>
      <c r="F116" s="1061"/>
      <c r="G116" s="612"/>
      <c r="H116" s="617"/>
      <c r="I116" s="617"/>
      <c r="J116" s="617"/>
      <c r="K116" s="618"/>
      <c r="L116" s="604"/>
      <c r="M116" s="605"/>
      <c r="N116" s="605"/>
      <c r="O116" s="605"/>
      <c r="P116" s="605"/>
      <c r="Q116" s="605"/>
      <c r="R116" s="605"/>
      <c r="S116" s="605"/>
      <c r="T116" s="605"/>
      <c r="U116" s="605"/>
      <c r="V116" s="605"/>
      <c r="W116" s="605"/>
      <c r="X116" s="606"/>
      <c r="Y116" s="607"/>
      <c r="Z116" s="608"/>
      <c r="AA116" s="608"/>
      <c r="AB116" s="622"/>
      <c r="AC116" s="612"/>
      <c r="AD116" s="617"/>
      <c r="AE116" s="617"/>
      <c r="AF116" s="617"/>
      <c r="AG116" s="618"/>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9"/>
      <c r="B117" s="1060"/>
      <c r="C117" s="1060"/>
      <c r="D117" s="1060"/>
      <c r="E117" s="1060"/>
      <c r="F117" s="1061"/>
      <c r="G117" s="612"/>
      <c r="H117" s="617"/>
      <c r="I117" s="617"/>
      <c r="J117" s="617"/>
      <c r="K117" s="618"/>
      <c r="L117" s="604"/>
      <c r="M117" s="605"/>
      <c r="N117" s="605"/>
      <c r="O117" s="605"/>
      <c r="P117" s="605"/>
      <c r="Q117" s="605"/>
      <c r="R117" s="605"/>
      <c r="S117" s="605"/>
      <c r="T117" s="605"/>
      <c r="U117" s="605"/>
      <c r="V117" s="605"/>
      <c r="W117" s="605"/>
      <c r="X117" s="606"/>
      <c r="Y117" s="607"/>
      <c r="Z117" s="608"/>
      <c r="AA117" s="608"/>
      <c r="AB117" s="622"/>
      <c r="AC117" s="612"/>
      <c r="AD117" s="617"/>
      <c r="AE117" s="617"/>
      <c r="AF117" s="617"/>
      <c r="AG117" s="618"/>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9"/>
      <c r="B118" s="1060"/>
      <c r="C118" s="1060"/>
      <c r="D118" s="1060"/>
      <c r="E118" s="1060"/>
      <c r="F118" s="1061"/>
      <c r="G118" s="612"/>
      <c r="H118" s="617"/>
      <c r="I118" s="617"/>
      <c r="J118" s="617"/>
      <c r="K118" s="618"/>
      <c r="L118" s="604"/>
      <c r="M118" s="605"/>
      <c r="N118" s="605"/>
      <c r="O118" s="605"/>
      <c r="P118" s="605"/>
      <c r="Q118" s="605"/>
      <c r="R118" s="605"/>
      <c r="S118" s="605"/>
      <c r="T118" s="605"/>
      <c r="U118" s="605"/>
      <c r="V118" s="605"/>
      <c r="W118" s="605"/>
      <c r="X118" s="606"/>
      <c r="Y118" s="607"/>
      <c r="Z118" s="608"/>
      <c r="AA118" s="608"/>
      <c r="AB118" s="622"/>
      <c r="AC118" s="612"/>
      <c r="AD118" s="617"/>
      <c r="AE118" s="617"/>
      <c r="AF118" s="617"/>
      <c r="AG118" s="618"/>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9"/>
      <c r="B119" s="1060"/>
      <c r="C119" s="1060"/>
      <c r="D119" s="1060"/>
      <c r="E119" s="1060"/>
      <c r="F119" s="1061"/>
      <c r="G119" s="612"/>
      <c r="H119" s="617"/>
      <c r="I119" s="617"/>
      <c r="J119" s="617"/>
      <c r="K119" s="618"/>
      <c r="L119" s="604"/>
      <c r="M119" s="605"/>
      <c r="N119" s="605"/>
      <c r="O119" s="605"/>
      <c r="P119" s="605"/>
      <c r="Q119" s="605"/>
      <c r="R119" s="605"/>
      <c r="S119" s="605"/>
      <c r="T119" s="605"/>
      <c r="U119" s="605"/>
      <c r="V119" s="605"/>
      <c r="W119" s="605"/>
      <c r="X119" s="606"/>
      <c r="Y119" s="607"/>
      <c r="Z119" s="608"/>
      <c r="AA119" s="608"/>
      <c r="AB119" s="622"/>
      <c r="AC119" s="612"/>
      <c r="AD119" s="617"/>
      <c r="AE119" s="617"/>
      <c r="AF119" s="617"/>
      <c r="AG119" s="618"/>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9"/>
      <c r="B120" s="1060"/>
      <c r="C120" s="1060"/>
      <c r="D120" s="1060"/>
      <c r="E120" s="1060"/>
      <c r="F120" s="106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9"/>
      <c r="B121" s="1060"/>
      <c r="C121" s="1060"/>
      <c r="D121" s="1060"/>
      <c r="E121" s="1060"/>
      <c r="F121" s="1061"/>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5"/>
    </row>
    <row r="122" spans="1:50" ht="25.5" customHeight="1" x14ac:dyDescent="0.15">
      <c r="A122" s="1059"/>
      <c r="B122" s="1060"/>
      <c r="C122" s="1060"/>
      <c r="D122" s="1060"/>
      <c r="E122" s="1060"/>
      <c r="F122" s="1061"/>
      <c r="G122" s="824" t="s">
        <v>17</v>
      </c>
      <c r="H122" s="679"/>
      <c r="I122" s="679"/>
      <c r="J122" s="679"/>
      <c r="K122" s="679"/>
      <c r="L122" s="678" t="s">
        <v>18</v>
      </c>
      <c r="M122" s="679"/>
      <c r="N122" s="679"/>
      <c r="O122" s="679"/>
      <c r="P122" s="679"/>
      <c r="Q122" s="679"/>
      <c r="R122" s="679"/>
      <c r="S122" s="679"/>
      <c r="T122" s="679"/>
      <c r="U122" s="679"/>
      <c r="V122" s="679"/>
      <c r="W122" s="679"/>
      <c r="X122" s="680"/>
      <c r="Y122" s="663" t="s">
        <v>19</v>
      </c>
      <c r="Z122" s="664"/>
      <c r="AA122" s="664"/>
      <c r="AB122" s="810"/>
      <c r="AC122" s="824" t="s">
        <v>17</v>
      </c>
      <c r="AD122" s="679"/>
      <c r="AE122" s="679"/>
      <c r="AF122" s="679"/>
      <c r="AG122" s="679"/>
      <c r="AH122" s="678" t="s">
        <v>18</v>
      </c>
      <c r="AI122" s="679"/>
      <c r="AJ122" s="679"/>
      <c r="AK122" s="679"/>
      <c r="AL122" s="679"/>
      <c r="AM122" s="679"/>
      <c r="AN122" s="679"/>
      <c r="AO122" s="679"/>
      <c r="AP122" s="679"/>
      <c r="AQ122" s="679"/>
      <c r="AR122" s="679"/>
      <c r="AS122" s="679"/>
      <c r="AT122" s="680"/>
      <c r="AU122" s="663" t="s">
        <v>19</v>
      </c>
      <c r="AV122" s="664"/>
      <c r="AW122" s="664"/>
      <c r="AX122" s="665"/>
    </row>
    <row r="123" spans="1:50" ht="24.75" customHeight="1" x14ac:dyDescent="0.15">
      <c r="A123" s="1059"/>
      <c r="B123" s="1060"/>
      <c r="C123" s="1060"/>
      <c r="D123" s="1060"/>
      <c r="E123" s="1060"/>
      <c r="F123" s="1061"/>
      <c r="G123" s="681"/>
      <c r="H123" s="682"/>
      <c r="I123" s="682"/>
      <c r="J123" s="682"/>
      <c r="K123" s="683"/>
      <c r="L123" s="675"/>
      <c r="M123" s="676"/>
      <c r="N123" s="676"/>
      <c r="O123" s="676"/>
      <c r="P123" s="676"/>
      <c r="Q123" s="676"/>
      <c r="R123" s="676"/>
      <c r="S123" s="676"/>
      <c r="T123" s="676"/>
      <c r="U123" s="676"/>
      <c r="V123" s="676"/>
      <c r="W123" s="676"/>
      <c r="X123" s="677"/>
      <c r="Y123" s="394"/>
      <c r="Z123" s="395"/>
      <c r="AA123" s="395"/>
      <c r="AB123" s="817"/>
      <c r="AC123" s="681"/>
      <c r="AD123" s="682"/>
      <c r="AE123" s="682"/>
      <c r="AF123" s="682"/>
      <c r="AG123" s="683"/>
      <c r="AH123" s="675"/>
      <c r="AI123" s="676"/>
      <c r="AJ123" s="676"/>
      <c r="AK123" s="676"/>
      <c r="AL123" s="676"/>
      <c r="AM123" s="676"/>
      <c r="AN123" s="676"/>
      <c r="AO123" s="676"/>
      <c r="AP123" s="676"/>
      <c r="AQ123" s="676"/>
      <c r="AR123" s="676"/>
      <c r="AS123" s="676"/>
      <c r="AT123" s="677"/>
      <c r="AU123" s="394"/>
      <c r="AV123" s="395"/>
      <c r="AW123" s="395"/>
      <c r="AX123" s="396"/>
    </row>
    <row r="124" spans="1:50" ht="24.75" customHeight="1" x14ac:dyDescent="0.15">
      <c r="A124" s="1059"/>
      <c r="B124" s="1060"/>
      <c r="C124" s="1060"/>
      <c r="D124" s="1060"/>
      <c r="E124" s="1060"/>
      <c r="F124" s="1061"/>
      <c r="G124" s="612"/>
      <c r="H124" s="617"/>
      <c r="I124" s="617"/>
      <c r="J124" s="617"/>
      <c r="K124" s="618"/>
      <c r="L124" s="604"/>
      <c r="M124" s="605"/>
      <c r="N124" s="605"/>
      <c r="O124" s="605"/>
      <c r="P124" s="605"/>
      <c r="Q124" s="605"/>
      <c r="R124" s="605"/>
      <c r="S124" s="605"/>
      <c r="T124" s="605"/>
      <c r="U124" s="605"/>
      <c r="V124" s="605"/>
      <c r="W124" s="605"/>
      <c r="X124" s="606"/>
      <c r="Y124" s="607"/>
      <c r="Z124" s="608"/>
      <c r="AA124" s="608"/>
      <c r="AB124" s="622"/>
      <c r="AC124" s="612"/>
      <c r="AD124" s="617"/>
      <c r="AE124" s="617"/>
      <c r="AF124" s="617"/>
      <c r="AG124" s="618"/>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9"/>
      <c r="B125" s="1060"/>
      <c r="C125" s="1060"/>
      <c r="D125" s="1060"/>
      <c r="E125" s="1060"/>
      <c r="F125" s="1061"/>
      <c r="G125" s="612"/>
      <c r="H125" s="617"/>
      <c r="I125" s="617"/>
      <c r="J125" s="617"/>
      <c r="K125" s="618"/>
      <c r="L125" s="604"/>
      <c r="M125" s="605"/>
      <c r="N125" s="605"/>
      <c r="O125" s="605"/>
      <c r="P125" s="605"/>
      <c r="Q125" s="605"/>
      <c r="R125" s="605"/>
      <c r="S125" s="605"/>
      <c r="T125" s="605"/>
      <c r="U125" s="605"/>
      <c r="V125" s="605"/>
      <c r="W125" s="605"/>
      <c r="X125" s="606"/>
      <c r="Y125" s="607"/>
      <c r="Z125" s="608"/>
      <c r="AA125" s="608"/>
      <c r="AB125" s="622"/>
      <c r="AC125" s="612"/>
      <c r="AD125" s="617"/>
      <c r="AE125" s="617"/>
      <c r="AF125" s="617"/>
      <c r="AG125" s="618"/>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9"/>
      <c r="B126" s="1060"/>
      <c r="C126" s="1060"/>
      <c r="D126" s="1060"/>
      <c r="E126" s="1060"/>
      <c r="F126" s="1061"/>
      <c r="G126" s="612"/>
      <c r="H126" s="617"/>
      <c r="I126" s="617"/>
      <c r="J126" s="617"/>
      <c r="K126" s="618"/>
      <c r="L126" s="604"/>
      <c r="M126" s="605"/>
      <c r="N126" s="605"/>
      <c r="O126" s="605"/>
      <c r="P126" s="605"/>
      <c r="Q126" s="605"/>
      <c r="R126" s="605"/>
      <c r="S126" s="605"/>
      <c r="T126" s="605"/>
      <c r="U126" s="605"/>
      <c r="V126" s="605"/>
      <c r="W126" s="605"/>
      <c r="X126" s="606"/>
      <c r="Y126" s="607"/>
      <c r="Z126" s="608"/>
      <c r="AA126" s="608"/>
      <c r="AB126" s="622"/>
      <c r="AC126" s="612"/>
      <c r="AD126" s="617"/>
      <c r="AE126" s="617"/>
      <c r="AF126" s="617"/>
      <c r="AG126" s="618"/>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9"/>
      <c r="B127" s="1060"/>
      <c r="C127" s="1060"/>
      <c r="D127" s="1060"/>
      <c r="E127" s="1060"/>
      <c r="F127" s="1061"/>
      <c r="G127" s="612"/>
      <c r="H127" s="617"/>
      <c r="I127" s="617"/>
      <c r="J127" s="617"/>
      <c r="K127" s="618"/>
      <c r="L127" s="604"/>
      <c r="M127" s="605"/>
      <c r="N127" s="605"/>
      <c r="O127" s="605"/>
      <c r="P127" s="605"/>
      <c r="Q127" s="605"/>
      <c r="R127" s="605"/>
      <c r="S127" s="605"/>
      <c r="T127" s="605"/>
      <c r="U127" s="605"/>
      <c r="V127" s="605"/>
      <c r="W127" s="605"/>
      <c r="X127" s="606"/>
      <c r="Y127" s="607"/>
      <c r="Z127" s="608"/>
      <c r="AA127" s="608"/>
      <c r="AB127" s="622"/>
      <c r="AC127" s="612"/>
      <c r="AD127" s="617"/>
      <c r="AE127" s="617"/>
      <c r="AF127" s="617"/>
      <c r="AG127" s="618"/>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9"/>
      <c r="B128" s="1060"/>
      <c r="C128" s="1060"/>
      <c r="D128" s="1060"/>
      <c r="E128" s="1060"/>
      <c r="F128" s="1061"/>
      <c r="G128" s="612"/>
      <c r="H128" s="617"/>
      <c r="I128" s="617"/>
      <c r="J128" s="617"/>
      <c r="K128" s="618"/>
      <c r="L128" s="604"/>
      <c r="M128" s="605"/>
      <c r="N128" s="605"/>
      <c r="O128" s="605"/>
      <c r="P128" s="605"/>
      <c r="Q128" s="605"/>
      <c r="R128" s="605"/>
      <c r="S128" s="605"/>
      <c r="T128" s="605"/>
      <c r="U128" s="605"/>
      <c r="V128" s="605"/>
      <c r="W128" s="605"/>
      <c r="X128" s="606"/>
      <c r="Y128" s="607"/>
      <c r="Z128" s="608"/>
      <c r="AA128" s="608"/>
      <c r="AB128" s="622"/>
      <c r="AC128" s="612"/>
      <c r="AD128" s="617"/>
      <c r="AE128" s="617"/>
      <c r="AF128" s="617"/>
      <c r="AG128" s="618"/>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9"/>
      <c r="B129" s="1060"/>
      <c r="C129" s="1060"/>
      <c r="D129" s="1060"/>
      <c r="E129" s="1060"/>
      <c r="F129" s="1061"/>
      <c r="G129" s="612"/>
      <c r="H129" s="617"/>
      <c r="I129" s="617"/>
      <c r="J129" s="617"/>
      <c r="K129" s="618"/>
      <c r="L129" s="604"/>
      <c r="M129" s="605"/>
      <c r="N129" s="605"/>
      <c r="O129" s="605"/>
      <c r="P129" s="605"/>
      <c r="Q129" s="605"/>
      <c r="R129" s="605"/>
      <c r="S129" s="605"/>
      <c r="T129" s="605"/>
      <c r="U129" s="605"/>
      <c r="V129" s="605"/>
      <c r="W129" s="605"/>
      <c r="X129" s="606"/>
      <c r="Y129" s="607"/>
      <c r="Z129" s="608"/>
      <c r="AA129" s="608"/>
      <c r="AB129" s="622"/>
      <c r="AC129" s="612"/>
      <c r="AD129" s="617"/>
      <c r="AE129" s="617"/>
      <c r="AF129" s="617"/>
      <c r="AG129" s="618"/>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9"/>
      <c r="B130" s="1060"/>
      <c r="C130" s="1060"/>
      <c r="D130" s="1060"/>
      <c r="E130" s="1060"/>
      <c r="F130" s="1061"/>
      <c r="G130" s="612"/>
      <c r="H130" s="617"/>
      <c r="I130" s="617"/>
      <c r="J130" s="617"/>
      <c r="K130" s="618"/>
      <c r="L130" s="604"/>
      <c r="M130" s="605"/>
      <c r="N130" s="605"/>
      <c r="O130" s="605"/>
      <c r="P130" s="605"/>
      <c r="Q130" s="605"/>
      <c r="R130" s="605"/>
      <c r="S130" s="605"/>
      <c r="T130" s="605"/>
      <c r="U130" s="605"/>
      <c r="V130" s="605"/>
      <c r="W130" s="605"/>
      <c r="X130" s="606"/>
      <c r="Y130" s="607"/>
      <c r="Z130" s="608"/>
      <c r="AA130" s="608"/>
      <c r="AB130" s="622"/>
      <c r="AC130" s="612"/>
      <c r="AD130" s="617"/>
      <c r="AE130" s="617"/>
      <c r="AF130" s="617"/>
      <c r="AG130" s="618"/>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9"/>
      <c r="B131" s="1060"/>
      <c r="C131" s="1060"/>
      <c r="D131" s="1060"/>
      <c r="E131" s="1060"/>
      <c r="F131" s="1061"/>
      <c r="G131" s="612"/>
      <c r="H131" s="617"/>
      <c r="I131" s="617"/>
      <c r="J131" s="617"/>
      <c r="K131" s="618"/>
      <c r="L131" s="604"/>
      <c r="M131" s="605"/>
      <c r="N131" s="605"/>
      <c r="O131" s="605"/>
      <c r="P131" s="605"/>
      <c r="Q131" s="605"/>
      <c r="R131" s="605"/>
      <c r="S131" s="605"/>
      <c r="T131" s="605"/>
      <c r="U131" s="605"/>
      <c r="V131" s="605"/>
      <c r="W131" s="605"/>
      <c r="X131" s="606"/>
      <c r="Y131" s="607"/>
      <c r="Z131" s="608"/>
      <c r="AA131" s="608"/>
      <c r="AB131" s="622"/>
      <c r="AC131" s="612"/>
      <c r="AD131" s="617"/>
      <c r="AE131" s="617"/>
      <c r="AF131" s="617"/>
      <c r="AG131" s="618"/>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9"/>
      <c r="B132" s="1060"/>
      <c r="C132" s="1060"/>
      <c r="D132" s="1060"/>
      <c r="E132" s="1060"/>
      <c r="F132" s="1061"/>
      <c r="G132" s="612"/>
      <c r="H132" s="617"/>
      <c r="I132" s="617"/>
      <c r="J132" s="617"/>
      <c r="K132" s="618"/>
      <c r="L132" s="604"/>
      <c r="M132" s="605"/>
      <c r="N132" s="605"/>
      <c r="O132" s="605"/>
      <c r="P132" s="605"/>
      <c r="Q132" s="605"/>
      <c r="R132" s="605"/>
      <c r="S132" s="605"/>
      <c r="T132" s="605"/>
      <c r="U132" s="605"/>
      <c r="V132" s="605"/>
      <c r="W132" s="605"/>
      <c r="X132" s="606"/>
      <c r="Y132" s="607"/>
      <c r="Z132" s="608"/>
      <c r="AA132" s="608"/>
      <c r="AB132" s="622"/>
      <c r="AC132" s="612"/>
      <c r="AD132" s="617"/>
      <c r="AE132" s="617"/>
      <c r="AF132" s="617"/>
      <c r="AG132" s="618"/>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9"/>
      <c r="B133" s="1060"/>
      <c r="C133" s="1060"/>
      <c r="D133" s="1060"/>
      <c r="E133" s="1060"/>
      <c r="F133" s="106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9"/>
      <c r="B134" s="1060"/>
      <c r="C134" s="1060"/>
      <c r="D134" s="1060"/>
      <c r="E134" s="1060"/>
      <c r="F134" s="1061"/>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5"/>
    </row>
    <row r="135" spans="1:50" ht="24.75" customHeight="1" x14ac:dyDescent="0.15">
      <c r="A135" s="1059"/>
      <c r="B135" s="1060"/>
      <c r="C135" s="1060"/>
      <c r="D135" s="1060"/>
      <c r="E135" s="1060"/>
      <c r="F135" s="1061"/>
      <c r="G135" s="824" t="s">
        <v>17</v>
      </c>
      <c r="H135" s="679"/>
      <c r="I135" s="679"/>
      <c r="J135" s="679"/>
      <c r="K135" s="679"/>
      <c r="L135" s="678" t="s">
        <v>18</v>
      </c>
      <c r="M135" s="679"/>
      <c r="N135" s="679"/>
      <c r="O135" s="679"/>
      <c r="P135" s="679"/>
      <c r="Q135" s="679"/>
      <c r="R135" s="679"/>
      <c r="S135" s="679"/>
      <c r="T135" s="679"/>
      <c r="U135" s="679"/>
      <c r="V135" s="679"/>
      <c r="W135" s="679"/>
      <c r="X135" s="680"/>
      <c r="Y135" s="663" t="s">
        <v>19</v>
      </c>
      <c r="Z135" s="664"/>
      <c r="AA135" s="664"/>
      <c r="AB135" s="810"/>
      <c r="AC135" s="824" t="s">
        <v>17</v>
      </c>
      <c r="AD135" s="679"/>
      <c r="AE135" s="679"/>
      <c r="AF135" s="679"/>
      <c r="AG135" s="679"/>
      <c r="AH135" s="678" t="s">
        <v>18</v>
      </c>
      <c r="AI135" s="679"/>
      <c r="AJ135" s="679"/>
      <c r="AK135" s="679"/>
      <c r="AL135" s="679"/>
      <c r="AM135" s="679"/>
      <c r="AN135" s="679"/>
      <c r="AO135" s="679"/>
      <c r="AP135" s="679"/>
      <c r="AQ135" s="679"/>
      <c r="AR135" s="679"/>
      <c r="AS135" s="679"/>
      <c r="AT135" s="680"/>
      <c r="AU135" s="663" t="s">
        <v>19</v>
      </c>
      <c r="AV135" s="664"/>
      <c r="AW135" s="664"/>
      <c r="AX135" s="665"/>
    </row>
    <row r="136" spans="1:50" ht="24.75" customHeight="1" x14ac:dyDescent="0.15">
      <c r="A136" s="1059"/>
      <c r="B136" s="1060"/>
      <c r="C136" s="1060"/>
      <c r="D136" s="1060"/>
      <c r="E136" s="1060"/>
      <c r="F136" s="1061"/>
      <c r="G136" s="681"/>
      <c r="H136" s="682"/>
      <c r="I136" s="682"/>
      <c r="J136" s="682"/>
      <c r="K136" s="683"/>
      <c r="L136" s="675"/>
      <c r="M136" s="676"/>
      <c r="N136" s="676"/>
      <c r="O136" s="676"/>
      <c r="P136" s="676"/>
      <c r="Q136" s="676"/>
      <c r="R136" s="676"/>
      <c r="S136" s="676"/>
      <c r="T136" s="676"/>
      <c r="U136" s="676"/>
      <c r="V136" s="676"/>
      <c r="W136" s="676"/>
      <c r="X136" s="677"/>
      <c r="Y136" s="394"/>
      <c r="Z136" s="395"/>
      <c r="AA136" s="395"/>
      <c r="AB136" s="817"/>
      <c r="AC136" s="681"/>
      <c r="AD136" s="682"/>
      <c r="AE136" s="682"/>
      <c r="AF136" s="682"/>
      <c r="AG136" s="683"/>
      <c r="AH136" s="675"/>
      <c r="AI136" s="676"/>
      <c r="AJ136" s="676"/>
      <c r="AK136" s="676"/>
      <c r="AL136" s="676"/>
      <c r="AM136" s="676"/>
      <c r="AN136" s="676"/>
      <c r="AO136" s="676"/>
      <c r="AP136" s="676"/>
      <c r="AQ136" s="676"/>
      <c r="AR136" s="676"/>
      <c r="AS136" s="676"/>
      <c r="AT136" s="677"/>
      <c r="AU136" s="394"/>
      <c r="AV136" s="395"/>
      <c r="AW136" s="395"/>
      <c r="AX136" s="396"/>
    </row>
    <row r="137" spans="1:50" ht="24.75" customHeight="1" x14ac:dyDescent="0.15">
      <c r="A137" s="1059"/>
      <c r="B137" s="1060"/>
      <c r="C137" s="1060"/>
      <c r="D137" s="1060"/>
      <c r="E137" s="1060"/>
      <c r="F137" s="1061"/>
      <c r="G137" s="612"/>
      <c r="H137" s="617"/>
      <c r="I137" s="617"/>
      <c r="J137" s="617"/>
      <c r="K137" s="618"/>
      <c r="L137" s="604"/>
      <c r="M137" s="605"/>
      <c r="N137" s="605"/>
      <c r="O137" s="605"/>
      <c r="P137" s="605"/>
      <c r="Q137" s="605"/>
      <c r="R137" s="605"/>
      <c r="S137" s="605"/>
      <c r="T137" s="605"/>
      <c r="U137" s="605"/>
      <c r="V137" s="605"/>
      <c r="W137" s="605"/>
      <c r="X137" s="606"/>
      <c r="Y137" s="607"/>
      <c r="Z137" s="608"/>
      <c r="AA137" s="608"/>
      <c r="AB137" s="622"/>
      <c r="AC137" s="612"/>
      <c r="AD137" s="617"/>
      <c r="AE137" s="617"/>
      <c r="AF137" s="617"/>
      <c r="AG137" s="618"/>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9"/>
      <c r="B138" s="1060"/>
      <c r="C138" s="1060"/>
      <c r="D138" s="1060"/>
      <c r="E138" s="1060"/>
      <c r="F138" s="1061"/>
      <c r="G138" s="612"/>
      <c r="H138" s="617"/>
      <c r="I138" s="617"/>
      <c r="J138" s="617"/>
      <c r="K138" s="618"/>
      <c r="L138" s="604"/>
      <c r="M138" s="605"/>
      <c r="N138" s="605"/>
      <c r="O138" s="605"/>
      <c r="P138" s="605"/>
      <c r="Q138" s="605"/>
      <c r="R138" s="605"/>
      <c r="S138" s="605"/>
      <c r="T138" s="605"/>
      <c r="U138" s="605"/>
      <c r="V138" s="605"/>
      <c r="W138" s="605"/>
      <c r="X138" s="606"/>
      <c r="Y138" s="607"/>
      <c r="Z138" s="608"/>
      <c r="AA138" s="608"/>
      <c r="AB138" s="622"/>
      <c r="AC138" s="612"/>
      <c r="AD138" s="617"/>
      <c r="AE138" s="617"/>
      <c r="AF138" s="617"/>
      <c r="AG138" s="618"/>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9"/>
      <c r="B139" s="1060"/>
      <c r="C139" s="1060"/>
      <c r="D139" s="1060"/>
      <c r="E139" s="1060"/>
      <c r="F139" s="1061"/>
      <c r="G139" s="612"/>
      <c r="H139" s="617"/>
      <c r="I139" s="617"/>
      <c r="J139" s="617"/>
      <c r="K139" s="618"/>
      <c r="L139" s="604"/>
      <c r="M139" s="605"/>
      <c r="N139" s="605"/>
      <c r="O139" s="605"/>
      <c r="P139" s="605"/>
      <c r="Q139" s="605"/>
      <c r="R139" s="605"/>
      <c r="S139" s="605"/>
      <c r="T139" s="605"/>
      <c r="U139" s="605"/>
      <c r="V139" s="605"/>
      <c r="W139" s="605"/>
      <c r="X139" s="606"/>
      <c r="Y139" s="607"/>
      <c r="Z139" s="608"/>
      <c r="AA139" s="608"/>
      <c r="AB139" s="622"/>
      <c r="AC139" s="612"/>
      <c r="AD139" s="617"/>
      <c r="AE139" s="617"/>
      <c r="AF139" s="617"/>
      <c r="AG139" s="618"/>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9"/>
      <c r="B140" s="1060"/>
      <c r="C140" s="1060"/>
      <c r="D140" s="1060"/>
      <c r="E140" s="1060"/>
      <c r="F140" s="1061"/>
      <c r="G140" s="612"/>
      <c r="H140" s="617"/>
      <c r="I140" s="617"/>
      <c r="J140" s="617"/>
      <c r="K140" s="618"/>
      <c r="L140" s="604"/>
      <c r="M140" s="605"/>
      <c r="N140" s="605"/>
      <c r="O140" s="605"/>
      <c r="P140" s="605"/>
      <c r="Q140" s="605"/>
      <c r="R140" s="605"/>
      <c r="S140" s="605"/>
      <c r="T140" s="605"/>
      <c r="U140" s="605"/>
      <c r="V140" s="605"/>
      <c r="W140" s="605"/>
      <c r="X140" s="606"/>
      <c r="Y140" s="607"/>
      <c r="Z140" s="608"/>
      <c r="AA140" s="608"/>
      <c r="AB140" s="622"/>
      <c r="AC140" s="612"/>
      <c r="AD140" s="617"/>
      <c r="AE140" s="617"/>
      <c r="AF140" s="617"/>
      <c r="AG140" s="618"/>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9"/>
      <c r="B141" s="1060"/>
      <c r="C141" s="1060"/>
      <c r="D141" s="1060"/>
      <c r="E141" s="1060"/>
      <c r="F141" s="1061"/>
      <c r="G141" s="612"/>
      <c r="H141" s="617"/>
      <c r="I141" s="617"/>
      <c r="J141" s="617"/>
      <c r="K141" s="618"/>
      <c r="L141" s="604"/>
      <c r="M141" s="605"/>
      <c r="N141" s="605"/>
      <c r="O141" s="605"/>
      <c r="P141" s="605"/>
      <c r="Q141" s="605"/>
      <c r="R141" s="605"/>
      <c r="S141" s="605"/>
      <c r="T141" s="605"/>
      <c r="U141" s="605"/>
      <c r="V141" s="605"/>
      <c r="W141" s="605"/>
      <c r="X141" s="606"/>
      <c r="Y141" s="607"/>
      <c r="Z141" s="608"/>
      <c r="AA141" s="608"/>
      <c r="AB141" s="622"/>
      <c r="AC141" s="612"/>
      <c r="AD141" s="617"/>
      <c r="AE141" s="617"/>
      <c r="AF141" s="617"/>
      <c r="AG141" s="618"/>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9"/>
      <c r="B142" s="1060"/>
      <c r="C142" s="1060"/>
      <c r="D142" s="1060"/>
      <c r="E142" s="1060"/>
      <c r="F142" s="1061"/>
      <c r="G142" s="612"/>
      <c r="H142" s="617"/>
      <c r="I142" s="617"/>
      <c r="J142" s="617"/>
      <c r="K142" s="618"/>
      <c r="L142" s="604"/>
      <c r="M142" s="605"/>
      <c r="N142" s="605"/>
      <c r="O142" s="605"/>
      <c r="P142" s="605"/>
      <c r="Q142" s="605"/>
      <c r="R142" s="605"/>
      <c r="S142" s="605"/>
      <c r="T142" s="605"/>
      <c r="U142" s="605"/>
      <c r="V142" s="605"/>
      <c r="W142" s="605"/>
      <c r="X142" s="606"/>
      <c r="Y142" s="607"/>
      <c r="Z142" s="608"/>
      <c r="AA142" s="608"/>
      <c r="AB142" s="622"/>
      <c r="AC142" s="612"/>
      <c r="AD142" s="617"/>
      <c r="AE142" s="617"/>
      <c r="AF142" s="617"/>
      <c r="AG142" s="618"/>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9"/>
      <c r="B143" s="1060"/>
      <c r="C143" s="1060"/>
      <c r="D143" s="1060"/>
      <c r="E143" s="1060"/>
      <c r="F143" s="1061"/>
      <c r="G143" s="612"/>
      <c r="H143" s="617"/>
      <c r="I143" s="617"/>
      <c r="J143" s="617"/>
      <c r="K143" s="618"/>
      <c r="L143" s="604"/>
      <c r="M143" s="605"/>
      <c r="N143" s="605"/>
      <c r="O143" s="605"/>
      <c r="P143" s="605"/>
      <c r="Q143" s="605"/>
      <c r="R143" s="605"/>
      <c r="S143" s="605"/>
      <c r="T143" s="605"/>
      <c r="U143" s="605"/>
      <c r="V143" s="605"/>
      <c r="W143" s="605"/>
      <c r="X143" s="606"/>
      <c r="Y143" s="607"/>
      <c r="Z143" s="608"/>
      <c r="AA143" s="608"/>
      <c r="AB143" s="622"/>
      <c r="AC143" s="612"/>
      <c r="AD143" s="617"/>
      <c r="AE143" s="617"/>
      <c r="AF143" s="617"/>
      <c r="AG143" s="618"/>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9"/>
      <c r="B144" s="1060"/>
      <c r="C144" s="1060"/>
      <c r="D144" s="1060"/>
      <c r="E144" s="1060"/>
      <c r="F144" s="1061"/>
      <c r="G144" s="612"/>
      <c r="H144" s="617"/>
      <c r="I144" s="617"/>
      <c r="J144" s="617"/>
      <c r="K144" s="618"/>
      <c r="L144" s="604"/>
      <c r="M144" s="605"/>
      <c r="N144" s="605"/>
      <c r="O144" s="605"/>
      <c r="P144" s="605"/>
      <c r="Q144" s="605"/>
      <c r="R144" s="605"/>
      <c r="S144" s="605"/>
      <c r="T144" s="605"/>
      <c r="U144" s="605"/>
      <c r="V144" s="605"/>
      <c r="W144" s="605"/>
      <c r="X144" s="606"/>
      <c r="Y144" s="607"/>
      <c r="Z144" s="608"/>
      <c r="AA144" s="608"/>
      <c r="AB144" s="622"/>
      <c r="AC144" s="612"/>
      <c r="AD144" s="617"/>
      <c r="AE144" s="617"/>
      <c r="AF144" s="617"/>
      <c r="AG144" s="618"/>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9"/>
      <c r="B145" s="1060"/>
      <c r="C145" s="1060"/>
      <c r="D145" s="1060"/>
      <c r="E145" s="1060"/>
      <c r="F145" s="1061"/>
      <c r="G145" s="612"/>
      <c r="H145" s="617"/>
      <c r="I145" s="617"/>
      <c r="J145" s="617"/>
      <c r="K145" s="618"/>
      <c r="L145" s="604"/>
      <c r="M145" s="605"/>
      <c r="N145" s="605"/>
      <c r="O145" s="605"/>
      <c r="P145" s="605"/>
      <c r="Q145" s="605"/>
      <c r="R145" s="605"/>
      <c r="S145" s="605"/>
      <c r="T145" s="605"/>
      <c r="U145" s="605"/>
      <c r="V145" s="605"/>
      <c r="W145" s="605"/>
      <c r="X145" s="606"/>
      <c r="Y145" s="607"/>
      <c r="Z145" s="608"/>
      <c r="AA145" s="608"/>
      <c r="AB145" s="622"/>
      <c r="AC145" s="612"/>
      <c r="AD145" s="617"/>
      <c r="AE145" s="617"/>
      <c r="AF145" s="617"/>
      <c r="AG145" s="618"/>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9"/>
      <c r="B146" s="1060"/>
      <c r="C146" s="1060"/>
      <c r="D146" s="1060"/>
      <c r="E146" s="1060"/>
      <c r="F146" s="106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9"/>
      <c r="B147" s="1060"/>
      <c r="C147" s="1060"/>
      <c r="D147" s="1060"/>
      <c r="E147" s="1060"/>
      <c r="F147" s="1061"/>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5"/>
    </row>
    <row r="148" spans="1:50" ht="24.75" customHeight="1" x14ac:dyDescent="0.15">
      <c r="A148" s="1059"/>
      <c r="B148" s="1060"/>
      <c r="C148" s="1060"/>
      <c r="D148" s="1060"/>
      <c r="E148" s="1060"/>
      <c r="F148" s="1061"/>
      <c r="G148" s="824" t="s">
        <v>17</v>
      </c>
      <c r="H148" s="679"/>
      <c r="I148" s="679"/>
      <c r="J148" s="679"/>
      <c r="K148" s="679"/>
      <c r="L148" s="678" t="s">
        <v>18</v>
      </c>
      <c r="M148" s="679"/>
      <c r="N148" s="679"/>
      <c r="O148" s="679"/>
      <c r="P148" s="679"/>
      <c r="Q148" s="679"/>
      <c r="R148" s="679"/>
      <c r="S148" s="679"/>
      <c r="T148" s="679"/>
      <c r="U148" s="679"/>
      <c r="V148" s="679"/>
      <c r="W148" s="679"/>
      <c r="X148" s="680"/>
      <c r="Y148" s="663" t="s">
        <v>19</v>
      </c>
      <c r="Z148" s="664"/>
      <c r="AA148" s="664"/>
      <c r="AB148" s="810"/>
      <c r="AC148" s="824" t="s">
        <v>17</v>
      </c>
      <c r="AD148" s="679"/>
      <c r="AE148" s="679"/>
      <c r="AF148" s="679"/>
      <c r="AG148" s="679"/>
      <c r="AH148" s="678" t="s">
        <v>18</v>
      </c>
      <c r="AI148" s="679"/>
      <c r="AJ148" s="679"/>
      <c r="AK148" s="679"/>
      <c r="AL148" s="679"/>
      <c r="AM148" s="679"/>
      <c r="AN148" s="679"/>
      <c r="AO148" s="679"/>
      <c r="AP148" s="679"/>
      <c r="AQ148" s="679"/>
      <c r="AR148" s="679"/>
      <c r="AS148" s="679"/>
      <c r="AT148" s="680"/>
      <c r="AU148" s="663" t="s">
        <v>19</v>
      </c>
      <c r="AV148" s="664"/>
      <c r="AW148" s="664"/>
      <c r="AX148" s="665"/>
    </row>
    <row r="149" spans="1:50" ht="24.75" customHeight="1" x14ac:dyDescent="0.15">
      <c r="A149" s="1059"/>
      <c r="B149" s="1060"/>
      <c r="C149" s="1060"/>
      <c r="D149" s="1060"/>
      <c r="E149" s="1060"/>
      <c r="F149" s="1061"/>
      <c r="G149" s="681"/>
      <c r="H149" s="682"/>
      <c r="I149" s="682"/>
      <c r="J149" s="682"/>
      <c r="K149" s="683"/>
      <c r="L149" s="675"/>
      <c r="M149" s="676"/>
      <c r="N149" s="676"/>
      <c r="O149" s="676"/>
      <c r="P149" s="676"/>
      <c r="Q149" s="676"/>
      <c r="R149" s="676"/>
      <c r="S149" s="676"/>
      <c r="T149" s="676"/>
      <c r="U149" s="676"/>
      <c r="V149" s="676"/>
      <c r="W149" s="676"/>
      <c r="X149" s="677"/>
      <c r="Y149" s="394"/>
      <c r="Z149" s="395"/>
      <c r="AA149" s="395"/>
      <c r="AB149" s="817"/>
      <c r="AC149" s="681"/>
      <c r="AD149" s="682"/>
      <c r="AE149" s="682"/>
      <c r="AF149" s="682"/>
      <c r="AG149" s="683"/>
      <c r="AH149" s="675"/>
      <c r="AI149" s="676"/>
      <c r="AJ149" s="676"/>
      <c r="AK149" s="676"/>
      <c r="AL149" s="676"/>
      <c r="AM149" s="676"/>
      <c r="AN149" s="676"/>
      <c r="AO149" s="676"/>
      <c r="AP149" s="676"/>
      <c r="AQ149" s="676"/>
      <c r="AR149" s="676"/>
      <c r="AS149" s="676"/>
      <c r="AT149" s="677"/>
      <c r="AU149" s="394"/>
      <c r="AV149" s="395"/>
      <c r="AW149" s="395"/>
      <c r="AX149" s="396"/>
    </row>
    <row r="150" spans="1:50" ht="24.75" customHeight="1" x14ac:dyDescent="0.15">
      <c r="A150" s="1059"/>
      <c r="B150" s="1060"/>
      <c r="C150" s="1060"/>
      <c r="D150" s="1060"/>
      <c r="E150" s="1060"/>
      <c r="F150" s="1061"/>
      <c r="G150" s="612"/>
      <c r="H150" s="617"/>
      <c r="I150" s="617"/>
      <c r="J150" s="617"/>
      <c r="K150" s="618"/>
      <c r="L150" s="604"/>
      <c r="M150" s="605"/>
      <c r="N150" s="605"/>
      <c r="O150" s="605"/>
      <c r="P150" s="605"/>
      <c r="Q150" s="605"/>
      <c r="R150" s="605"/>
      <c r="S150" s="605"/>
      <c r="T150" s="605"/>
      <c r="U150" s="605"/>
      <c r="V150" s="605"/>
      <c r="W150" s="605"/>
      <c r="X150" s="606"/>
      <c r="Y150" s="607"/>
      <c r="Z150" s="608"/>
      <c r="AA150" s="608"/>
      <c r="AB150" s="622"/>
      <c r="AC150" s="612"/>
      <c r="AD150" s="617"/>
      <c r="AE150" s="617"/>
      <c r="AF150" s="617"/>
      <c r="AG150" s="618"/>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9"/>
      <c r="B151" s="1060"/>
      <c r="C151" s="1060"/>
      <c r="D151" s="1060"/>
      <c r="E151" s="1060"/>
      <c r="F151" s="1061"/>
      <c r="G151" s="612"/>
      <c r="H151" s="617"/>
      <c r="I151" s="617"/>
      <c r="J151" s="617"/>
      <c r="K151" s="618"/>
      <c r="L151" s="604"/>
      <c r="M151" s="605"/>
      <c r="N151" s="605"/>
      <c r="O151" s="605"/>
      <c r="P151" s="605"/>
      <c r="Q151" s="605"/>
      <c r="R151" s="605"/>
      <c r="S151" s="605"/>
      <c r="T151" s="605"/>
      <c r="U151" s="605"/>
      <c r="V151" s="605"/>
      <c r="W151" s="605"/>
      <c r="X151" s="606"/>
      <c r="Y151" s="607"/>
      <c r="Z151" s="608"/>
      <c r="AA151" s="608"/>
      <c r="AB151" s="622"/>
      <c r="AC151" s="612"/>
      <c r="AD151" s="617"/>
      <c r="AE151" s="617"/>
      <c r="AF151" s="617"/>
      <c r="AG151" s="618"/>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9"/>
      <c r="B152" s="1060"/>
      <c r="C152" s="1060"/>
      <c r="D152" s="1060"/>
      <c r="E152" s="1060"/>
      <c r="F152" s="1061"/>
      <c r="G152" s="612"/>
      <c r="H152" s="617"/>
      <c r="I152" s="617"/>
      <c r="J152" s="617"/>
      <c r="K152" s="618"/>
      <c r="L152" s="604"/>
      <c r="M152" s="605"/>
      <c r="N152" s="605"/>
      <c r="O152" s="605"/>
      <c r="P152" s="605"/>
      <c r="Q152" s="605"/>
      <c r="R152" s="605"/>
      <c r="S152" s="605"/>
      <c r="T152" s="605"/>
      <c r="U152" s="605"/>
      <c r="V152" s="605"/>
      <c r="W152" s="605"/>
      <c r="X152" s="606"/>
      <c r="Y152" s="607"/>
      <c r="Z152" s="608"/>
      <c r="AA152" s="608"/>
      <c r="AB152" s="622"/>
      <c r="AC152" s="612"/>
      <c r="AD152" s="617"/>
      <c r="AE152" s="617"/>
      <c r="AF152" s="617"/>
      <c r="AG152" s="618"/>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9"/>
      <c r="B153" s="1060"/>
      <c r="C153" s="1060"/>
      <c r="D153" s="1060"/>
      <c r="E153" s="1060"/>
      <c r="F153" s="1061"/>
      <c r="G153" s="612"/>
      <c r="H153" s="617"/>
      <c r="I153" s="617"/>
      <c r="J153" s="617"/>
      <c r="K153" s="618"/>
      <c r="L153" s="604"/>
      <c r="M153" s="605"/>
      <c r="N153" s="605"/>
      <c r="O153" s="605"/>
      <c r="P153" s="605"/>
      <c r="Q153" s="605"/>
      <c r="R153" s="605"/>
      <c r="S153" s="605"/>
      <c r="T153" s="605"/>
      <c r="U153" s="605"/>
      <c r="V153" s="605"/>
      <c r="W153" s="605"/>
      <c r="X153" s="606"/>
      <c r="Y153" s="607"/>
      <c r="Z153" s="608"/>
      <c r="AA153" s="608"/>
      <c r="AB153" s="622"/>
      <c r="AC153" s="612"/>
      <c r="AD153" s="617"/>
      <c r="AE153" s="617"/>
      <c r="AF153" s="617"/>
      <c r="AG153" s="618"/>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9"/>
      <c r="B154" s="1060"/>
      <c r="C154" s="1060"/>
      <c r="D154" s="1060"/>
      <c r="E154" s="1060"/>
      <c r="F154" s="1061"/>
      <c r="G154" s="612"/>
      <c r="H154" s="617"/>
      <c r="I154" s="617"/>
      <c r="J154" s="617"/>
      <c r="K154" s="618"/>
      <c r="L154" s="604"/>
      <c r="M154" s="605"/>
      <c r="N154" s="605"/>
      <c r="O154" s="605"/>
      <c r="P154" s="605"/>
      <c r="Q154" s="605"/>
      <c r="R154" s="605"/>
      <c r="S154" s="605"/>
      <c r="T154" s="605"/>
      <c r="U154" s="605"/>
      <c r="V154" s="605"/>
      <c r="W154" s="605"/>
      <c r="X154" s="606"/>
      <c r="Y154" s="607"/>
      <c r="Z154" s="608"/>
      <c r="AA154" s="608"/>
      <c r="AB154" s="622"/>
      <c r="AC154" s="612"/>
      <c r="AD154" s="617"/>
      <c r="AE154" s="617"/>
      <c r="AF154" s="617"/>
      <c r="AG154" s="618"/>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9"/>
      <c r="B155" s="1060"/>
      <c r="C155" s="1060"/>
      <c r="D155" s="1060"/>
      <c r="E155" s="1060"/>
      <c r="F155" s="1061"/>
      <c r="G155" s="612"/>
      <c r="H155" s="617"/>
      <c r="I155" s="617"/>
      <c r="J155" s="617"/>
      <c r="K155" s="618"/>
      <c r="L155" s="604"/>
      <c r="M155" s="605"/>
      <c r="N155" s="605"/>
      <c r="O155" s="605"/>
      <c r="P155" s="605"/>
      <c r="Q155" s="605"/>
      <c r="R155" s="605"/>
      <c r="S155" s="605"/>
      <c r="T155" s="605"/>
      <c r="U155" s="605"/>
      <c r="V155" s="605"/>
      <c r="W155" s="605"/>
      <c r="X155" s="606"/>
      <c r="Y155" s="607"/>
      <c r="Z155" s="608"/>
      <c r="AA155" s="608"/>
      <c r="AB155" s="622"/>
      <c r="AC155" s="612"/>
      <c r="AD155" s="617"/>
      <c r="AE155" s="617"/>
      <c r="AF155" s="617"/>
      <c r="AG155" s="618"/>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9"/>
      <c r="B156" s="1060"/>
      <c r="C156" s="1060"/>
      <c r="D156" s="1060"/>
      <c r="E156" s="1060"/>
      <c r="F156" s="1061"/>
      <c r="G156" s="612"/>
      <c r="H156" s="617"/>
      <c r="I156" s="617"/>
      <c r="J156" s="617"/>
      <c r="K156" s="618"/>
      <c r="L156" s="604"/>
      <c r="M156" s="605"/>
      <c r="N156" s="605"/>
      <c r="O156" s="605"/>
      <c r="P156" s="605"/>
      <c r="Q156" s="605"/>
      <c r="R156" s="605"/>
      <c r="S156" s="605"/>
      <c r="T156" s="605"/>
      <c r="U156" s="605"/>
      <c r="V156" s="605"/>
      <c r="W156" s="605"/>
      <c r="X156" s="606"/>
      <c r="Y156" s="607"/>
      <c r="Z156" s="608"/>
      <c r="AA156" s="608"/>
      <c r="AB156" s="622"/>
      <c r="AC156" s="612"/>
      <c r="AD156" s="617"/>
      <c r="AE156" s="617"/>
      <c r="AF156" s="617"/>
      <c r="AG156" s="618"/>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9"/>
      <c r="B157" s="1060"/>
      <c r="C157" s="1060"/>
      <c r="D157" s="1060"/>
      <c r="E157" s="1060"/>
      <c r="F157" s="1061"/>
      <c r="G157" s="612"/>
      <c r="H157" s="617"/>
      <c r="I157" s="617"/>
      <c r="J157" s="617"/>
      <c r="K157" s="618"/>
      <c r="L157" s="604"/>
      <c r="M157" s="605"/>
      <c r="N157" s="605"/>
      <c r="O157" s="605"/>
      <c r="P157" s="605"/>
      <c r="Q157" s="605"/>
      <c r="R157" s="605"/>
      <c r="S157" s="605"/>
      <c r="T157" s="605"/>
      <c r="U157" s="605"/>
      <c r="V157" s="605"/>
      <c r="W157" s="605"/>
      <c r="X157" s="606"/>
      <c r="Y157" s="607"/>
      <c r="Z157" s="608"/>
      <c r="AA157" s="608"/>
      <c r="AB157" s="622"/>
      <c r="AC157" s="612"/>
      <c r="AD157" s="617"/>
      <c r="AE157" s="617"/>
      <c r="AF157" s="617"/>
      <c r="AG157" s="618"/>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9"/>
      <c r="B158" s="1060"/>
      <c r="C158" s="1060"/>
      <c r="D158" s="1060"/>
      <c r="E158" s="1060"/>
      <c r="F158" s="1061"/>
      <c r="G158" s="612"/>
      <c r="H158" s="617"/>
      <c r="I158" s="617"/>
      <c r="J158" s="617"/>
      <c r="K158" s="618"/>
      <c r="L158" s="604"/>
      <c r="M158" s="605"/>
      <c r="N158" s="605"/>
      <c r="O158" s="605"/>
      <c r="P158" s="605"/>
      <c r="Q158" s="605"/>
      <c r="R158" s="605"/>
      <c r="S158" s="605"/>
      <c r="T158" s="605"/>
      <c r="U158" s="605"/>
      <c r="V158" s="605"/>
      <c r="W158" s="605"/>
      <c r="X158" s="606"/>
      <c r="Y158" s="607"/>
      <c r="Z158" s="608"/>
      <c r="AA158" s="608"/>
      <c r="AB158" s="622"/>
      <c r="AC158" s="612"/>
      <c r="AD158" s="617"/>
      <c r="AE158" s="617"/>
      <c r="AF158" s="617"/>
      <c r="AG158" s="618"/>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5"/>
    </row>
    <row r="162" spans="1:50" ht="24.75" customHeight="1" x14ac:dyDescent="0.15">
      <c r="A162" s="1059"/>
      <c r="B162" s="1060"/>
      <c r="C162" s="1060"/>
      <c r="D162" s="1060"/>
      <c r="E162" s="1060"/>
      <c r="F162" s="1061"/>
      <c r="G162" s="824" t="s">
        <v>17</v>
      </c>
      <c r="H162" s="679"/>
      <c r="I162" s="679"/>
      <c r="J162" s="679"/>
      <c r="K162" s="679"/>
      <c r="L162" s="678" t="s">
        <v>18</v>
      </c>
      <c r="M162" s="679"/>
      <c r="N162" s="679"/>
      <c r="O162" s="679"/>
      <c r="P162" s="679"/>
      <c r="Q162" s="679"/>
      <c r="R162" s="679"/>
      <c r="S162" s="679"/>
      <c r="T162" s="679"/>
      <c r="U162" s="679"/>
      <c r="V162" s="679"/>
      <c r="W162" s="679"/>
      <c r="X162" s="680"/>
      <c r="Y162" s="663" t="s">
        <v>19</v>
      </c>
      <c r="Z162" s="664"/>
      <c r="AA162" s="664"/>
      <c r="AB162" s="810"/>
      <c r="AC162" s="824" t="s">
        <v>17</v>
      </c>
      <c r="AD162" s="679"/>
      <c r="AE162" s="679"/>
      <c r="AF162" s="679"/>
      <c r="AG162" s="679"/>
      <c r="AH162" s="678" t="s">
        <v>18</v>
      </c>
      <c r="AI162" s="679"/>
      <c r="AJ162" s="679"/>
      <c r="AK162" s="679"/>
      <c r="AL162" s="679"/>
      <c r="AM162" s="679"/>
      <c r="AN162" s="679"/>
      <c r="AO162" s="679"/>
      <c r="AP162" s="679"/>
      <c r="AQ162" s="679"/>
      <c r="AR162" s="679"/>
      <c r="AS162" s="679"/>
      <c r="AT162" s="680"/>
      <c r="AU162" s="663" t="s">
        <v>19</v>
      </c>
      <c r="AV162" s="664"/>
      <c r="AW162" s="664"/>
      <c r="AX162" s="665"/>
    </row>
    <row r="163" spans="1:50" ht="24.75" customHeight="1" x14ac:dyDescent="0.15">
      <c r="A163" s="1059"/>
      <c r="B163" s="1060"/>
      <c r="C163" s="1060"/>
      <c r="D163" s="1060"/>
      <c r="E163" s="1060"/>
      <c r="F163" s="1061"/>
      <c r="G163" s="681"/>
      <c r="H163" s="682"/>
      <c r="I163" s="682"/>
      <c r="J163" s="682"/>
      <c r="K163" s="683"/>
      <c r="L163" s="675"/>
      <c r="M163" s="676"/>
      <c r="N163" s="676"/>
      <c r="O163" s="676"/>
      <c r="P163" s="676"/>
      <c r="Q163" s="676"/>
      <c r="R163" s="676"/>
      <c r="S163" s="676"/>
      <c r="T163" s="676"/>
      <c r="U163" s="676"/>
      <c r="V163" s="676"/>
      <c r="W163" s="676"/>
      <c r="X163" s="677"/>
      <c r="Y163" s="394"/>
      <c r="Z163" s="395"/>
      <c r="AA163" s="395"/>
      <c r="AB163" s="817"/>
      <c r="AC163" s="681"/>
      <c r="AD163" s="682"/>
      <c r="AE163" s="682"/>
      <c r="AF163" s="682"/>
      <c r="AG163" s="683"/>
      <c r="AH163" s="675"/>
      <c r="AI163" s="676"/>
      <c r="AJ163" s="676"/>
      <c r="AK163" s="676"/>
      <c r="AL163" s="676"/>
      <c r="AM163" s="676"/>
      <c r="AN163" s="676"/>
      <c r="AO163" s="676"/>
      <c r="AP163" s="676"/>
      <c r="AQ163" s="676"/>
      <c r="AR163" s="676"/>
      <c r="AS163" s="676"/>
      <c r="AT163" s="677"/>
      <c r="AU163" s="394"/>
      <c r="AV163" s="395"/>
      <c r="AW163" s="395"/>
      <c r="AX163" s="396"/>
    </row>
    <row r="164" spans="1:50" ht="24.75" customHeight="1" x14ac:dyDescent="0.15">
      <c r="A164" s="1059"/>
      <c r="B164" s="1060"/>
      <c r="C164" s="1060"/>
      <c r="D164" s="1060"/>
      <c r="E164" s="1060"/>
      <c r="F164" s="1061"/>
      <c r="G164" s="612"/>
      <c r="H164" s="617"/>
      <c r="I164" s="617"/>
      <c r="J164" s="617"/>
      <c r="K164" s="618"/>
      <c r="L164" s="604"/>
      <c r="M164" s="605"/>
      <c r="N164" s="605"/>
      <c r="O164" s="605"/>
      <c r="P164" s="605"/>
      <c r="Q164" s="605"/>
      <c r="R164" s="605"/>
      <c r="S164" s="605"/>
      <c r="T164" s="605"/>
      <c r="U164" s="605"/>
      <c r="V164" s="605"/>
      <c r="W164" s="605"/>
      <c r="X164" s="606"/>
      <c r="Y164" s="607"/>
      <c r="Z164" s="608"/>
      <c r="AA164" s="608"/>
      <c r="AB164" s="622"/>
      <c r="AC164" s="612"/>
      <c r="AD164" s="617"/>
      <c r="AE164" s="617"/>
      <c r="AF164" s="617"/>
      <c r="AG164" s="618"/>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9"/>
      <c r="B165" s="1060"/>
      <c r="C165" s="1060"/>
      <c r="D165" s="1060"/>
      <c r="E165" s="1060"/>
      <c r="F165" s="1061"/>
      <c r="G165" s="612"/>
      <c r="H165" s="617"/>
      <c r="I165" s="617"/>
      <c r="J165" s="617"/>
      <c r="K165" s="618"/>
      <c r="L165" s="604"/>
      <c r="M165" s="605"/>
      <c r="N165" s="605"/>
      <c r="O165" s="605"/>
      <c r="P165" s="605"/>
      <c r="Q165" s="605"/>
      <c r="R165" s="605"/>
      <c r="S165" s="605"/>
      <c r="T165" s="605"/>
      <c r="U165" s="605"/>
      <c r="V165" s="605"/>
      <c r="W165" s="605"/>
      <c r="X165" s="606"/>
      <c r="Y165" s="607"/>
      <c r="Z165" s="608"/>
      <c r="AA165" s="608"/>
      <c r="AB165" s="622"/>
      <c r="AC165" s="612"/>
      <c r="AD165" s="617"/>
      <c r="AE165" s="617"/>
      <c r="AF165" s="617"/>
      <c r="AG165" s="618"/>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9"/>
      <c r="B166" s="1060"/>
      <c r="C166" s="1060"/>
      <c r="D166" s="1060"/>
      <c r="E166" s="1060"/>
      <c r="F166" s="1061"/>
      <c r="G166" s="612"/>
      <c r="H166" s="617"/>
      <c r="I166" s="617"/>
      <c r="J166" s="617"/>
      <c r="K166" s="618"/>
      <c r="L166" s="604"/>
      <c r="M166" s="605"/>
      <c r="N166" s="605"/>
      <c r="O166" s="605"/>
      <c r="P166" s="605"/>
      <c r="Q166" s="605"/>
      <c r="R166" s="605"/>
      <c r="S166" s="605"/>
      <c r="T166" s="605"/>
      <c r="U166" s="605"/>
      <c r="V166" s="605"/>
      <c r="W166" s="605"/>
      <c r="X166" s="606"/>
      <c r="Y166" s="607"/>
      <c r="Z166" s="608"/>
      <c r="AA166" s="608"/>
      <c r="AB166" s="622"/>
      <c r="AC166" s="612"/>
      <c r="AD166" s="617"/>
      <c r="AE166" s="617"/>
      <c r="AF166" s="617"/>
      <c r="AG166" s="618"/>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9"/>
      <c r="B167" s="1060"/>
      <c r="C167" s="1060"/>
      <c r="D167" s="1060"/>
      <c r="E167" s="1060"/>
      <c r="F167" s="1061"/>
      <c r="G167" s="612"/>
      <c r="H167" s="617"/>
      <c r="I167" s="617"/>
      <c r="J167" s="617"/>
      <c r="K167" s="618"/>
      <c r="L167" s="604"/>
      <c r="M167" s="605"/>
      <c r="N167" s="605"/>
      <c r="O167" s="605"/>
      <c r="P167" s="605"/>
      <c r="Q167" s="605"/>
      <c r="R167" s="605"/>
      <c r="S167" s="605"/>
      <c r="T167" s="605"/>
      <c r="U167" s="605"/>
      <c r="V167" s="605"/>
      <c r="W167" s="605"/>
      <c r="X167" s="606"/>
      <c r="Y167" s="607"/>
      <c r="Z167" s="608"/>
      <c r="AA167" s="608"/>
      <c r="AB167" s="622"/>
      <c r="AC167" s="612"/>
      <c r="AD167" s="617"/>
      <c r="AE167" s="617"/>
      <c r="AF167" s="617"/>
      <c r="AG167" s="618"/>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9"/>
      <c r="B168" s="1060"/>
      <c r="C168" s="1060"/>
      <c r="D168" s="1060"/>
      <c r="E168" s="1060"/>
      <c r="F168" s="1061"/>
      <c r="G168" s="612"/>
      <c r="H168" s="617"/>
      <c r="I168" s="617"/>
      <c r="J168" s="617"/>
      <c r="K168" s="618"/>
      <c r="L168" s="604"/>
      <c r="M168" s="605"/>
      <c r="N168" s="605"/>
      <c r="O168" s="605"/>
      <c r="P168" s="605"/>
      <c r="Q168" s="605"/>
      <c r="R168" s="605"/>
      <c r="S168" s="605"/>
      <c r="T168" s="605"/>
      <c r="U168" s="605"/>
      <c r="V168" s="605"/>
      <c r="W168" s="605"/>
      <c r="X168" s="606"/>
      <c r="Y168" s="607"/>
      <c r="Z168" s="608"/>
      <c r="AA168" s="608"/>
      <c r="AB168" s="622"/>
      <c r="AC168" s="612"/>
      <c r="AD168" s="617"/>
      <c r="AE168" s="617"/>
      <c r="AF168" s="617"/>
      <c r="AG168" s="618"/>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9"/>
      <c r="B169" s="1060"/>
      <c r="C169" s="1060"/>
      <c r="D169" s="1060"/>
      <c r="E169" s="1060"/>
      <c r="F169" s="1061"/>
      <c r="G169" s="612"/>
      <c r="H169" s="617"/>
      <c r="I169" s="617"/>
      <c r="J169" s="617"/>
      <c r="K169" s="618"/>
      <c r="L169" s="604"/>
      <c r="M169" s="605"/>
      <c r="N169" s="605"/>
      <c r="O169" s="605"/>
      <c r="P169" s="605"/>
      <c r="Q169" s="605"/>
      <c r="R169" s="605"/>
      <c r="S169" s="605"/>
      <c r="T169" s="605"/>
      <c r="U169" s="605"/>
      <c r="V169" s="605"/>
      <c r="W169" s="605"/>
      <c r="X169" s="606"/>
      <c r="Y169" s="607"/>
      <c r="Z169" s="608"/>
      <c r="AA169" s="608"/>
      <c r="AB169" s="622"/>
      <c r="AC169" s="612"/>
      <c r="AD169" s="617"/>
      <c r="AE169" s="617"/>
      <c r="AF169" s="617"/>
      <c r="AG169" s="618"/>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9"/>
      <c r="B170" s="1060"/>
      <c r="C170" s="1060"/>
      <c r="D170" s="1060"/>
      <c r="E170" s="1060"/>
      <c r="F170" s="1061"/>
      <c r="G170" s="612"/>
      <c r="H170" s="617"/>
      <c r="I170" s="617"/>
      <c r="J170" s="617"/>
      <c r="K170" s="618"/>
      <c r="L170" s="604"/>
      <c r="M170" s="605"/>
      <c r="N170" s="605"/>
      <c r="O170" s="605"/>
      <c r="P170" s="605"/>
      <c r="Q170" s="605"/>
      <c r="R170" s="605"/>
      <c r="S170" s="605"/>
      <c r="T170" s="605"/>
      <c r="U170" s="605"/>
      <c r="V170" s="605"/>
      <c r="W170" s="605"/>
      <c r="X170" s="606"/>
      <c r="Y170" s="607"/>
      <c r="Z170" s="608"/>
      <c r="AA170" s="608"/>
      <c r="AB170" s="622"/>
      <c r="AC170" s="612"/>
      <c r="AD170" s="617"/>
      <c r="AE170" s="617"/>
      <c r="AF170" s="617"/>
      <c r="AG170" s="618"/>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9"/>
      <c r="B171" s="1060"/>
      <c r="C171" s="1060"/>
      <c r="D171" s="1060"/>
      <c r="E171" s="1060"/>
      <c r="F171" s="1061"/>
      <c r="G171" s="612"/>
      <c r="H171" s="617"/>
      <c r="I171" s="617"/>
      <c r="J171" s="617"/>
      <c r="K171" s="618"/>
      <c r="L171" s="604"/>
      <c r="M171" s="605"/>
      <c r="N171" s="605"/>
      <c r="O171" s="605"/>
      <c r="P171" s="605"/>
      <c r="Q171" s="605"/>
      <c r="R171" s="605"/>
      <c r="S171" s="605"/>
      <c r="T171" s="605"/>
      <c r="U171" s="605"/>
      <c r="V171" s="605"/>
      <c r="W171" s="605"/>
      <c r="X171" s="606"/>
      <c r="Y171" s="607"/>
      <c r="Z171" s="608"/>
      <c r="AA171" s="608"/>
      <c r="AB171" s="622"/>
      <c r="AC171" s="612"/>
      <c r="AD171" s="617"/>
      <c r="AE171" s="617"/>
      <c r="AF171" s="617"/>
      <c r="AG171" s="618"/>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9"/>
      <c r="B172" s="1060"/>
      <c r="C172" s="1060"/>
      <c r="D172" s="1060"/>
      <c r="E172" s="1060"/>
      <c r="F172" s="1061"/>
      <c r="G172" s="612"/>
      <c r="H172" s="617"/>
      <c r="I172" s="617"/>
      <c r="J172" s="617"/>
      <c r="K172" s="618"/>
      <c r="L172" s="604"/>
      <c r="M172" s="605"/>
      <c r="N172" s="605"/>
      <c r="O172" s="605"/>
      <c r="P172" s="605"/>
      <c r="Q172" s="605"/>
      <c r="R172" s="605"/>
      <c r="S172" s="605"/>
      <c r="T172" s="605"/>
      <c r="U172" s="605"/>
      <c r="V172" s="605"/>
      <c r="W172" s="605"/>
      <c r="X172" s="606"/>
      <c r="Y172" s="607"/>
      <c r="Z172" s="608"/>
      <c r="AA172" s="608"/>
      <c r="AB172" s="622"/>
      <c r="AC172" s="612"/>
      <c r="AD172" s="617"/>
      <c r="AE172" s="617"/>
      <c r="AF172" s="617"/>
      <c r="AG172" s="618"/>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9"/>
      <c r="B173" s="1060"/>
      <c r="C173" s="1060"/>
      <c r="D173" s="1060"/>
      <c r="E173" s="1060"/>
      <c r="F173" s="106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9"/>
      <c r="B174" s="1060"/>
      <c r="C174" s="1060"/>
      <c r="D174" s="1060"/>
      <c r="E174" s="1060"/>
      <c r="F174" s="1061"/>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5"/>
    </row>
    <row r="175" spans="1:50" ht="25.5" customHeight="1" x14ac:dyDescent="0.15">
      <c r="A175" s="1059"/>
      <c r="B175" s="1060"/>
      <c r="C175" s="1060"/>
      <c r="D175" s="1060"/>
      <c r="E175" s="1060"/>
      <c r="F175" s="1061"/>
      <c r="G175" s="824" t="s">
        <v>17</v>
      </c>
      <c r="H175" s="679"/>
      <c r="I175" s="679"/>
      <c r="J175" s="679"/>
      <c r="K175" s="679"/>
      <c r="L175" s="678" t="s">
        <v>18</v>
      </c>
      <c r="M175" s="679"/>
      <c r="N175" s="679"/>
      <c r="O175" s="679"/>
      <c r="P175" s="679"/>
      <c r="Q175" s="679"/>
      <c r="R175" s="679"/>
      <c r="S175" s="679"/>
      <c r="T175" s="679"/>
      <c r="U175" s="679"/>
      <c r="V175" s="679"/>
      <c r="W175" s="679"/>
      <c r="X175" s="680"/>
      <c r="Y175" s="663" t="s">
        <v>19</v>
      </c>
      <c r="Z175" s="664"/>
      <c r="AA175" s="664"/>
      <c r="AB175" s="810"/>
      <c r="AC175" s="824" t="s">
        <v>17</v>
      </c>
      <c r="AD175" s="679"/>
      <c r="AE175" s="679"/>
      <c r="AF175" s="679"/>
      <c r="AG175" s="679"/>
      <c r="AH175" s="678" t="s">
        <v>18</v>
      </c>
      <c r="AI175" s="679"/>
      <c r="AJ175" s="679"/>
      <c r="AK175" s="679"/>
      <c r="AL175" s="679"/>
      <c r="AM175" s="679"/>
      <c r="AN175" s="679"/>
      <c r="AO175" s="679"/>
      <c r="AP175" s="679"/>
      <c r="AQ175" s="679"/>
      <c r="AR175" s="679"/>
      <c r="AS175" s="679"/>
      <c r="AT175" s="680"/>
      <c r="AU175" s="663" t="s">
        <v>19</v>
      </c>
      <c r="AV175" s="664"/>
      <c r="AW175" s="664"/>
      <c r="AX175" s="665"/>
    </row>
    <row r="176" spans="1:50" ht="24.75" customHeight="1" x14ac:dyDescent="0.15">
      <c r="A176" s="1059"/>
      <c r="B176" s="1060"/>
      <c r="C176" s="1060"/>
      <c r="D176" s="1060"/>
      <c r="E176" s="1060"/>
      <c r="F176" s="1061"/>
      <c r="G176" s="681"/>
      <c r="H176" s="682"/>
      <c r="I176" s="682"/>
      <c r="J176" s="682"/>
      <c r="K176" s="683"/>
      <c r="L176" s="675"/>
      <c r="M176" s="676"/>
      <c r="N176" s="676"/>
      <c r="O176" s="676"/>
      <c r="P176" s="676"/>
      <c r="Q176" s="676"/>
      <c r="R176" s="676"/>
      <c r="S176" s="676"/>
      <c r="T176" s="676"/>
      <c r="U176" s="676"/>
      <c r="V176" s="676"/>
      <c r="W176" s="676"/>
      <c r="X176" s="677"/>
      <c r="Y176" s="394"/>
      <c r="Z176" s="395"/>
      <c r="AA176" s="395"/>
      <c r="AB176" s="817"/>
      <c r="AC176" s="681"/>
      <c r="AD176" s="682"/>
      <c r="AE176" s="682"/>
      <c r="AF176" s="682"/>
      <c r="AG176" s="683"/>
      <c r="AH176" s="675"/>
      <c r="AI176" s="676"/>
      <c r="AJ176" s="676"/>
      <c r="AK176" s="676"/>
      <c r="AL176" s="676"/>
      <c r="AM176" s="676"/>
      <c r="AN176" s="676"/>
      <c r="AO176" s="676"/>
      <c r="AP176" s="676"/>
      <c r="AQ176" s="676"/>
      <c r="AR176" s="676"/>
      <c r="AS176" s="676"/>
      <c r="AT176" s="677"/>
      <c r="AU176" s="394"/>
      <c r="AV176" s="395"/>
      <c r="AW176" s="395"/>
      <c r="AX176" s="396"/>
    </row>
    <row r="177" spans="1:50" ht="24.75" customHeight="1" x14ac:dyDescent="0.15">
      <c r="A177" s="1059"/>
      <c r="B177" s="1060"/>
      <c r="C177" s="1060"/>
      <c r="D177" s="1060"/>
      <c r="E177" s="1060"/>
      <c r="F177" s="1061"/>
      <c r="G177" s="612"/>
      <c r="H177" s="617"/>
      <c r="I177" s="617"/>
      <c r="J177" s="617"/>
      <c r="K177" s="618"/>
      <c r="L177" s="604"/>
      <c r="M177" s="605"/>
      <c r="N177" s="605"/>
      <c r="O177" s="605"/>
      <c r="P177" s="605"/>
      <c r="Q177" s="605"/>
      <c r="R177" s="605"/>
      <c r="S177" s="605"/>
      <c r="T177" s="605"/>
      <c r="U177" s="605"/>
      <c r="V177" s="605"/>
      <c r="W177" s="605"/>
      <c r="X177" s="606"/>
      <c r="Y177" s="607"/>
      <c r="Z177" s="608"/>
      <c r="AA177" s="608"/>
      <c r="AB177" s="622"/>
      <c r="AC177" s="612"/>
      <c r="AD177" s="617"/>
      <c r="AE177" s="617"/>
      <c r="AF177" s="617"/>
      <c r="AG177" s="618"/>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9"/>
      <c r="B178" s="1060"/>
      <c r="C178" s="1060"/>
      <c r="D178" s="1060"/>
      <c r="E178" s="1060"/>
      <c r="F178" s="1061"/>
      <c r="G178" s="612"/>
      <c r="H178" s="617"/>
      <c r="I178" s="617"/>
      <c r="J178" s="617"/>
      <c r="K178" s="618"/>
      <c r="L178" s="604"/>
      <c r="M178" s="605"/>
      <c r="N178" s="605"/>
      <c r="O178" s="605"/>
      <c r="P178" s="605"/>
      <c r="Q178" s="605"/>
      <c r="R178" s="605"/>
      <c r="S178" s="605"/>
      <c r="T178" s="605"/>
      <c r="U178" s="605"/>
      <c r="V178" s="605"/>
      <c r="W178" s="605"/>
      <c r="X178" s="606"/>
      <c r="Y178" s="607"/>
      <c r="Z178" s="608"/>
      <c r="AA178" s="608"/>
      <c r="AB178" s="622"/>
      <c r="AC178" s="612"/>
      <c r="AD178" s="617"/>
      <c r="AE178" s="617"/>
      <c r="AF178" s="617"/>
      <c r="AG178" s="618"/>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9"/>
      <c r="B179" s="1060"/>
      <c r="C179" s="1060"/>
      <c r="D179" s="1060"/>
      <c r="E179" s="1060"/>
      <c r="F179" s="1061"/>
      <c r="G179" s="612"/>
      <c r="H179" s="617"/>
      <c r="I179" s="617"/>
      <c r="J179" s="617"/>
      <c r="K179" s="618"/>
      <c r="L179" s="604"/>
      <c r="M179" s="605"/>
      <c r="N179" s="605"/>
      <c r="O179" s="605"/>
      <c r="P179" s="605"/>
      <c r="Q179" s="605"/>
      <c r="R179" s="605"/>
      <c r="S179" s="605"/>
      <c r="T179" s="605"/>
      <c r="U179" s="605"/>
      <c r="V179" s="605"/>
      <c r="W179" s="605"/>
      <c r="X179" s="606"/>
      <c r="Y179" s="607"/>
      <c r="Z179" s="608"/>
      <c r="AA179" s="608"/>
      <c r="AB179" s="622"/>
      <c r="AC179" s="612"/>
      <c r="AD179" s="617"/>
      <c r="AE179" s="617"/>
      <c r="AF179" s="617"/>
      <c r="AG179" s="618"/>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9"/>
      <c r="B180" s="1060"/>
      <c r="C180" s="1060"/>
      <c r="D180" s="1060"/>
      <c r="E180" s="1060"/>
      <c r="F180" s="1061"/>
      <c r="G180" s="612"/>
      <c r="H180" s="617"/>
      <c r="I180" s="617"/>
      <c r="J180" s="617"/>
      <c r="K180" s="618"/>
      <c r="L180" s="604"/>
      <c r="M180" s="605"/>
      <c r="N180" s="605"/>
      <c r="O180" s="605"/>
      <c r="P180" s="605"/>
      <c r="Q180" s="605"/>
      <c r="R180" s="605"/>
      <c r="S180" s="605"/>
      <c r="T180" s="605"/>
      <c r="U180" s="605"/>
      <c r="V180" s="605"/>
      <c r="W180" s="605"/>
      <c r="X180" s="606"/>
      <c r="Y180" s="607"/>
      <c r="Z180" s="608"/>
      <c r="AA180" s="608"/>
      <c r="AB180" s="622"/>
      <c r="AC180" s="612"/>
      <c r="AD180" s="617"/>
      <c r="AE180" s="617"/>
      <c r="AF180" s="617"/>
      <c r="AG180" s="618"/>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9"/>
      <c r="B181" s="1060"/>
      <c r="C181" s="1060"/>
      <c r="D181" s="1060"/>
      <c r="E181" s="1060"/>
      <c r="F181" s="1061"/>
      <c r="G181" s="612"/>
      <c r="H181" s="617"/>
      <c r="I181" s="617"/>
      <c r="J181" s="617"/>
      <c r="K181" s="618"/>
      <c r="L181" s="604"/>
      <c r="M181" s="605"/>
      <c r="N181" s="605"/>
      <c r="O181" s="605"/>
      <c r="P181" s="605"/>
      <c r="Q181" s="605"/>
      <c r="R181" s="605"/>
      <c r="S181" s="605"/>
      <c r="T181" s="605"/>
      <c r="U181" s="605"/>
      <c r="V181" s="605"/>
      <c r="W181" s="605"/>
      <c r="X181" s="606"/>
      <c r="Y181" s="607"/>
      <c r="Z181" s="608"/>
      <c r="AA181" s="608"/>
      <c r="AB181" s="622"/>
      <c r="AC181" s="612"/>
      <c r="AD181" s="617"/>
      <c r="AE181" s="617"/>
      <c r="AF181" s="617"/>
      <c r="AG181" s="618"/>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9"/>
      <c r="B182" s="1060"/>
      <c r="C182" s="1060"/>
      <c r="D182" s="1060"/>
      <c r="E182" s="1060"/>
      <c r="F182" s="1061"/>
      <c r="G182" s="612"/>
      <c r="H182" s="617"/>
      <c r="I182" s="617"/>
      <c r="J182" s="617"/>
      <c r="K182" s="618"/>
      <c r="L182" s="604"/>
      <c r="M182" s="605"/>
      <c r="N182" s="605"/>
      <c r="O182" s="605"/>
      <c r="P182" s="605"/>
      <c r="Q182" s="605"/>
      <c r="R182" s="605"/>
      <c r="S182" s="605"/>
      <c r="T182" s="605"/>
      <c r="U182" s="605"/>
      <c r="V182" s="605"/>
      <c r="W182" s="605"/>
      <c r="X182" s="606"/>
      <c r="Y182" s="607"/>
      <c r="Z182" s="608"/>
      <c r="AA182" s="608"/>
      <c r="AB182" s="622"/>
      <c r="AC182" s="612"/>
      <c r="AD182" s="617"/>
      <c r="AE182" s="617"/>
      <c r="AF182" s="617"/>
      <c r="AG182" s="618"/>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9"/>
      <c r="B183" s="1060"/>
      <c r="C183" s="1060"/>
      <c r="D183" s="1060"/>
      <c r="E183" s="1060"/>
      <c r="F183" s="1061"/>
      <c r="G183" s="612"/>
      <c r="H183" s="617"/>
      <c r="I183" s="617"/>
      <c r="J183" s="617"/>
      <c r="K183" s="618"/>
      <c r="L183" s="604"/>
      <c r="M183" s="605"/>
      <c r="N183" s="605"/>
      <c r="O183" s="605"/>
      <c r="P183" s="605"/>
      <c r="Q183" s="605"/>
      <c r="R183" s="605"/>
      <c r="S183" s="605"/>
      <c r="T183" s="605"/>
      <c r="U183" s="605"/>
      <c r="V183" s="605"/>
      <c r="W183" s="605"/>
      <c r="X183" s="606"/>
      <c r="Y183" s="607"/>
      <c r="Z183" s="608"/>
      <c r="AA183" s="608"/>
      <c r="AB183" s="622"/>
      <c r="AC183" s="612"/>
      <c r="AD183" s="617"/>
      <c r="AE183" s="617"/>
      <c r="AF183" s="617"/>
      <c r="AG183" s="618"/>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9"/>
      <c r="B184" s="1060"/>
      <c r="C184" s="1060"/>
      <c r="D184" s="1060"/>
      <c r="E184" s="1060"/>
      <c r="F184" s="1061"/>
      <c r="G184" s="612"/>
      <c r="H184" s="617"/>
      <c r="I184" s="617"/>
      <c r="J184" s="617"/>
      <c r="K184" s="618"/>
      <c r="L184" s="604"/>
      <c r="M184" s="605"/>
      <c r="N184" s="605"/>
      <c r="O184" s="605"/>
      <c r="P184" s="605"/>
      <c r="Q184" s="605"/>
      <c r="R184" s="605"/>
      <c r="S184" s="605"/>
      <c r="T184" s="605"/>
      <c r="U184" s="605"/>
      <c r="V184" s="605"/>
      <c r="W184" s="605"/>
      <c r="X184" s="606"/>
      <c r="Y184" s="607"/>
      <c r="Z184" s="608"/>
      <c r="AA184" s="608"/>
      <c r="AB184" s="622"/>
      <c r="AC184" s="612"/>
      <c r="AD184" s="617"/>
      <c r="AE184" s="617"/>
      <c r="AF184" s="617"/>
      <c r="AG184" s="618"/>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9"/>
      <c r="B185" s="1060"/>
      <c r="C185" s="1060"/>
      <c r="D185" s="1060"/>
      <c r="E185" s="1060"/>
      <c r="F185" s="1061"/>
      <c r="G185" s="612"/>
      <c r="H185" s="617"/>
      <c r="I185" s="617"/>
      <c r="J185" s="617"/>
      <c r="K185" s="618"/>
      <c r="L185" s="604"/>
      <c r="M185" s="605"/>
      <c r="N185" s="605"/>
      <c r="O185" s="605"/>
      <c r="P185" s="605"/>
      <c r="Q185" s="605"/>
      <c r="R185" s="605"/>
      <c r="S185" s="605"/>
      <c r="T185" s="605"/>
      <c r="U185" s="605"/>
      <c r="V185" s="605"/>
      <c r="W185" s="605"/>
      <c r="X185" s="606"/>
      <c r="Y185" s="607"/>
      <c r="Z185" s="608"/>
      <c r="AA185" s="608"/>
      <c r="AB185" s="622"/>
      <c r="AC185" s="612"/>
      <c r="AD185" s="617"/>
      <c r="AE185" s="617"/>
      <c r="AF185" s="617"/>
      <c r="AG185" s="618"/>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9"/>
      <c r="B186" s="1060"/>
      <c r="C186" s="1060"/>
      <c r="D186" s="1060"/>
      <c r="E186" s="1060"/>
      <c r="F186" s="106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9"/>
      <c r="B187" s="1060"/>
      <c r="C187" s="1060"/>
      <c r="D187" s="1060"/>
      <c r="E187" s="1060"/>
      <c r="F187" s="1061"/>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5"/>
    </row>
    <row r="188" spans="1:50" ht="24.75" customHeight="1" x14ac:dyDescent="0.15">
      <c r="A188" s="1059"/>
      <c r="B188" s="1060"/>
      <c r="C188" s="1060"/>
      <c r="D188" s="1060"/>
      <c r="E188" s="1060"/>
      <c r="F188" s="1061"/>
      <c r="G188" s="824" t="s">
        <v>17</v>
      </c>
      <c r="H188" s="679"/>
      <c r="I188" s="679"/>
      <c r="J188" s="679"/>
      <c r="K188" s="679"/>
      <c r="L188" s="678" t="s">
        <v>18</v>
      </c>
      <c r="M188" s="679"/>
      <c r="N188" s="679"/>
      <c r="O188" s="679"/>
      <c r="P188" s="679"/>
      <c r="Q188" s="679"/>
      <c r="R188" s="679"/>
      <c r="S188" s="679"/>
      <c r="T188" s="679"/>
      <c r="U188" s="679"/>
      <c r="V188" s="679"/>
      <c r="W188" s="679"/>
      <c r="X188" s="680"/>
      <c r="Y188" s="663" t="s">
        <v>19</v>
      </c>
      <c r="Z188" s="664"/>
      <c r="AA188" s="664"/>
      <c r="AB188" s="810"/>
      <c r="AC188" s="824" t="s">
        <v>17</v>
      </c>
      <c r="AD188" s="679"/>
      <c r="AE188" s="679"/>
      <c r="AF188" s="679"/>
      <c r="AG188" s="679"/>
      <c r="AH188" s="678" t="s">
        <v>18</v>
      </c>
      <c r="AI188" s="679"/>
      <c r="AJ188" s="679"/>
      <c r="AK188" s="679"/>
      <c r="AL188" s="679"/>
      <c r="AM188" s="679"/>
      <c r="AN188" s="679"/>
      <c r="AO188" s="679"/>
      <c r="AP188" s="679"/>
      <c r="AQ188" s="679"/>
      <c r="AR188" s="679"/>
      <c r="AS188" s="679"/>
      <c r="AT188" s="680"/>
      <c r="AU188" s="663" t="s">
        <v>19</v>
      </c>
      <c r="AV188" s="664"/>
      <c r="AW188" s="664"/>
      <c r="AX188" s="665"/>
    </row>
    <row r="189" spans="1:50" ht="24.75" customHeight="1" x14ac:dyDescent="0.15">
      <c r="A189" s="1059"/>
      <c r="B189" s="1060"/>
      <c r="C189" s="1060"/>
      <c r="D189" s="1060"/>
      <c r="E189" s="1060"/>
      <c r="F189" s="1061"/>
      <c r="G189" s="681"/>
      <c r="H189" s="682"/>
      <c r="I189" s="682"/>
      <c r="J189" s="682"/>
      <c r="K189" s="683"/>
      <c r="L189" s="675"/>
      <c r="M189" s="676"/>
      <c r="N189" s="676"/>
      <c r="O189" s="676"/>
      <c r="P189" s="676"/>
      <c r="Q189" s="676"/>
      <c r="R189" s="676"/>
      <c r="S189" s="676"/>
      <c r="T189" s="676"/>
      <c r="U189" s="676"/>
      <c r="V189" s="676"/>
      <c r="W189" s="676"/>
      <c r="X189" s="677"/>
      <c r="Y189" s="394"/>
      <c r="Z189" s="395"/>
      <c r="AA189" s="395"/>
      <c r="AB189" s="817"/>
      <c r="AC189" s="681"/>
      <c r="AD189" s="682"/>
      <c r="AE189" s="682"/>
      <c r="AF189" s="682"/>
      <c r="AG189" s="683"/>
      <c r="AH189" s="675"/>
      <c r="AI189" s="676"/>
      <c r="AJ189" s="676"/>
      <c r="AK189" s="676"/>
      <c r="AL189" s="676"/>
      <c r="AM189" s="676"/>
      <c r="AN189" s="676"/>
      <c r="AO189" s="676"/>
      <c r="AP189" s="676"/>
      <c r="AQ189" s="676"/>
      <c r="AR189" s="676"/>
      <c r="AS189" s="676"/>
      <c r="AT189" s="677"/>
      <c r="AU189" s="394"/>
      <c r="AV189" s="395"/>
      <c r="AW189" s="395"/>
      <c r="AX189" s="396"/>
    </row>
    <row r="190" spans="1:50" ht="24.75" customHeight="1" x14ac:dyDescent="0.15">
      <c r="A190" s="1059"/>
      <c r="B190" s="1060"/>
      <c r="C190" s="1060"/>
      <c r="D190" s="1060"/>
      <c r="E190" s="1060"/>
      <c r="F190" s="1061"/>
      <c r="G190" s="612"/>
      <c r="H190" s="617"/>
      <c r="I190" s="617"/>
      <c r="J190" s="617"/>
      <c r="K190" s="618"/>
      <c r="L190" s="604"/>
      <c r="M190" s="605"/>
      <c r="N190" s="605"/>
      <c r="O190" s="605"/>
      <c r="P190" s="605"/>
      <c r="Q190" s="605"/>
      <c r="R190" s="605"/>
      <c r="S190" s="605"/>
      <c r="T190" s="605"/>
      <c r="U190" s="605"/>
      <c r="V190" s="605"/>
      <c r="W190" s="605"/>
      <c r="X190" s="606"/>
      <c r="Y190" s="607"/>
      <c r="Z190" s="608"/>
      <c r="AA190" s="608"/>
      <c r="AB190" s="622"/>
      <c r="AC190" s="612"/>
      <c r="AD190" s="617"/>
      <c r="AE190" s="617"/>
      <c r="AF190" s="617"/>
      <c r="AG190" s="618"/>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9"/>
      <c r="B191" s="1060"/>
      <c r="C191" s="1060"/>
      <c r="D191" s="1060"/>
      <c r="E191" s="1060"/>
      <c r="F191" s="1061"/>
      <c r="G191" s="612"/>
      <c r="H191" s="617"/>
      <c r="I191" s="617"/>
      <c r="J191" s="617"/>
      <c r="K191" s="618"/>
      <c r="L191" s="604"/>
      <c r="M191" s="605"/>
      <c r="N191" s="605"/>
      <c r="O191" s="605"/>
      <c r="P191" s="605"/>
      <c r="Q191" s="605"/>
      <c r="R191" s="605"/>
      <c r="S191" s="605"/>
      <c r="T191" s="605"/>
      <c r="U191" s="605"/>
      <c r="V191" s="605"/>
      <c r="W191" s="605"/>
      <c r="X191" s="606"/>
      <c r="Y191" s="607"/>
      <c r="Z191" s="608"/>
      <c r="AA191" s="608"/>
      <c r="AB191" s="622"/>
      <c r="AC191" s="612"/>
      <c r="AD191" s="617"/>
      <c r="AE191" s="617"/>
      <c r="AF191" s="617"/>
      <c r="AG191" s="618"/>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9"/>
      <c r="B192" s="1060"/>
      <c r="C192" s="1060"/>
      <c r="D192" s="1060"/>
      <c r="E192" s="1060"/>
      <c r="F192" s="1061"/>
      <c r="G192" s="612"/>
      <c r="H192" s="617"/>
      <c r="I192" s="617"/>
      <c r="J192" s="617"/>
      <c r="K192" s="618"/>
      <c r="L192" s="604"/>
      <c r="M192" s="605"/>
      <c r="N192" s="605"/>
      <c r="O192" s="605"/>
      <c r="P192" s="605"/>
      <c r="Q192" s="605"/>
      <c r="R192" s="605"/>
      <c r="S192" s="605"/>
      <c r="T192" s="605"/>
      <c r="U192" s="605"/>
      <c r="V192" s="605"/>
      <c r="W192" s="605"/>
      <c r="X192" s="606"/>
      <c r="Y192" s="607"/>
      <c r="Z192" s="608"/>
      <c r="AA192" s="608"/>
      <c r="AB192" s="622"/>
      <c r="AC192" s="612"/>
      <c r="AD192" s="617"/>
      <c r="AE192" s="617"/>
      <c r="AF192" s="617"/>
      <c r="AG192" s="618"/>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9"/>
      <c r="B193" s="1060"/>
      <c r="C193" s="1060"/>
      <c r="D193" s="1060"/>
      <c r="E193" s="1060"/>
      <c r="F193" s="1061"/>
      <c r="G193" s="612"/>
      <c r="H193" s="617"/>
      <c r="I193" s="617"/>
      <c r="J193" s="617"/>
      <c r="K193" s="618"/>
      <c r="L193" s="604"/>
      <c r="M193" s="605"/>
      <c r="N193" s="605"/>
      <c r="O193" s="605"/>
      <c r="P193" s="605"/>
      <c r="Q193" s="605"/>
      <c r="R193" s="605"/>
      <c r="S193" s="605"/>
      <c r="T193" s="605"/>
      <c r="U193" s="605"/>
      <c r="V193" s="605"/>
      <c r="W193" s="605"/>
      <c r="X193" s="606"/>
      <c r="Y193" s="607"/>
      <c r="Z193" s="608"/>
      <c r="AA193" s="608"/>
      <c r="AB193" s="622"/>
      <c r="AC193" s="612"/>
      <c r="AD193" s="617"/>
      <c r="AE193" s="617"/>
      <c r="AF193" s="617"/>
      <c r="AG193" s="618"/>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9"/>
      <c r="B194" s="1060"/>
      <c r="C194" s="1060"/>
      <c r="D194" s="1060"/>
      <c r="E194" s="1060"/>
      <c r="F194" s="1061"/>
      <c r="G194" s="612"/>
      <c r="H194" s="617"/>
      <c r="I194" s="617"/>
      <c r="J194" s="617"/>
      <c r="K194" s="618"/>
      <c r="L194" s="604"/>
      <c r="M194" s="605"/>
      <c r="N194" s="605"/>
      <c r="O194" s="605"/>
      <c r="P194" s="605"/>
      <c r="Q194" s="605"/>
      <c r="R194" s="605"/>
      <c r="S194" s="605"/>
      <c r="T194" s="605"/>
      <c r="U194" s="605"/>
      <c r="V194" s="605"/>
      <c r="W194" s="605"/>
      <c r="X194" s="606"/>
      <c r="Y194" s="607"/>
      <c r="Z194" s="608"/>
      <c r="AA194" s="608"/>
      <c r="AB194" s="622"/>
      <c r="AC194" s="612"/>
      <c r="AD194" s="617"/>
      <c r="AE194" s="617"/>
      <c r="AF194" s="617"/>
      <c r="AG194" s="618"/>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9"/>
      <c r="B195" s="1060"/>
      <c r="C195" s="1060"/>
      <c r="D195" s="1060"/>
      <c r="E195" s="1060"/>
      <c r="F195" s="1061"/>
      <c r="G195" s="612"/>
      <c r="H195" s="617"/>
      <c r="I195" s="617"/>
      <c r="J195" s="617"/>
      <c r="K195" s="618"/>
      <c r="L195" s="604"/>
      <c r="M195" s="605"/>
      <c r="N195" s="605"/>
      <c r="O195" s="605"/>
      <c r="P195" s="605"/>
      <c r="Q195" s="605"/>
      <c r="R195" s="605"/>
      <c r="S195" s="605"/>
      <c r="T195" s="605"/>
      <c r="U195" s="605"/>
      <c r="V195" s="605"/>
      <c r="W195" s="605"/>
      <c r="X195" s="606"/>
      <c r="Y195" s="607"/>
      <c r="Z195" s="608"/>
      <c r="AA195" s="608"/>
      <c r="AB195" s="622"/>
      <c r="AC195" s="612"/>
      <c r="AD195" s="617"/>
      <c r="AE195" s="617"/>
      <c r="AF195" s="617"/>
      <c r="AG195" s="618"/>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9"/>
      <c r="B196" s="1060"/>
      <c r="C196" s="1060"/>
      <c r="D196" s="1060"/>
      <c r="E196" s="1060"/>
      <c r="F196" s="1061"/>
      <c r="G196" s="612"/>
      <c r="H196" s="617"/>
      <c r="I196" s="617"/>
      <c r="J196" s="617"/>
      <c r="K196" s="618"/>
      <c r="L196" s="604"/>
      <c r="M196" s="605"/>
      <c r="N196" s="605"/>
      <c r="O196" s="605"/>
      <c r="P196" s="605"/>
      <c r="Q196" s="605"/>
      <c r="R196" s="605"/>
      <c r="S196" s="605"/>
      <c r="T196" s="605"/>
      <c r="U196" s="605"/>
      <c r="V196" s="605"/>
      <c r="W196" s="605"/>
      <c r="X196" s="606"/>
      <c r="Y196" s="607"/>
      <c r="Z196" s="608"/>
      <c r="AA196" s="608"/>
      <c r="AB196" s="622"/>
      <c r="AC196" s="612"/>
      <c r="AD196" s="617"/>
      <c r="AE196" s="617"/>
      <c r="AF196" s="617"/>
      <c r="AG196" s="618"/>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9"/>
      <c r="B197" s="1060"/>
      <c r="C197" s="1060"/>
      <c r="D197" s="1060"/>
      <c r="E197" s="1060"/>
      <c r="F197" s="1061"/>
      <c r="G197" s="612"/>
      <c r="H197" s="617"/>
      <c r="I197" s="617"/>
      <c r="J197" s="617"/>
      <c r="K197" s="618"/>
      <c r="L197" s="604"/>
      <c r="M197" s="605"/>
      <c r="N197" s="605"/>
      <c r="O197" s="605"/>
      <c r="P197" s="605"/>
      <c r="Q197" s="605"/>
      <c r="R197" s="605"/>
      <c r="S197" s="605"/>
      <c r="T197" s="605"/>
      <c r="U197" s="605"/>
      <c r="V197" s="605"/>
      <c r="W197" s="605"/>
      <c r="X197" s="606"/>
      <c r="Y197" s="607"/>
      <c r="Z197" s="608"/>
      <c r="AA197" s="608"/>
      <c r="AB197" s="622"/>
      <c r="AC197" s="612"/>
      <c r="AD197" s="617"/>
      <c r="AE197" s="617"/>
      <c r="AF197" s="617"/>
      <c r="AG197" s="618"/>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9"/>
      <c r="B198" s="1060"/>
      <c r="C198" s="1060"/>
      <c r="D198" s="1060"/>
      <c r="E198" s="1060"/>
      <c r="F198" s="1061"/>
      <c r="G198" s="612"/>
      <c r="H198" s="617"/>
      <c r="I198" s="617"/>
      <c r="J198" s="617"/>
      <c r="K198" s="618"/>
      <c r="L198" s="604"/>
      <c r="M198" s="605"/>
      <c r="N198" s="605"/>
      <c r="O198" s="605"/>
      <c r="P198" s="605"/>
      <c r="Q198" s="605"/>
      <c r="R198" s="605"/>
      <c r="S198" s="605"/>
      <c r="T198" s="605"/>
      <c r="U198" s="605"/>
      <c r="V198" s="605"/>
      <c r="W198" s="605"/>
      <c r="X198" s="606"/>
      <c r="Y198" s="607"/>
      <c r="Z198" s="608"/>
      <c r="AA198" s="608"/>
      <c r="AB198" s="622"/>
      <c r="AC198" s="612"/>
      <c r="AD198" s="617"/>
      <c r="AE198" s="617"/>
      <c r="AF198" s="617"/>
      <c r="AG198" s="618"/>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9"/>
      <c r="B199" s="1060"/>
      <c r="C199" s="1060"/>
      <c r="D199" s="1060"/>
      <c r="E199" s="1060"/>
      <c r="F199" s="106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9"/>
      <c r="B200" s="1060"/>
      <c r="C200" s="1060"/>
      <c r="D200" s="1060"/>
      <c r="E200" s="1060"/>
      <c r="F200" s="1061"/>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5"/>
    </row>
    <row r="201" spans="1:50" ht="24.75" customHeight="1" x14ac:dyDescent="0.15">
      <c r="A201" s="1059"/>
      <c r="B201" s="1060"/>
      <c r="C201" s="1060"/>
      <c r="D201" s="1060"/>
      <c r="E201" s="1060"/>
      <c r="F201" s="1061"/>
      <c r="G201" s="824" t="s">
        <v>17</v>
      </c>
      <c r="H201" s="679"/>
      <c r="I201" s="679"/>
      <c r="J201" s="679"/>
      <c r="K201" s="679"/>
      <c r="L201" s="678" t="s">
        <v>18</v>
      </c>
      <c r="M201" s="679"/>
      <c r="N201" s="679"/>
      <c r="O201" s="679"/>
      <c r="P201" s="679"/>
      <c r="Q201" s="679"/>
      <c r="R201" s="679"/>
      <c r="S201" s="679"/>
      <c r="T201" s="679"/>
      <c r="U201" s="679"/>
      <c r="V201" s="679"/>
      <c r="W201" s="679"/>
      <c r="X201" s="680"/>
      <c r="Y201" s="663" t="s">
        <v>19</v>
      </c>
      <c r="Z201" s="664"/>
      <c r="AA201" s="664"/>
      <c r="AB201" s="810"/>
      <c r="AC201" s="824" t="s">
        <v>17</v>
      </c>
      <c r="AD201" s="679"/>
      <c r="AE201" s="679"/>
      <c r="AF201" s="679"/>
      <c r="AG201" s="679"/>
      <c r="AH201" s="678" t="s">
        <v>18</v>
      </c>
      <c r="AI201" s="679"/>
      <c r="AJ201" s="679"/>
      <c r="AK201" s="679"/>
      <c r="AL201" s="679"/>
      <c r="AM201" s="679"/>
      <c r="AN201" s="679"/>
      <c r="AO201" s="679"/>
      <c r="AP201" s="679"/>
      <c r="AQ201" s="679"/>
      <c r="AR201" s="679"/>
      <c r="AS201" s="679"/>
      <c r="AT201" s="680"/>
      <c r="AU201" s="663" t="s">
        <v>19</v>
      </c>
      <c r="AV201" s="664"/>
      <c r="AW201" s="664"/>
      <c r="AX201" s="665"/>
    </row>
    <row r="202" spans="1:50" ht="24.75" customHeight="1" x14ac:dyDescent="0.15">
      <c r="A202" s="1059"/>
      <c r="B202" s="1060"/>
      <c r="C202" s="1060"/>
      <c r="D202" s="1060"/>
      <c r="E202" s="1060"/>
      <c r="F202" s="1061"/>
      <c r="G202" s="681"/>
      <c r="H202" s="682"/>
      <c r="I202" s="682"/>
      <c r="J202" s="682"/>
      <c r="K202" s="683"/>
      <c r="L202" s="675"/>
      <c r="M202" s="676"/>
      <c r="N202" s="676"/>
      <c r="O202" s="676"/>
      <c r="P202" s="676"/>
      <c r="Q202" s="676"/>
      <c r="R202" s="676"/>
      <c r="S202" s="676"/>
      <c r="T202" s="676"/>
      <c r="U202" s="676"/>
      <c r="V202" s="676"/>
      <c r="W202" s="676"/>
      <c r="X202" s="677"/>
      <c r="Y202" s="394"/>
      <c r="Z202" s="395"/>
      <c r="AA202" s="395"/>
      <c r="AB202" s="817"/>
      <c r="AC202" s="681"/>
      <c r="AD202" s="682"/>
      <c r="AE202" s="682"/>
      <c r="AF202" s="682"/>
      <c r="AG202" s="683"/>
      <c r="AH202" s="675"/>
      <c r="AI202" s="676"/>
      <c r="AJ202" s="676"/>
      <c r="AK202" s="676"/>
      <c r="AL202" s="676"/>
      <c r="AM202" s="676"/>
      <c r="AN202" s="676"/>
      <c r="AO202" s="676"/>
      <c r="AP202" s="676"/>
      <c r="AQ202" s="676"/>
      <c r="AR202" s="676"/>
      <c r="AS202" s="676"/>
      <c r="AT202" s="677"/>
      <c r="AU202" s="394"/>
      <c r="AV202" s="395"/>
      <c r="AW202" s="395"/>
      <c r="AX202" s="396"/>
    </row>
    <row r="203" spans="1:50" ht="24.75" customHeight="1" x14ac:dyDescent="0.15">
      <c r="A203" s="1059"/>
      <c r="B203" s="1060"/>
      <c r="C203" s="1060"/>
      <c r="D203" s="1060"/>
      <c r="E203" s="1060"/>
      <c r="F203" s="1061"/>
      <c r="G203" s="612"/>
      <c r="H203" s="617"/>
      <c r="I203" s="617"/>
      <c r="J203" s="617"/>
      <c r="K203" s="618"/>
      <c r="L203" s="604"/>
      <c r="M203" s="605"/>
      <c r="N203" s="605"/>
      <c r="O203" s="605"/>
      <c r="P203" s="605"/>
      <c r="Q203" s="605"/>
      <c r="R203" s="605"/>
      <c r="S203" s="605"/>
      <c r="T203" s="605"/>
      <c r="U203" s="605"/>
      <c r="V203" s="605"/>
      <c r="W203" s="605"/>
      <c r="X203" s="606"/>
      <c r="Y203" s="607"/>
      <c r="Z203" s="608"/>
      <c r="AA203" s="608"/>
      <c r="AB203" s="622"/>
      <c r="AC203" s="612"/>
      <c r="AD203" s="617"/>
      <c r="AE203" s="617"/>
      <c r="AF203" s="617"/>
      <c r="AG203" s="618"/>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9"/>
      <c r="B204" s="1060"/>
      <c r="C204" s="1060"/>
      <c r="D204" s="1060"/>
      <c r="E204" s="1060"/>
      <c r="F204" s="1061"/>
      <c r="G204" s="612"/>
      <c r="H204" s="617"/>
      <c r="I204" s="617"/>
      <c r="J204" s="617"/>
      <c r="K204" s="618"/>
      <c r="L204" s="604"/>
      <c r="M204" s="605"/>
      <c r="N204" s="605"/>
      <c r="O204" s="605"/>
      <c r="P204" s="605"/>
      <c r="Q204" s="605"/>
      <c r="R204" s="605"/>
      <c r="S204" s="605"/>
      <c r="T204" s="605"/>
      <c r="U204" s="605"/>
      <c r="V204" s="605"/>
      <c r="W204" s="605"/>
      <c r="X204" s="606"/>
      <c r="Y204" s="607"/>
      <c r="Z204" s="608"/>
      <c r="AA204" s="608"/>
      <c r="AB204" s="622"/>
      <c r="AC204" s="612"/>
      <c r="AD204" s="617"/>
      <c r="AE204" s="617"/>
      <c r="AF204" s="617"/>
      <c r="AG204" s="618"/>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9"/>
      <c r="B205" s="1060"/>
      <c r="C205" s="1060"/>
      <c r="D205" s="1060"/>
      <c r="E205" s="1060"/>
      <c r="F205" s="1061"/>
      <c r="G205" s="612"/>
      <c r="H205" s="617"/>
      <c r="I205" s="617"/>
      <c r="J205" s="617"/>
      <c r="K205" s="618"/>
      <c r="L205" s="604"/>
      <c r="M205" s="605"/>
      <c r="N205" s="605"/>
      <c r="O205" s="605"/>
      <c r="P205" s="605"/>
      <c r="Q205" s="605"/>
      <c r="R205" s="605"/>
      <c r="S205" s="605"/>
      <c r="T205" s="605"/>
      <c r="U205" s="605"/>
      <c r="V205" s="605"/>
      <c r="W205" s="605"/>
      <c r="X205" s="606"/>
      <c r="Y205" s="607"/>
      <c r="Z205" s="608"/>
      <c r="AA205" s="608"/>
      <c r="AB205" s="622"/>
      <c r="AC205" s="612"/>
      <c r="AD205" s="617"/>
      <c r="AE205" s="617"/>
      <c r="AF205" s="617"/>
      <c r="AG205" s="618"/>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9"/>
      <c r="B206" s="1060"/>
      <c r="C206" s="1060"/>
      <c r="D206" s="1060"/>
      <c r="E206" s="1060"/>
      <c r="F206" s="1061"/>
      <c r="G206" s="612"/>
      <c r="H206" s="617"/>
      <c r="I206" s="617"/>
      <c r="J206" s="617"/>
      <c r="K206" s="618"/>
      <c r="L206" s="604"/>
      <c r="M206" s="605"/>
      <c r="N206" s="605"/>
      <c r="O206" s="605"/>
      <c r="P206" s="605"/>
      <c r="Q206" s="605"/>
      <c r="R206" s="605"/>
      <c r="S206" s="605"/>
      <c r="T206" s="605"/>
      <c r="U206" s="605"/>
      <c r="V206" s="605"/>
      <c r="W206" s="605"/>
      <c r="X206" s="606"/>
      <c r="Y206" s="607"/>
      <c r="Z206" s="608"/>
      <c r="AA206" s="608"/>
      <c r="AB206" s="622"/>
      <c r="AC206" s="612"/>
      <c r="AD206" s="617"/>
      <c r="AE206" s="617"/>
      <c r="AF206" s="617"/>
      <c r="AG206" s="618"/>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9"/>
      <c r="B207" s="1060"/>
      <c r="C207" s="1060"/>
      <c r="D207" s="1060"/>
      <c r="E207" s="1060"/>
      <c r="F207" s="1061"/>
      <c r="G207" s="612"/>
      <c r="H207" s="617"/>
      <c r="I207" s="617"/>
      <c r="J207" s="617"/>
      <c r="K207" s="618"/>
      <c r="L207" s="604"/>
      <c r="M207" s="605"/>
      <c r="N207" s="605"/>
      <c r="O207" s="605"/>
      <c r="P207" s="605"/>
      <c r="Q207" s="605"/>
      <c r="R207" s="605"/>
      <c r="S207" s="605"/>
      <c r="T207" s="605"/>
      <c r="U207" s="605"/>
      <c r="V207" s="605"/>
      <c r="W207" s="605"/>
      <c r="X207" s="606"/>
      <c r="Y207" s="607"/>
      <c r="Z207" s="608"/>
      <c r="AA207" s="608"/>
      <c r="AB207" s="622"/>
      <c r="AC207" s="612"/>
      <c r="AD207" s="617"/>
      <c r="AE207" s="617"/>
      <c r="AF207" s="617"/>
      <c r="AG207" s="618"/>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9"/>
      <c r="B208" s="1060"/>
      <c r="C208" s="1060"/>
      <c r="D208" s="1060"/>
      <c r="E208" s="1060"/>
      <c r="F208" s="1061"/>
      <c r="G208" s="612"/>
      <c r="H208" s="617"/>
      <c r="I208" s="617"/>
      <c r="J208" s="617"/>
      <c r="K208" s="618"/>
      <c r="L208" s="604"/>
      <c r="M208" s="605"/>
      <c r="N208" s="605"/>
      <c r="O208" s="605"/>
      <c r="P208" s="605"/>
      <c r="Q208" s="605"/>
      <c r="R208" s="605"/>
      <c r="S208" s="605"/>
      <c r="T208" s="605"/>
      <c r="U208" s="605"/>
      <c r="V208" s="605"/>
      <c r="W208" s="605"/>
      <c r="X208" s="606"/>
      <c r="Y208" s="607"/>
      <c r="Z208" s="608"/>
      <c r="AA208" s="608"/>
      <c r="AB208" s="622"/>
      <c r="AC208" s="612"/>
      <c r="AD208" s="617"/>
      <c r="AE208" s="617"/>
      <c r="AF208" s="617"/>
      <c r="AG208" s="618"/>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9"/>
      <c r="B209" s="1060"/>
      <c r="C209" s="1060"/>
      <c r="D209" s="1060"/>
      <c r="E209" s="1060"/>
      <c r="F209" s="1061"/>
      <c r="G209" s="612"/>
      <c r="H209" s="617"/>
      <c r="I209" s="617"/>
      <c r="J209" s="617"/>
      <c r="K209" s="618"/>
      <c r="L209" s="604"/>
      <c r="M209" s="605"/>
      <c r="N209" s="605"/>
      <c r="O209" s="605"/>
      <c r="P209" s="605"/>
      <c r="Q209" s="605"/>
      <c r="R209" s="605"/>
      <c r="S209" s="605"/>
      <c r="T209" s="605"/>
      <c r="U209" s="605"/>
      <c r="V209" s="605"/>
      <c r="W209" s="605"/>
      <c r="X209" s="606"/>
      <c r="Y209" s="607"/>
      <c r="Z209" s="608"/>
      <c r="AA209" s="608"/>
      <c r="AB209" s="622"/>
      <c r="AC209" s="612"/>
      <c r="AD209" s="617"/>
      <c r="AE209" s="617"/>
      <c r="AF209" s="617"/>
      <c r="AG209" s="618"/>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9"/>
      <c r="B210" s="1060"/>
      <c r="C210" s="1060"/>
      <c r="D210" s="1060"/>
      <c r="E210" s="1060"/>
      <c r="F210" s="1061"/>
      <c r="G210" s="612"/>
      <c r="H210" s="617"/>
      <c r="I210" s="617"/>
      <c r="J210" s="617"/>
      <c r="K210" s="618"/>
      <c r="L210" s="604"/>
      <c r="M210" s="605"/>
      <c r="N210" s="605"/>
      <c r="O210" s="605"/>
      <c r="P210" s="605"/>
      <c r="Q210" s="605"/>
      <c r="R210" s="605"/>
      <c r="S210" s="605"/>
      <c r="T210" s="605"/>
      <c r="U210" s="605"/>
      <c r="V210" s="605"/>
      <c r="W210" s="605"/>
      <c r="X210" s="606"/>
      <c r="Y210" s="607"/>
      <c r="Z210" s="608"/>
      <c r="AA210" s="608"/>
      <c r="AB210" s="622"/>
      <c r="AC210" s="612"/>
      <c r="AD210" s="617"/>
      <c r="AE210" s="617"/>
      <c r="AF210" s="617"/>
      <c r="AG210" s="618"/>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9"/>
      <c r="B211" s="1060"/>
      <c r="C211" s="1060"/>
      <c r="D211" s="1060"/>
      <c r="E211" s="1060"/>
      <c r="F211" s="1061"/>
      <c r="G211" s="612"/>
      <c r="H211" s="617"/>
      <c r="I211" s="617"/>
      <c r="J211" s="617"/>
      <c r="K211" s="618"/>
      <c r="L211" s="604"/>
      <c r="M211" s="605"/>
      <c r="N211" s="605"/>
      <c r="O211" s="605"/>
      <c r="P211" s="605"/>
      <c r="Q211" s="605"/>
      <c r="R211" s="605"/>
      <c r="S211" s="605"/>
      <c r="T211" s="605"/>
      <c r="U211" s="605"/>
      <c r="V211" s="605"/>
      <c r="W211" s="605"/>
      <c r="X211" s="606"/>
      <c r="Y211" s="607"/>
      <c r="Z211" s="608"/>
      <c r="AA211" s="608"/>
      <c r="AB211" s="622"/>
      <c r="AC211" s="612"/>
      <c r="AD211" s="617"/>
      <c r="AE211" s="617"/>
      <c r="AF211" s="617"/>
      <c r="AG211" s="618"/>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5"/>
    </row>
    <row r="215" spans="1:50" ht="24.75" customHeight="1" x14ac:dyDescent="0.15">
      <c r="A215" s="1059"/>
      <c r="B215" s="1060"/>
      <c r="C215" s="1060"/>
      <c r="D215" s="1060"/>
      <c r="E215" s="1060"/>
      <c r="F215" s="1061"/>
      <c r="G215" s="824" t="s">
        <v>17</v>
      </c>
      <c r="H215" s="679"/>
      <c r="I215" s="679"/>
      <c r="J215" s="679"/>
      <c r="K215" s="679"/>
      <c r="L215" s="678" t="s">
        <v>18</v>
      </c>
      <c r="M215" s="679"/>
      <c r="N215" s="679"/>
      <c r="O215" s="679"/>
      <c r="P215" s="679"/>
      <c r="Q215" s="679"/>
      <c r="R215" s="679"/>
      <c r="S215" s="679"/>
      <c r="T215" s="679"/>
      <c r="U215" s="679"/>
      <c r="V215" s="679"/>
      <c r="W215" s="679"/>
      <c r="X215" s="680"/>
      <c r="Y215" s="663" t="s">
        <v>19</v>
      </c>
      <c r="Z215" s="664"/>
      <c r="AA215" s="664"/>
      <c r="AB215" s="810"/>
      <c r="AC215" s="824" t="s">
        <v>17</v>
      </c>
      <c r="AD215" s="679"/>
      <c r="AE215" s="679"/>
      <c r="AF215" s="679"/>
      <c r="AG215" s="679"/>
      <c r="AH215" s="678" t="s">
        <v>18</v>
      </c>
      <c r="AI215" s="679"/>
      <c r="AJ215" s="679"/>
      <c r="AK215" s="679"/>
      <c r="AL215" s="679"/>
      <c r="AM215" s="679"/>
      <c r="AN215" s="679"/>
      <c r="AO215" s="679"/>
      <c r="AP215" s="679"/>
      <c r="AQ215" s="679"/>
      <c r="AR215" s="679"/>
      <c r="AS215" s="679"/>
      <c r="AT215" s="680"/>
      <c r="AU215" s="663" t="s">
        <v>19</v>
      </c>
      <c r="AV215" s="664"/>
      <c r="AW215" s="664"/>
      <c r="AX215" s="665"/>
    </row>
    <row r="216" spans="1:50" ht="24.75" customHeight="1" x14ac:dyDescent="0.15">
      <c r="A216" s="1059"/>
      <c r="B216" s="1060"/>
      <c r="C216" s="1060"/>
      <c r="D216" s="1060"/>
      <c r="E216" s="1060"/>
      <c r="F216" s="1061"/>
      <c r="G216" s="681"/>
      <c r="H216" s="682"/>
      <c r="I216" s="682"/>
      <c r="J216" s="682"/>
      <c r="K216" s="683"/>
      <c r="L216" s="675"/>
      <c r="M216" s="676"/>
      <c r="N216" s="676"/>
      <c r="O216" s="676"/>
      <c r="P216" s="676"/>
      <c r="Q216" s="676"/>
      <c r="R216" s="676"/>
      <c r="S216" s="676"/>
      <c r="T216" s="676"/>
      <c r="U216" s="676"/>
      <c r="V216" s="676"/>
      <c r="W216" s="676"/>
      <c r="X216" s="677"/>
      <c r="Y216" s="394"/>
      <c r="Z216" s="395"/>
      <c r="AA216" s="395"/>
      <c r="AB216" s="817"/>
      <c r="AC216" s="681"/>
      <c r="AD216" s="682"/>
      <c r="AE216" s="682"/>
      <c r="AF216" s="682"/>
      <c r="AG216" s="683"/>
      <c r="AH216" s="675"/>
      <c r="AI216" s="676"/>
      <c r="AJ216" s="676"/>
      <c r="AK216" s="676"/>
      <c r="AL216" s="676"/>
      <c r="AM216" s="676"/>
      <c r="AN216" s="676"/>
      <c r="AO216" s="676"/>
      <c r="AP216" s="676"/>
      <c r="AQ216" s="676"/>
      <c r="AR216" s="676"/>
      <c r="AS216" s="676"/>
      <c r="AT216" s="677"/>
      <c r="AU216" s="394"/>
      <c r="AV216" s="395"/>
      <c r="AW216" s="395"/>
      <c r="AX216" s="396"/>
    </row>
    <row r="217" spans="1:50" ht="24.75" customHeight="1" x14ac:dyDescent="0.15">
      <c r="A217" s="1059"/>
      <c r="B217" s="1060"/>
      <c r="C217" s="1060"/>
      <c r="D217" s="1060"/>
      <c r="E217" s="1060"/>
      <c r="F217" s="1061"/>
      <c r="G217" s="612"/>
      <c r="H217" s="617"/>
      <c r="I217" s="617"/>
      <c r="J217" s="617"/>
      <c r="K217" s="618"/>
      <c r="L217" s="604"/>
      <c r="M217" s="605"/>
      <c r="N217" s="605"/>
      <c r="O217" s="605"/>
      <c r="P217" s="605"/>
      <c r="Q217" s="605"/>
      <c r="R217" s="605"/>
      <c r="S217" s="605"/>
      <c r="T217" s="605"/>
      <c r="U217" s="605"/>
      <c r="V217" s="605"/>
      <c r="W217" s="605"/>
      <c r="X217" s="606"/>
      <c r="Y217" s="607"/>
      <c r="Z217" s="608"/>
      <c r="AA217" s="608"/>
      <c r="AB217" s="622"/>
      <c r="AC217" s="612"/>
      <c r="AD217" s="617"/>
      <c r="AE217" s="617"/>
      <c r="AF217" s="617"/>
      <c r="AG217" s="618"/>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9"/>
      <c r="B218" s="1060"/>
      <c r="C218" s="1060"/>
      <c r="D218" s="1060"/>
      <c r="E218" s="1060"/>
      <c r="F218" s="1061"/>
      <c r="G218" s="612"/>
      <c r="H218" s="617"/>
      <c r="I218" s="617"/>
      <c r="J218" s="617"/>
      <c r="K218" s="618"/>
      <c r="L218" s="604"/>
      <c r="M218" s="605"/>
      <c r="N218" s="605"/>
      <c r="O218" s="605"/>
      <c r="P218" s="605"/>
      <c r="Q218" s="605"/>
      <c r="R218" s="605"/>
      <c r="S218" s="605"/>
      <c r="T218" s="605"/>
      <c r="U218" s="605"/>
      <c r="V218" s="605"/>
      <c r="W218" s="605"/>
      <c r="X218" s="606"/>
      <c r="Y218" s="607"/>
      <c r="Z218" s="608"/>
      <c r="AA218" s="608"/>
      <c r="AB218" s="622"/>
      <c r="AC218" s="612"/>
      <c r="AD218" s="617"/>
      <c r="AE218" s="617"/>
      <c r="AF218" s="617"/>
      <c r="AG218" s="618"/>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9"/>
      <c r="B219" s="1060"/>
      <c r="C219" s="1060"/>
      <c r="D219" s="1060"/>
      <c r="E219" s="1060"/>
      <c r="F219" s="1061"/>
      <c r="G219" s="612"/>
      <c r="H219" s="617"/>
      <c r="I219" s="617"/>
      <c r="J219" s="617"/>
      <c r="K219" s="618"/>
      <c r="L219" s="604"/>
      <c r="M219" s="605"/>
      <c r="N219" s="605"/>
      <c r="O219" s="605"/>
      <c r="P219" s="605"/>
      <c r="Q219" s="605"/>
      <c r="R219" s="605"/>
      <c r="S219" s="605"/>
      <c r="T219" s="605"/>
      <c r="U219" s="605"/>
      <c r="V219" s="605"/>
      <c r="W219" s="605"/>
      <c r="X219" s="606"/>
      <c r="Y219" s="607"/>
      <c r="Z219" s="608"/>
      <c r="AA219" s="608"/>
      <c r="AB219" s="622"/>
      <c r="AC219" s="612"/>
      <c r="AD219" s="617"/>
      <c r="AE219" s="617"/>
      <c r="AF219" s="617"/>
      <c r="AG219" s="618"/>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9"/>
      <c r="B220" s="1060"/>
      <c r="C220" s="1060"/>
      <c r="D220" s="1060"/>
      <c r="E220" s="1060"/>
      <c r="F220" s="1061"/>
      <c r="G220" s="612"/>
      <c r="H220" s="617"/>
      <c r="I220" s="617"/>
      <c r="J220" s="617"/>
      <c r="K220" s="618"/>
      <c r="L220" s="604"/>
      <c r="M220" s="605"/>
      <c r="N220" s="605"/>
      <c r="O220" s="605"/>
      <c r="P220" s="605"/>
      <c r="Q220" s="605"/>
      <c r="R220" s="605"/>
      <c r="S220" s="605"/>
      <c r="T220" s="605"/>
      <c r="U220" s="605"/>
      <c r="V220" s="605"/>
      <c r="W220" s="605"/>
      <c r="X220" s="606"/>
      <c r="Y220" s="607"/>
      <c r="Z220" s="608"/>
      <c r="AA220" s="608"/>
      <c r="AB220" s="622"/>
      <c r="AC220" s="612"/>
      <c r="AD220" s="617"/>
      <c r="AE220" s="617"/>
      <c r="AF220" s="617"/>
      <c r="AG220" s="618"/>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9"/>
      <c r="B221" s="1060"/>
      <c r="C221" s="1060"/>
      <c r="D221" s="1060"/>
      <c r="E221" s="1060"/>
      <c r="F221" s="1061"/>
      <c r="G221" s="612"/>
      <c r="H221" s="617"/>
      <c r="I221" s="617"/>
      <c r="J221" s="617"/>
      <c r="K221" s="618"/>
      <c r="L221" s="604"/>
      <c r="M221" s="605"/>
      <c r="N221" s="605"/>
      <c r="O221" s="605"/>
      <c r="P221" s="605"/>
      <c r="Q221" s="605"/>
      <c r="R221" s="605"/>
      <c r="S221" s="605"/>
      <c r="T221" s="605"/>
      <c r="U221" s="605"/>
      <c r="V221" s="605"/>
      <c r="W221" s="605"/>
      <c r="X221" s="606"/>
      <c r="Y221" s="607"/>
      <c r="Z221" s="608"/>
      <c r="AA221" s="608"/>
      <c r="AB221" s="622"/>
      <c r="AC221" s="612"/>
      <c r="AD221" s="617"/>
      <c r="AE221" s="617"/>
      <c r="AF221" s="617"/>
      <c r="AG221" s="618"/>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9"/>
      <c r="B222" s="1060"/>
      <c r="C222" s="1060"/>
      <c r="D222" s="1060"/>
      <c r="E222" s="1060"/>
      <c r="F222" s="1061"/>
      <c r="G222" s="612"/>
      <c r="H222" s="617"/>
      <c r="I222" s="617"/>
      <c r="J222" s="617"/>
      <c r="K222" s="618"/>
      <c r="L222" s="604"/>
      <c r="M222" s="605"/>
      <c r="N222" s="605"/>
      <c r="O222" s="605"/>
      <c r="P222" s="605"/>
      <c r="Q222" s="605"/>
      <c r="R222" s="605"/>
      <c r="S222" s="605"/>
      <c r="T222" s="605"/>
      <c r="U222" s="605"/>
      <c r="V222" s="605"/>
      <c r="W222" s="605"/>
      <c r="X222" s="606"/>
      <c r="Y222" s="607"/>
      <c r="Z222" s="608"/>
      <c r="AA222" s="608"/>
      <c r="AB222" s="622"/>
      <c r="AC222" s="612"/>
      <c r="AD222" s="617"/>
      <c r="AE222" s="617"/>
      <c r="AF222" s="617"/>
      <c r="AG222" s="618"/>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9"/>
      <c r="B223" s="1060"/>
      <c r="C223" s="1060"/>
      <c r="D223" s="1060"/>
      <c r="E223" s="1060"/>
      <c r="F223" s="1061"/>
      <c r="G223" s="612"/>
      <c r="H223" s="617"/>
      <c r="I223" s="617"/>
      <c r="J223" s="617"/>
      <c r="K223" s="618"/>
      <c r="L223" s="604"/>
      <c r="M223" s="605"/>
      <c r="N223" s="605"/>
      <c r="O223" s="605"/>
      <c r="P223" s="605"/>
      <c r="Q223" s="605"/>
      <c r="R223" s="605"/>
      <c r="S223" s="605"/>
      <c r="T223" s="605"/>
      <c r="U223" s="605"/>
      <c r="V223" s="605"/>
      <c r="W223" s="605"/>
      <c r="X223" s="606"/>
      <c r="Y223" s="607"/>
      <c r="Z223" s="608"/>
      <c r="AA223" s="608"/>
      <c r="AB223" s="622"/>
      <c r="AC223" s="612"/>
      <c r="AD223" s="617"/>
      <c r="AE223" s="617"/>
      <c r="AF223" s="617"/>
      <c r="AG223" s="618"/>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9"/>
      <c r="B224" s="1060"/>
      <c r="C224" s="1060"/>
      <c r="D224" s="1060"/>
      <c r="E224" s="1060"/>
      <c r="F224" s="1061"/>
      <c r="G224" s="612"/>
      <c r="H224" s="617"/>
      <c r="I224" s="617"/>
      <c r="J224" s="617"/>
      <c r="K224" s="618"/>
      <c r="L224" s="604"/>
      <c r="M224" s="605"/>
      <c r="N224" s="605"/>
      <c r="O224" s="605"/>
      <c r="P224" s="605"/>
      <c r="Q224" s="605"/>
      <c r="R224" s="605"/>
      <c r="S224" s="605"/>
      <c r="T224" s="605"/>
      <c r="U224" s="605"/>
      <c r="V224" s="605"/>
      <c r="W224" s="605"/>
      <c r="X224" s="606"/>
      <c r="Y224" s="607"/>
      <c r="Z224" s="608"/>
      <c r="AA224" s="608"/>
      <c r="AB224" s="622"/>
      <c r="AC224" s="612"/>
      <c r="AD224" s="617"/>
      <c r="AE224" s="617"/>
      <c r="AF224" s="617"/>
      <c r="AG224" s="618"/>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9"/>
      <c r="B225" s="1060"/>
      <c r="C225" s="1060"/>
      <c r="D225" s="1060"/>
      <c r="E225" s="1060"/>
      <c r="F225" s="1061"/>
      <c r="G225" s="612"/>
      <c r="H225" s="617"/>
      <c r="I225" s="617"/>
      <c r="J225" s="617"/>
      <c r="K225" s="618"/>
      <c r="L225" s="604"/>
      <c r="M225" s="605"/>
      <c r="N225" s="605"/>
      <c r="O225" s="605"/>
      <c r="P225" s="605"/>
      <c r="Q225" s="605"/>
      <c r="R225" s="605"/>
      <c r="S225" s="605"/>
      <c r="T225" s="605"/>
      <c r="U225" s="605"/>
      <c r="V225" s="605"/>
      <c r="W225" s="605"/>
      <c r="X225" s="606"/>
      <c r="Y225" s="607"/>
      <c r="Z225" s="608"/>
      <c r="AA225" s="608"/>
      <c r="AB225" s="622"/>
      <c r="AC225" s="612"/>
      <c r="AD225" s="617"/>
      <c r="AE225" s="617"/>
      <c r="AF225" s="617"/>
      <c r="AG225" s="618"/>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9"/>
      <c r="B226" s="1060"/>
      <c r="C226" s="1060"/>
      <c r="D226" s="1060"/>
      <c r="E226" s="1060"/>
      <c r="F226" s="106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9"/>
      <c r="B227" s="1060"/>
      <c r="C227" s="1060"/>
      <c r="D227" s="1060"/>
      <c r="E227" s="1060"/>
      <c r="F227" s="1061"/>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5"/>
    </row>
    <row r="228" spans="1:50" ht="25.5" customHeight="1" x14ac:dyDescent="0.15">
      <c r="A228" s="1059"/>
      <c r="B228" s="1060"/>
      <c r="C228" s="1060"/>
      <c r="D228" s="1060"/>
      <c r="E228" s="1060"/>
      <c r="F228" s="1061"/>
      <c r="G228" s="824" t="s">
        <v>17</v>
      </c>
      <c r="H228" s="679"/>
      <c r="I228" s="679"/>
      <c r="J228" s="679"/>
      <c r="K228" s="679"/>
      <c r="L228" s="678" t="s">
        <v>18</v>
      </c>
      <c r="M228" s="679"/>
      <c r="N228" s="679"/>
      <c r="O228" s="679"/>
      <c r="P228" s="679"/>
      <c r="Q228" s="679"/>
      <c r="R228" s="679"/>
      <c r="S228" s="679"/>
      <c r="T228" s="679"/>
      <c r="U228" s="679"/>
      <c r="V228" s="679"/>
      <c r="W228" s="679"/>
      <c r="X228" s="680"/>
      <c r="Y228" s="663" t="s">
        <v>19</v>
      </c>
      <c r="Z228" s="664"/>
      <c r="AA228" s="664"/>
      <c r="AB228" s="810"/>
      <c r="AC228" s="824" t="s">
        <v>17</v>
      </c>
      <c r="AD228" s="679"/>
      <c r="AE228" s="679"/>
      <c r="AF228" s="679"/>
      <c r="AG228" s="679"/>
      <c r="AH228" s="678" t="s">
        <v>18</v>
      </c>
      <c r="AI228" s="679"/>
      <c r="AJ228" s="679"/>
      <c r="AK228" s="679"/>
      <c r="AL228" s="679"/>
      <c r="AM228" s="679"/>
      <c r="AN228" s="679"/>
      <c r="AO228" s="679"/>
      <c r="AP228" s="679"/>
      <c r="AQ228" s="679"/>
      <c r="AR228" s="679"/>
      <c r="AS228" s="679"/>
      <c r="AT228" s="680"/>
      <c r="AU228" s="663" t="s">
        <v>19</v>
      </c>
      <c r="AV228" s="664"/>
      <c r="AW228" s="664"/>
      <c r="AX228" s="665"/>
    </row>
    <row r="229" spans="1:50" ht="24.75" customHeight="1" x14ac:dyDescent="0.15">
      <c r="A229" s="1059"/>
      <c r="B229" s="1060"/>
      <c r="C229" s="1060"/>
      <c r="D229" s="1060"/>
      <c r="E229" s="1060"/>
      <c r="F229" s="1061"/>
      <c r="G229" s="681"/>
      <c r="H229" s="682"/>
      <c r="I229" s="682"/>
      <c r="J229" s="682"/>
      <c r="K229" s="683"/>
      <c r="L229" s="675"/>
      <c r="M229" s="676"/>
      <c r="N229" s="676"/>
      <c r="O229" s="676"/>
      <c r="P229" s="676"/>
      <c r="Q229" s="676"/>
      <c r="R229" s="676"/>
      <c r="S229" s="676"/>
      <c r="T229" s="676"/>
      <c r="U229" s="676"/>
      <c r="V229" s="676"/>
      <c r="W229" s="676"/>
      <c r="X229" s="677"/>
      <c r="Y229" s="394"/>
      <c r="Z229" s="395"/>
      <c r="AA229" s="395"/>
      <c r="AB229" s="817"/>
      <c r="AC229" s="681"/>
      <c r="AD229" s="682"/>
      <c r="AE229" s="682"/>
      <c r="AF229" s="682"/>
      <c r="AG229" s="683"/>
      <c r="AH229" s="675"/>
      <c r="AI229" s="676"/>
      <c r="AJ229" s="676"/>
      <c r="AK229" s="676"/>
      <c r="AL229" s="676"/>
      <c r="AM229" s="676"/>
      <c r="AN229" s="676"/>
      <c r="AO229" s="676"/>
      <c r="AP229" s="676"/>
      <c r="AQ229" s="676"/>
      <c r="AR229" s="676"/>
      <c r="AS229" s="676"/>
      <c r="AT229" s="677"/>
      <c r="AU229" s="394"/>
      <c r="AV229" s="395"/>
      <c r="AW229" s="395"/>
      <c r="AX229" s="396"/>
    </row>
    <row r="230" spans="1:50" ht="24.75" customHeight="1" x14ac:dyDescent="0.15">
      <c r="A230" s="1059"/>
      <c r="B230" s="1060"/>
      <c r="C230" s="1060"/>
      <c r="D230" s="1060"/>
      <c r="E230" s="1060"/>
      <c r="F230" s="1061"/>
      <c r="G230" s="612"/>
      <c r="H230" s="617"/>
      <c r="I230" s="617"/>
      <c r="J230" s="617"/>
      <c r="K230" s="618"/>
      <c r="L230" s="604"/>
      <c r="M230" s="605"/>
      <c r="N230" s="605"/>
      <c r="O230" s="605"/>
      <c r="P230" s="605"/>
      <c r="Q230" s="605"/>
      <c r="R230" s="605"/>
      <c r="S230" s="605"/>
      <c r="T230" s="605"/>
      <c r="U230" s="605"/>
      <c r="V230" s="605"/>
      <c r="W230" s="605"/>
      <c r="X230" s="606"/>
      <c r="Y230" s="607"/>
      <c r="Z230" s="608"/>
      <c r="AA230" s="608"/>
      <c r="AB230" s="622"/>
      <c r="AC230" s="612"/>
      <c r="AD230" s="617"/>
      <c r="AE230" s="617"/>
      <c r="AF230" s="617"/>
      <c r="AG230" s="618"/>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9"/>
      <c r="B231" s="1060"/>
      <c r="C231" s="1060"/>
      <c r="D231" s="1060"/>
      <c r="E231" s="1060"/>
      <c r="F231" s="1061"/>
      <c r="G231" s="612"/>
      <c r="H231" s="617"/>
      <c r="I231" s="617"/>
      <c r="J231" s="617"/>
      <c r="K231" s="618"/>
      <c r="L231" s="604"/>
      <c r="M231" s="605"/>
      <c r="N231" s="605"/>
      <c r="O231" s="605"/>
      <c r="P231" s="605"/>
      <c r="Q231" s="605"/>
      <c r="R231" s="605"/>
      <c r="S231" s="605"/>
      <c r="T231" s="605"/>
      <c r="U231" s="605"/>
      <c r="V231" s="605"/>
      <c r="W231" s="605"/>
      <c r="X231" s="606"/>
      <c r="Y231" s="607"/>
      <c r="Z231" s="608"/>
      <c r="AA231" s="608"/>
      <c r="AB231" s="622"/>
      <c r="AC231" s="612"/>
      <c r="AD231" s="617"/>
      <c r="AE231" s="617"/>
      <c r="AF231" s="617"/>
      <c r="AG231" s="618"/>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9"/>
      <c r="B232" s="1060"/>
      <c r="C232" s="1060"/>
      <c r="D232" s="1060"/>
      <c r="E232" s="1060"/>
      <c r="F232" s="1061"/>
      <c r="G232" s="612"/>
      <c r="H232" s="617"/>
      <c r="I232" s="617"/>
      <c r="J232" s="617"/>
      <c r="K232" s="618"/>
      <c r="L232" s="604"/>
      <c r="M232" s="605"/>
      <c r="N232" s="605"/>
      <c r="O232" s="605"/>
      <c r="P232" s="605"/>
      <c r="Q232" s="605"/>
      <c r="R232" s="605"/>
      <c r="S232" s="605"/>
      <c r="T232" s="605"/>
      <c r="U232" s="605"/>
      <c r="V232" s="605"/>
      <c r="W232" s="605"/>
      <c r="X232" s="606"/>
      <c r="Y232" s="607"/>
      <c r="Z232" s="608"/>
      <c r="AA232" s="608"/>
      <c r="AB232" s="622"/>
      <c r="AC232" s="612"/>
      <c r="AD232" s="617"/>
      <c r="AE232" s="617"/>
      <c r="AF232" s="617"/>
      <c r="AG232" s="618"/>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9"/>
      <c r="B233" s="1060"/>
      <c r="C233" s="1060"/>
      <c r="D233" s="1060"/>
      <c r="E233" s="1060"/>
      <c r="F233" s="1061"/>
      <c r="G233" s="612"/>
      <c r="H233" s="617"/>
      <c r="I233" s="617"/>
      <c r="J233" s="617"/>
      <c r="K233" s="618"/>
      <c r="L233" s="604"/>
      <c r="M233" s="605"/>
      <c r="N233" s="605"/>
      <c r="O233" s="605"/>
      <c r="P233" s="605"/>
      <c r="Q233" s="605"/>
      <c r="R233" s="605"/>
      <c r="S233" s="605"/>
      <c r="T233" s="605"/>
      <c r="U233" s="605"/>
      <c r="V233" s="605"/>
      <c r="W233" s="605"/>
      <c r="X233" s="606"/>
      <c r="Y233" s="607"/>
      <c r="Z233" s="608"/>
      <c r="AA233" s="608"/>
      <c r="AB233" s="622"/>
      <c r="AC233" s="612"/>
      <c r="AD233" s="617"/>
      <c r="AE233" s="617"/>
      <c r="AF233" s="617"/>
      <c r="AG233" s="618"/>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9"/>
      <c r="B234" s="1060"/>
      <c r="C234" s="1060"/>
      <c r="D234" s="1060"/>
      <c r="E234" s="1060"/>
      <c r="F234" s="1061"/>
      <c r="G234" s="612"/>
      <c r="H234" s="617"/>
      <c r="I234" s="617"/>
      <c r="J234" s="617"/>
      <c r="K234" s="618"/>
      <c r="L234" s="604"/>
      <c r="M234" s="605"/>
      <c r="N234" s="605"/>
      <c r="O234" s="605"/>
      <c r="P234" s="605"/>
      <c r="Q234" s="605"/>
      <c r="R234" s="605"/>
      <c r="S234" s="605"/>
      <c r="T234" s="605"/>
      <c r="U234" s="605"/>
      <c r="V234" s="605"/>
      <c r="W234" s="605"/>
      <c r="X234" s="606"/>
      <c r="Y234" s="607"/>
      <c r="Z234" s="608"/>
      <c r="AA234" s="608"/>
      <c r="AB234" s="622"/>
      <c r="AC234" s="612"/>
      <c r="AD234" s="617"/>
      <c r="AE234" s="617"/>
      <c r="AF234" s="617"/>
      <c r="AG234" s="618"/>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9"/>
      <c r="B235" s="1060"/>
      <c r="C235" s="1060"/>
      <c r="D235" s="1060"/>
      <c r="E235" s="1060"/>
      <c r="F235" s="1061"/>
      <c r="G235" s="612"/>
      <c r="H235" s="617"/>
      <c r="I235" s="617"/>
      <c r="J235" s="617"/>
      <c r="K235" s="618"/>
      <c r="L235" s="604"/>
      <c r="M235" s="605"/>
      <c r="N235" s="605"/>
      <c r="O235" s="605"/>
      <c r="P235" s="605"/>
      <c r="Q235" s="605"/>
      <c r="R235" s="605"/>
      <c r="S235" s="605"/>
      <c r="T235" s="605"/>
      <c r="U235" s="605"/>
      <c r="V235" s="605"/>
      <c r="W235" s="605"/>
      <c r="X235" s="606"/>
      <c r="Y235" s="607"/>
      <c r="Z235" s="608"/>
      <c r="AA235" s="608"/>
      <c r="AB235" s="622"/>
      <c r="AC235" s="612"/>
      <c r="AD235" s="617"/>
      <c r="AE235" s="617"/>
      <c r="AF235" s="617"/>
      <c r="AG235" s="618"/>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9"/>
      <c r="B236" s="1060"/>
      <c r="C236" s="1060"/>
      <c r="D236" s="1060"/>
      <c r="E236" s="1060"/>
      <c r="F236" s="1061"/>
      <c r="G236" s="612"/>
      <c r="H236" s="617"/>
      <c r="I236" s="617"/>
      <c r="J236" s="617"/>
      <c r="K236" s="618"/>
      <c r="L236" s="604"/>
      <c r="M236" s="605"/>
      <c r="N236" s="605"/>
      <c r="O236" s="605"/>
      <c r="P236" s="605"/>
      <c r="Q236" s="605"/>
      <c r="R236" s="605"/>
      <c r="S236" s="605"/>
      <c r="T236" s="605"/>
      <c r="U236" s="605"/>
      <c r="V236" s="605"/>
      <c r="W236" s="605"/>
      <c r="X236" s="606"/>
      <c r="Y236" s="607"/>
      <c r="Z236" s="608"/>
      <c r="AA236" s="608"/>
      <c r="AB236" s="622"/>
      <c r="AC236" s="612"/>
      <c r="AD236" s="617"/>
      <c r="AE236" s="617"/>
      <c r="AF236" s="617"/>
      <c r="AG236" s="618"/>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9"/>
      <c r="B237" s="1060"/>
      <c r="C237" s="1060"/>
      <c r="D237" s="1060"/>
      <c r="E237" s="1060"/>
      <c r="F237" s="1061"/>
      <c r="G237" s="612"/>
      <c r="H237" s="617"/>
      <c r="I237" s="617"/>
      <c r="J237" s="617"/>
      <c r="K237" s="618"/>
      <c r="L237" s="604"/>
      <c r="M237" s="605"/>
      <c r="N237" s="605"/>
      <c r="O237" s="605"/>
      <c r="P237" s="605"/>
      <c r="Q237" s="605"/>
      <c r="R237" s="605"/>
      <c r="S237" s="605"/>
      <c r="T237" s="605"/>
      <c r="U237" s="605"/>
      <c r="V237" s="605"/>
      <c r="W237" s="605"/>
      <c r="X237" s="606"/>
      <c r="Y237" s="607"/>
      <c r="Z237" s="608"/>
      <c r="AA237" s="608"/>
      <c r="AB237" s="622"/>
      <c r="AC237" s="612"/>
      <c r="AD237" s="617"/>
      <c r="AE237" s="617"/>
      <c r="AF237" s="617"/>
      <c r="AG237" s="618"/>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9"/>
      <c r="B238" s="1060"/>
      <c r="C238" s="1060"/>
      <c r="D238" s="1060"/>
      <c r="E238" s="1060"/>
      <c r="F238" s="1061"/>
      <c r="G238" s="612"/>
      <c r="H238" s="617"/>
      <c r="I238" s="617"/>
      <c r="J238" s="617"/>
      <c r="K238" s="618"/>
      <c r="L238" s="604"/>
      <c r="M238" s="605"/>
      <c r="N238" s="605"/>
      <c r="O238" s="605"/>
      <c r="P238" s="605"/>
      <c r="Q238" s="605"/>
      <c r="R238" s="605"/>
      <c r="S238" s="605"/>
      <c r="T238" s="605"/>
      <c r="U238" s="605"/>
      <c r="V238" s="605"/>
      <c r="W238" s="605"/>
      <c r="X238" s="606"/>
      <c r="Y238" s="607"/>
      <c r="Z238" s="608"/>
      <c r="AA238" s="608"/>
      <c r="AB238" s="622"/>
      <c r="AC238" s="612"/>
      <c r="AD238" s="617"/>
      <c r="AE238" s="617"/>
      <c r="AF238" s="617"/>
      <c r="AG238" s="618"/>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9"/>
      <c r="B239" s="1060"/>
      <c r="C239" s="1060"/>
      <c r="D239" s="1060"/>
      <c r="E239" s="1060"/>
      <c r="F239" s="106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9"/>
      <c r="B240" s="1060"/>
      <c r="C240" s="1060"/>
      <c r="D240" s="1060"/>
      <c r="E240" s="1060"/>
      <c r="F240" s="1061"/>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5"/>
    </row>
    <row r="241" spans="1:50" ht="24.75" customHeight="1" x14ac:dyDescent="0.15">
      <c r="A241" s="1059"/>
      <c r="B241" s="1060"/>
      <c r="C241" s="1060"/>
      <c r="D241" s="1060"/>
      <c r="E241" s="1060"/>
      <c r="F241" s="1061"/>
      <c r="G241" s="824" t="s">
        <v>17</v>
      </c>
      <c r="H241" s="679"/>
      <c r="I241" s="679"/>
      <c r="J241" s="679"/>
      <c r="K241" s="679"/>
      <c r="L241" s="678" t="s">
        <v>18</v>
      </c>
      <c r="M241" s="679"/>
      <c r="N241" s="679"/>
      <c r="O241" s="679"/>
      <c r="P241" s="679"/>
      <c r="Q241" s="679"/>
      <c r="R241" s="679"/>
      <c r="S241" s="679"/>
      <c r="T241" s="679"/>
      <c r="U241" s="679"/>
      <c r="V241" s="679"/>
      <c r="W241" s="679"/>
      <c r="X241" s="680"/>
      <c r="Y241" s="663" t="s">
        <v>19</v>
      </c>
      <c r="Z241" s="664"/>
      <c r="AA241" s="664"/>
      <c r="AB241" s="810"/>
      <c r="AC241" s="824" t="s">
        <v>17</v>
      </c>
      <c r="AD241" s="679"/>
      <c r="AE241" s="679"/>
      <c r="AF241" s="679"/>
      <c r="AG241" s="679"/>
      <c r="AH241" s="678" t="s">
        <v>18</v>
      </c>
      <c r="AI241" s="679"/>
      <c r="AJ241" s="679"/>
      <c r="AK241" s="679"/>
      <c r="AL241" s="679"/>
      <c r="AM241" s="679"/>
      <c r="AN241" s="679"/>
      <c r="AO241" s="679"/>
      <c r="AP241" s="679"/>
      <c r="AQ241" s="679"/>
      <c r="AR241" s="679"/>
      <c r="AS241" s="679"/>
      <c r="AT241" s="680"/>
      <c r="AU241" s="663" t="s">
        <v>19</v>
      </c>
      <c r="AV241" s="664"/>
      <c r="AW241" s="664"/>
      <c r="AX241" s="665"/>
    </row>
    <row r="242" spans="1:50" ht="24.75" customHeight="1" x14ac:dyDescent="0.15">
      <c r="A242" s="1059"/>
      <c r="B242" s="1060"/>
      <c r="C242" s="1060"/>
      <c r="D242" s="1060"/>
      <c r="E242" s="1060"/>
      <c r="F242" s="1061"/>
      <c r="G242" s="681"/>
      <c r="H242" s="682"/>
      <c r="I242" s="682"/>
      <c r="J242" s="682"/>
      <c r="K242" s="683"/>
      <c r="L242" s="675"/>
      <c r="M242" s="676"/>
      <c r="N242" s="676"/>
      <c r="O242" s="676"/>
      <c r="P242" s="676"/>
      <c r="Q242" s="676"/>
      <c r="R242" s="676"/>
      <c r="S242" s="676"/>
      <c r="T242" s="676"/>
      <c r="U242" s="676"/>
      <c r="V242" s="676"/>
      <c r="W242" s="676"/>
      <c r="X242" s="677"/>
      <c r="Y242" s="394"/>
      <c r="Z242" s="395"/>
      <c r="AA242" s="395"/>
      <c r="AB242" s="817"/>
      <c r="AC242" s="681"/>
      <c r="AD242" s="682"/>
      <c r="AE242" s="682"/>
      <c r="AF242" s="682"/>
      <c r="AG242" s="683"/>
      <c r="AH242" s="675"/>
      <c r="AI242" s="676"/>
      <c r="AJ242" s="676"/>
      <c r="AK242" s="676"/>
      <c r="AL242" s="676"/>
      <c r="AM242" s="676"/>
      <c r="AN242" s="676"/>
      <c r="AO242" s="676"/>
      <c r="AP242" s="676"/>
      <c r="AQ242" s="676"/>
      <c r="AR242" s="676"/>
      <c r="AS242" s="676"/>
      <c r="AT242" s="677"/>
      <c r="AU242" s="394"/>
      <c r="AV242" s="395"/>
      <c r="AW242" s="395"/>
      <c r="AX242" s="396"/>
    </row>
    <row r="243" spans="1:50" ht="24.75" customHeight="1" x14ac:dyDescent="0.15">
      <c r="A243" s="1059"/>
      <c r="B243" s="1060"/>
      <c r="C243" s="1060"/>
      <c r="D243" s="1060"/>
      <c r="E243" s="1060"/>
      <c r="F243" s="1061"/>
      <c r="G243" s="612"/>
      <c r="H243" s="617"/>
      <c r="I243" s="617"/>
      <c r="J243" s="617"/>
      <c r="K243" s="618"/>
      <c r="L243" s="604"/>
      <c r="M243" s="605"/>
      <c r="N243" s="605"/>
      <c r="O243" s="605"/>
      <c r="P243" s="605"/>
      <c r="Q243" s="605"/>
      <c r="R243" s="605"/>
      <c r="S243" s="605"/>
      <c r="T243" s="605"/>
      <c r="U243" s="605"/>
      <c r="V243" s="605"/>
      <c r="W243" s="605"/>
      <c r="X243" s="606"/>
      <c r="Y243" s="607"/>
      <c r="Z243" s="608"/>
      <c r="AA243" s="608"/>
      <c r="AB243" s="622"/>
      <c r="AC243" s="612"/>
      <c r="AD243" s="617"/>
      <c r="AE243" s="617"/>
      <c r="AF243" s="617"/>
      <c r="AG243" s="618"/>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9"/>
      <c r="B244" s="1060"/>
      <c r="C244" s="1060"/>
      <c r="D244" s="1060"/>
      <c r="E244" s="1060"/>
      <c r="F244" s="1061"/>
      <c r="G244" s="612"/>
      <c r="H244" s="617"/>
      <c r="I244" s="617"/>
      <c r="J244" s="617"/>
      <c r="K244" s="618"/>
      <c r="L244" s="604"/>
      <c r="M244" s="605"/>
      <c r="N244" s="605"/>
      <c r="O244" s="605"/>
      <c r="P244" s="605"/>
      <c r="Q244" s="605"/>
      <c r="R244" s="605"/>
      <c r="S244" s="605"/>
      <c r="T244" s="605"/>
      <c r="U244" s="605"/>
      <c r="V244" s="605"/>
      <c r="W244" s="605"/>
      <c r="X244" s="606"/>
      <c r="Y244" s="607"/>
      <c r="Z244" s="608"/>
      <c r="AA244" s="608"/>
      <c r="AB244" s="622"/>
      <c r="AC244" s="612"/>
      <c r="AD244" s="617"/>
      <c r="AE244" s="617"/>
      <c r="AF244" s="617"/>
      <c r="AG244" s="618"/>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9"/>
      <c r="B245" s="1060"/>
      <c r="C245" s="1060"/>
      <c r="D245" s="1060"/>
      <c r="E245" s="1060"/>
      <c r="F245" s="1061"/>
      <c r="G245" s="612"/>
      <c r="H245" s="617"/>
      <c r="I245" s="617"/>
      <c r="J245" s="617"/>
      <c r="K245" s="618"/>
      <c r="L245" s="604"/>
      <c r="M245" s="605"/>
      <c r="N245" s="605"/>
      <c r="O245" s="605"/>
      <c r="P245" s="605"/>
      <c r="Q245" s="605"/>
      <c r="R245" s="605"/>
      <c r="S245" s="605"/>
      <c r="T245" s="605"/>
      <c r="U245" s="605"/>
      <c r="V245" s="605"/>
      <c r="W245" s="605"/>
      <c r="X245" s="606"/>
      <c r="Y245" s="607"/>
      <c r="Z245" s="608"/>
      <c r="AA245" s="608"/>
      <c r="AB245" s="622"/>
      <c r="AC245" s="612"/>
      <c r="AD245" s="617"/>
      <c r="AE245" s="617"/>
      <c r="AF245" s="617"/>
      <c r="AG245" s="618"/>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9"/>
      <c r="B246" s="1060"/>
      <c r="C246" s="1060"/>
      <c r="D246" s="1060"/>
      <c r="E246" s="1060"/>
      <c r="F246" s="1061"/>
      <c r="G246" s="612"/>
      <c r="H246" s="617"/>
      <c r="I246" s="617"/>
      <c r="J246" s="617"/>
      <c r="K246" s="618"/>
      <c r="L246" s="604"/>
      <c r="M246" s="605"/>
      <c r="N246" s="605"/>
      <c r="O246" s="605"/>
      <c r="P246" s="605"/>
      <c r="Q246" s="605"/>
      <c r="R246" s="605"/>
      <c r="S246" s="605"/>
      <c r="T246" s="605"/>
      <c r="U246" s="605"/>
      <c r="V246" s="605"/>
      <c r="W246" s="605"/>
      <c r="X246" s="606"/>
      <c r="Y246" s="607"/>
      <c r="Z246" s="608"/>
      <c r="AA246" s="608"/>
      <c r="AB246" s="622"/>
      <c r="AC246" s="612"/>
      <c r="AD246" s="617"/>
      <c r="AE246" s="617"/>
      <c r="AF246" s="617"/>
      <c r="AG246" s="618"/>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9"/>
      <c r="B247" s="1060"/>
      <c r="C247" s="1060"/>
      <c r="D247" s="1060"/>
      <c r="E247" s="1060"/>
      <c r="F247" s="1061"/>
      <c r="G247" s="612"/>
      <c r="H247" s="617"/>
      <c r="I247" s="617"/>
      <c r="J247" s="617"/>
      <c r="K247" s="618"/>
      <c r="L247" s="604"/>
      <c r="M247" s="605"/>
      <c r="N247" s="605"/>
      <c r="O247" s="605"/>
      <c r="P247" s="605"/>
      <c r="Q247" s="605"/>
      <c r="R247" s="605"/>
      <c r="S247" s="605"/>
      <c r="T247" s="605"/>
      <c r="U247" s="605"/>
      <c r="V247" s="605"/>
      <c r="W247" s="605"/>
      <c r="X247" s="606"/>
      <c r="Y247" s="607"/>
      <c r="Z247" s="608"/>
      <c r="AA247" s="608"/>
      <c r="AB247" s="622"/>
      <c r="AC247" s="612"/>
      <c r="AD247" s="617"/>
      <c r="AE247" s="617"/>
      <c r="AF247" s="617"/>
      <c r="AG247" s="618"/>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9"/>
      <c r="B248" s="1060"/>
      <c r="C248" s="1060"/>
      <c r="D248" s="1060"/>
      <c r="E248" s="1060"/>
      <c r="F248" s="1061"/>
      <c r="G248" s="612"/>
      <c r="H248" s="617"/>
      <c r="I248" s="617"/>
      <c r="J248" s="617"/>
      <c r="K248" s="618"/>
      <c r="L248" s="604"/>
      <c r="M248" s="605"/>
      <c r="N248" s="605"/>
      <c r="O248" s="605"/>
      <c r="P248" s="605"/>
      <c r="Q248" s="605"/>
      <c r="R248" s="605"/>
      <c r="S248" s="605"/>
      <c r="T248" s="605"/>
      <c r="U248" s="605"/>
      <c r="V248" s="605"/>
      <c r="W248" s="605"/>
      <c r="X248" s="606"/>
      <c r="Y248" s="607"/>
      <c r="Z248" s="608"/>
      <c r="AA248" s="608"/>
      <c r="AB248" s="622"/>
      <c r="AC248" s="612"/>
      <c r="AD248" s="617"/>
      <c r="AE248" s="617"/>
      <c r="AF248" s="617"/>
      <c r="AG248" s="618"/>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9"/>
      <c r="B249" s="1060"/>
      <c r="C249" s="1060"/>
      <c r="D249" s="1060"/>
      <c r="E249" s="1060"/>
      <c r="F249" s="1061"/>
      <c r="G249" s="612"/>
      <c r="H249" s="617"/>
      <c r="I249" s="617"/>
      <c r="J249" s="617"/>
      <c r="K249" s="618"/>
      <c r="L249" s="604"/>
      <c r="M249" s="605"/>
      <c r="N249" s="605"/>
      <c r="O249" s="605"/>
      <c r="P249" s="605"/>
      <c r="Q249" s="605"/>
      <c r="R249" s="605"/>
      <c r="S249" s="605"/>
      <c r="T249" s="605"/>
      <c r="U249" s="605"/>
      <c r="V249" s="605"/>
      <c r="W249" s="605"/>
      <c r="X249" s="606"/>
      <c r="Y249" s="607"/>
      <c r="Z249" s="608"/>
      <c r="AA249" s="608"/>
      <c r="AB249" s="622"/>
      <c r="AC249" s="612"/>
      <c r="AD249" s="617"/>
      <c r="AE249" s="617"/>
      <c r="AF249" s="617"/>
      <c r="AG249" s="618"/>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9"/>
      <c r="B250" s="1060"/>
      <c r="C250" s="1060"/>
      <c r="D250" s="1060"/>
      <c r="E250" s="1060"/>
      <c r="F250" s="1061"/>
      <c r="G250" s="612"/>
      <c r="H250" s="617"/>
      <c r="I250" s="617"/>
      <c r="J250" s="617"/>
      <c r="K250" s="618"/>
      <c r="L250" s="604"/>
      <c r="M250" s="605"/>
      <c r="N250" s="605"/>
      <c r="O250" s="605"/>
      <c r="P250" s="605"/>
      <c r="Q250" s="605"/>
      <c r="R250" s="605"/>
      <c r="S250" s="605"/>
      <c r="T250" s="605"/>
      <c r="U250" s="605"/>
      <c r="V250" s="605"/>
      <c r="W250" s="605"/>
      <c r="X250" s="606"/>
      <c r="Y250" s="607"/>
      <c r="Z250" s="608"/>
      <c r="AA250" s="608"/>
      <c r="AB250" s="622"/>
      <c r="AC250" s="612"/>
      <c r="AD250" s="617"/>
      <c r="AE250" s="617"/>
      <c r="AF250" s="617"/>
      <c r="AG250" s="618"/>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9"/>
      <c r="B251" s="1060"/>
      <c r="C251" s="1060"/>
      <c r="D251" s="1060"/>
      <c r="E251" s="1060"/>
      <c r="F251" s="1061"/>
      <c r="G251" s="612"/>
      <c r="H251" s="617"/>
      <c r="I251" s="617"/>
      <c r="J251" s="617"/>
      <c r="K251" s="618"/>
      <c r="L251" s="604"/>
      <c r="M251" s="605"/>
      <c r="N251" s="605"/>
      <c r="O251" s="605"/>
      <c r="P251" s="605"/>
      <c r="Q251" s="605"/>
      <c r="R251" s="605"/>
      <c r="S251" s="605"/>
      <c r="T251" s="605"/>
      <c r="U251" s="605"/>
      <c r="V251" s="605"/>
      <c r="W251" s="605"/>
      <c r="X251" s="606"/>
      <c r="Y251" s="607"/>
      <c r="Z251" s="608"/>
      <c r="AA251" s="608"/>
      <c r="AB251" s="622"/>
      <c r="AC251" s="612"/>
      <c r="AD251" s="617"/>
      <c r="AE251" s="617"/>
      <c r="AF251" s="617"/>
      <c r="AG251" s="618"/>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9"/>
      <c r="B252" s="1060"/>
      <c r="C252" s="1060"/>
      <c r="D252" s="1060"/>
      <c r="E252" s="1060"/>
      <c r="F252" s="106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9"/>
      <c r="B253" s="1060"/>
      <c r="C253" s="1060"/>
      <c r="D253" s="1060"/>
      <c r="E253" s="1060"/>
      <c r="F253" s="1061"/>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5"/>
    </row>
    <row r="254" spans="1:50" ht="24.75" customHeight="1" x14ac:dyDescent="0.15">
      <c r="A254" s="1059"/>
      <c r="B254" s="1060"/>
      <c r="C254" s="1060"/>
      <c r="D254" s="1060"/>
      <c r="E254" s="1060"/>
      <c r="F254" s="1061"/>
      <c r="G254" s="824" t="s">
        <v>17</v>
      </c>
      <c r="H254" s="679"/>
      <c r="I254" s="679"/>
      <c r="J254" s="679"/>
      <c r="K254" s="679"/>
      <c r="L254" s="678" t="s">
        <v>18</v>
      </c>
      <c r="M254" s="679"/>
      <c r="N254" s="679"/>
      <c r="O254" s="679"/>
      <c r="P254" s="679"/>
      <c r="Q254" s="679"/>
      <c r="R254" s="679"/>
      <c r="S254" s="679"/>
      <c r="T254" s="679"/>
      <c r="U254" s="679"/>
      <c r="V254" s="679"/>
      <c r="W254" s="679"/>
      <c r="X254" s="680"/>
      <c r="Y254" s="663" t="s">
        <v>19</v>
      </c>
      <c r="Z254" s="664"/>
      <c r="AA254" s="664"/>
      <c r="AB254" s="810"/>
      <c r="AC254" s="824" t="s">
        <v>17</v>
      </c>
      <c r="AD254" s="679"/>
      <c r="AE254" s="679"/>
      <c r="AF254" s="679"/>
      <c r="AG254" s="679"/>
      <c r="AH254" s="678" t="s">
        <v>18</v>
      </c>
      <c r="AI254" s="679"/>
      <c r="AJ254" s="679"/>
      <c r="AK254" s="679"/>
      <c r="AL254" s="679"/>
      <c r="AM254" s="679"/>
      <c r="AN254" s="679"/>
      <c r="AO254" s="679"/>
      <c r="AP254" s="679"/>
      <c r="AQ254" s="679"/>
      <c r="AR254" s="679"/>
      <c r="AS254" s="679"/>
      <c r="AT254" s="680"/>
      <c r="AU254" s="663" t="s">
        <v>19</v>
      </c>
      <c r="AV254" s="664"/>
      <c r="AW254" s="664"/>
      <c r="AX254" s="665"/>
    </row>
    <row r="255" spans="1:50" ht="24.75" customHeight="1" x14ac:dyDescent="0.15">
      <c r="A255" s="1059"/>
      <c r="B255" s="1060"/>
      <c r="C255" s="1060"/>
      <c r="D255" s="1060"/>
      <c r="E255" s="1060"/>
      <c r="F255" s="1061"/>
      <c r="G255" s="681"/>
      <c r="H255" s="682"/>
      <c r="I255" s="682"/>
      <c r="J255" s="682"/>
      <c r="K255" s="683"/>
      <c r="L255" s="675"/>
      <c r="M255" s="676"/>
      <c r="N255" s="676"/>
      <c r="O255" s="676"/>
      <c r="P255" s="676"/>
      <c r="Q255" s="676"/>
      <c r="R255" s="676"/>
      <c r="S255" s="676"/>
      <c r="T255" s="676"/>
      <c r="U255" s="676"/>
      <c r="V255" s="676"/>
      <c r="W255" s="676"/>
      <c r="X255" s="677"/>
      <c r="Y255" s="394"/>
      <c r="Z255" s="395"/>
      <c r="AA255" s="395"/>
      <c r="AB255" s="817"/>
      <c r="AC255" s="681"/>
      <c r="AD255" s="682"/>
      <c r="AE255" s="682"/>
      <c r="AF255" s="682"/>
      <c r="AG255" s="683"/>
      <c r="AH255" s="675"/>
      <c r="AI255" s="676"/>
      <c r="AJ255" s="676"/>
      <c r="AK255" s="676"/>
      <c r="AL255" s="676"/>
      <c r="AM255" s="676"/>
      <c r="AN255" s="676"/>
      <c r="AO255" s="676"/>
      <c r="AP255" s="676"/>
      <c r="AQ255" s="676"/>
      <c r="AR255" s="676"/>
      <c r="AS255" s="676"/>
      <c r="AT255" s="677"/>
      <c r="AU255" s="394"/>
      <c r="AV255" s="395"/>
      <c r="AW255" s="395"/>
      <c r="AX255" s="396"/>
    </row>
    <row r="256" spans="1:50" ht="24.75" customHeight="1" x14ac:dyDescent="0.15">
      <c r="A256" s="1059"/>
      <c r="B256" s="1060"/>
      <c r="C256" s="1060"/>
      <c r="D256" s="1060"/>
      <c r="E256" s="1060"/>
      <c r="F256" s="1061"/>
      <c r="G256" s="612"/>
      <c r="H256" s="617"/>
      <c r="I256" s="617"/>
      <c r="J256" s="617"/>
      <c r="K256" s="618"/>
      <c r="L256" s="604"/>
      <c r="M256" s="605"/>
      <c r="N256" s="605"/>
      <c r="O256" s="605"/>
      <c r="P256" s="605"/>
      <c r="Q256" s="605"/>
      <c r="R256" s="605"/>
      <c r="S256" s="605"/>
      <c r="T256" s="605"/>
      <c r="U256" s="605"/>
      <c r="V256" s="605"/>
      <c r="W256" s="605"/>
      <c r="X256" s="606"/>
      <c r="Y256" s="607"/>
      <c r="Z256" s="608"/>
      <c r="AA256" s="608"/>
      <c r="AB256" s="622"/>
      <c r="AC256" s="612"/>
      <c r="AD256" s="617"/>
      <c r="AE256" s="617"/>
      <c r="AF256" s="617"/>
      <c r="AG256" s="618"/>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9"/>
      <c r="B257" s="1060"/>
      <c r="C257" s="1060"/>
      <c r="D257" s="1060"/>
      <c r="E257" s="1060"/>
      <c r="F257" s="1061"/>
      <c r="G257" s="612"/>
      <c r="H257" s="617"/>
      <c r="I257" s="617"/>
      <c r="J257" s="617"/>
      <c r="K257" s="618"/>
      <c r="L257" s="604"/>
      <c r="M257" s="605"/>
      <c r="N257" s="605"/>
      <c r="O257" s="605"/>
      <c r="P257" s="605"/>
      <c r="Q257" s="605"/>
      <c r="R257" s="605"/>
      <c r="S257" s="605"/>
      <c r="T257" s="605"/>
      <c r="U257" s="605"/>
      <c r="V257" s="605"/>
      <c r="W257" s="605"/>
      <c r="X257" s="606"/>
      <c r="Y257" s="607"/>
      <c r="Z257" s="608"/>
      <c r="AA257" s="608"/>
      <c r="AB257" s="622"/>
      <c r="AC257" s="612"/>
      <c r="AD257" s="617"/>
      <c r="AE257" s="617"/>
      <c r="AF257" s="617"/>
      <c r="AG257" s="618"/>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9"/>
      <c r="B258" s="1060"/>
      <c r="C258" s="1060"/>
      <c r="D258" s="1060"/>
      <c r="E258" s="1060"/>
      <c r="F258" s="1061"/>
      <c r="G258" s="612"/>
      <c r="H258" s="617"/>
      <c r="I258" s="617"/>
      <c r="J258" s="617"/>
      <c r="K258" s="618"/>
      <c r="L258" s="604"/>
      <c r="M258" s="605"/>
      <c r="N258" s="605"/>
      <c r="O258" s="605"/>
      <c r="P258" s="605"/>
      <c r="Q258" s="605"/>
      <c r="R258" s="605"/>
      <c r="S258" s="605"/>
      <c r="T258" s="605"/>
      <c r="U258" s="605"/>
      <c r="V258" s="605"/>
      <c r="W258" s="605"/>
      <c r="X258" s="606"/>
      <c r="Y258" s="607"/>
      <c r="Z258" s="608"/>
      <c r="AA258" s="608"/>
      <c r="AB258" s="622"/>
      <c r="AC258" s="612"/>
      <c r="AD258" s="617"/>
      <c r="AE258" s="617"/>
      <c r="AF258" s="617"/>
      <c r="AG258" s="618"/>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9"/>
      <c r="B259" s="1060"/>
      <c r="C259" s="1060"/>
      <c r="D259" s="1060"/>
      <c r="E259" s="1060"/>
      <c r="F259" s="1061"/>
      <c r="G259" s="612"/>
      <c r="H259" s="617"/>
      <c r="I259" s="617"/>
      <c r="J259" s="617"/>
      <c r="K259" s="618"/>
      <c r="L259" s="604"/>
      <c r="M259" s="605"/>
      <c r="N259" s="605"/>
      <c r="O259" s="605"/>
      <c r="P259" s="605"/>
      <c r="Q259" s="605"/>
      <c r="R259" s="605"/>
      <c r="S259" s="605"/>
      <c r="T259" s="605"/>
      <c r="U259" s="605"/>
      <c r="V259" s="605"/>
      <c r="W259" s="605"/>
      <c r="X259" s="606"/>
      <c r="Y259" s="607"/>
      <c r="Z259" s="608"/>
      <c r="AA259" s="608"/>
      <c r="AB259" s="622"/>
      <c r="AC259" s="612"/>
      <c r="AD259" s="617"/>
      <c r="AE259" s="617"/>
      <c r="AF259" s="617"/>
      <c r="AG259" s="618"/>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9"/>
      <c r="B260" s="1060"/>
      <c r="C260" s="1060"/>
      <c r="D260" s="1060"/>
      <c r="E260" s="1060"/>
      <c r="F260" s="1061"/>
      <c r="G260" s="612"/>
      <c r="H260" s="617"/>
      <c r="I260" s="617"/>
      <c r="J260" s="617"/>
      <c r="K260" s="618"/>
      <c r="L260" s="604"/>
      <c r="M260" s="605"/>
      <c r="N260" s="605"/>
      <c r="O260" s="605"/>
      <c r="P260" s="605"/>
      <c r="Q260" s="605"/>
      <c r="R260" s="605"/>
      <c r="S260" s="605"/>
      <c r="T260" s="605"/>
      <c r="U260" s="605"/>
      <c r="V260" s="605"/>
      <c r="W260" s="605"/>
      <c r="X260" s="606"/>
      <c r="Y260" s="607"/>
      <c r="Z260" s="608"/>
      <c r="AA260" s="608"/>
      <c r="AB260" s="622"/>
      <c r="AC260" s="612"/>
      <c r="AD260" s="617"/>
      <c r="AE260" s="617"/>
      <c r="AF260" s="617"/>
      <c r="AG260" s="618"/>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9"/>
      <c r="B261" s="1060"/>
      <c r="C261" s="1060"/>
      <c r="D261" s="1060"/>
      <c r="E261" s="1060"/>
      <c r="F261" s="1061"/>
      <c r="G261" s="612"/>
      <c r="H261" s="617"/>
      <c r="I261" s="617"/>
      <c r="J261" s="617"/>
      <c r="K261" s="618"/>
      <c r="L261" s="604"/>
      <c r="M261" s="605"/>
      <c r="N261" s="605"/>
      <c r="O261" s="605"/>
      <c r="P261" s="605"/>
      <c r="Q261" s="605"/>
      <c r="R261" s="605"/>
      <c r="S261" s="605"/>
      <c r="T261" s="605"/>
      <c r="U261" s="605"/>
      <c r="V261" s="605"/>
      <c r="W261" s="605"/>
      <c r="X261" s="606"/>
      <c r="Y261" s="607"/>
      <c r="Z261" s="608"/>
      <c r="AA261" s="608"/>
      <c r="AB261" s="622"/>
      <c r="AC261" s="612"/>
      <c r="AD261" s="617"/>
      <c r="AE261" s="617"/>
      <c r="AF261" s="617"/>
      <c r="AG261" s="618"/>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9"/>
      <c r="B262" s="1060"/>
      <c r="C262" s="1060"/>
      <c r="D262" s="1060"/>
      <c r="E262" s="1060"/>
      <c r="F262" s="1061"/>
      <c r="G262" s="612"/>
      <c r="H262" s="617"/>
      <c r="I262" s="617"/>
      <c r="J262" s="617"/>
      <c r="K262" s="618"/>
      <c r="L262" s="604"/>
      <c r="M262" s="605"/>
      <c r="N262" s="605"/>
      <c r="O262" s="605"/>
      <c r="P262" s="605"/>
      <c r="Q262" s="605"/>
      <c r="R262" s="605"/>
      <c r="S262" s="605"/>
      <c r="T262" s="605"/>
      <c r="U262" s="605"/>
      <c r="V262" s="605"/>
      <c r="W262" s="605"/>
      <c r="X262" s="606"/>
      <c r="Y262" s="607"/>
      <c r="Z262" s="608"/>
      <c r="AA262" s="608"/>
      <c r="AB262" s="622"/>
      <c r="AC262" s="612"/>
      <c r="AD262" s="617"/>
      <c r="AE262" s="617"/>
      <c r="AF262" s="617"/>
      <c r="AG262" s="618"/>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9"/>
      <c r="B263" s="1060"/>
      <c r="C263" s="1060"/>
      <c r="D263" s="1060"/>
      <c r="E263" s="1060"/>
      <c r="F263" s="1061"/>
      <c r="G263" s="612"/>
      <c r="H263" s="617"/>
      <c r="I263" s="617"/>
      <c r="J263" s="617"/>
      <c r="K263" s="618"/>
      <c r="L263" s="604"/>
      <c r="M263" s="605"/>
      <c r="N263" s="605"/>
      <c r="O263" s="605"/>
      <c r="P263" s="605"/>
      <c r="Q263" s="605"/>
      <c r="R263" s="605"/>
      <c r="S263" s="605"/>
      <c r="T263" s="605"/>
      <c r="U263" s="605"/>
      <c r="V263" s="605"/>
      <c r="W263" s="605"/>
      <c r="X263" s="606"/>
      <c r="Y263" s="607"/>
      <c r="Z263" s="608"/>
      <c r="AA263" s="608"/>
      <c r="AB263" s="622"/>
      <c r="AC263" s="612"/>
      <c r="AD263" s="617"/>
      <c r="AE263" s="617"/>
      <c r="AF263" s="617"/>
      <c r="AG263" s="618"/>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9"/>
      <c r="B264" s="1060"/>
      <c r="C264" s="1060"/>
      <c r="D264" s="1060"/>
      <c r="E264" s="1060"/>
      <c r="F264" s="1061"/>
      <c r="G264" s="612"/>
      <c r="H264" s="617"/>
      <c r="I264" s="617"/>
      <c r="J264" s="617"/>
      <c r="K264" s="618"/>
      <c r="L264" s="604"/>
      <c r="M264" s="605"/>
      <c r="N264" s="605"/>
      <c r="O264" s="605"/>
      <c r="P264" s="605"/>
      <c r="Q264" s="605"/>
      <c r="R264" s="605"/>
      <c r="S264" s="605"/>
      <c r="T264" s="605"/>
      <c r="U264" s="605"/>
      <c r="V264" s="605"/>
      <c r="W264" s="605"/>
      <c r="X264" s="606"/>
      <c r="Y264" s="607"/>
      <c r="Z264" s="608"/>
      <c r="AA264" s="608"/>
      <c r="AB264" s="622"/>
      <c r="AC264" s="612"/>
      <c r="AD264" s="617"/>
      <c r="AE264" s="617"/>
      <c r="AF264" s="617"/>
      <c r="AG264" s="618"/>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2020-10-05T05:51:47Z</cp:lastPrinted>
  <dcterms:created xsi:type="dcterms:W3CDTF">2012-03-13T00:50:25Z</dcterms:created>
  <dcterms:modified xsi:type="dcterms:W3CDTF">2020-10-06T07:22:55Z</dcterms:modified>
</cp:coreProperties>
</file>