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R2（修正版）\"/>
    </mc:Choice>
  </mc:AlternateContent>
  <bookViews>
    <workbookView xWindow="0" yWindow="0" windowWidth="17775" windowHeight="68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<sst xmlns="http://schemas.openxmlformats.org/spreadsheetml/2006/main" count="2844" uniqueCount="646">
  <si>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</si>
  <si>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</si>
  <si>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</si>
  <si>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</si>
  <si>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</si>
  <si>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</si>
  <si>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</si>
  <si>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</si>
  <si>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</si>
  <si>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</si>
  <si>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</si>
  <si>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</si>
  <si>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</si>
  <si>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</si>
  <si>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</si>
  <si>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</si>
  <si>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</si>
  <si>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</si>
  <si>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</si>
  <si>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</si>
  <si>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</si>
  <si>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</si>
  <si>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</si>
  <si>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</si>
  <si>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</si>
  <si>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</si>
  <si>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</si>
  <si>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</si>
  <si>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</si>
  <si>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</si>
  <si>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</si>
  <si>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</si>
  <si>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</si>
  <si>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</si>
  <si>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</si>
  <si>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</si>
  <si>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</si>
  <si>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</si>
  <si>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</si>
  <si>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</si>
  <si>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</si>
  <si>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</si>
  <si>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</si>
  <si>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</si>
  <si>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</si>
  <si>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</si>
  <si>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</si>
  <si>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</si>
  <si>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</si>
  <si>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</si>
  <si>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</si>
  <si>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</si>
  <si>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</si>
  <si>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</si>
  <si>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</si>
  <si>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</si>
  <si>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</si>
  <si>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</si>
  <si>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</si>
  <si>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</si>
  <si>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</si>
  <si>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</si>
  <si>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</si>
  <si>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</si>
  <si>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</si>
  <si>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</si>
  <si>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</si>
  <si>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</si>
  <si>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</si>
  <si>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</si>
  <si>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</si>
  <si>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</si>
  <si>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</si>
  <si>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</si>
  <si>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</si>
  <si>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</si>
  <si>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</si>
  <si>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</si>
  <si>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</si>
  <si>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</si>
  <si>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</si>
  <si>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</si>
  <si>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</si>
  <si>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</si>
  <si>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</si>
  <si>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</si>
  <si>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</si>
  <si>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</si>
  <si>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</si>
  <si>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</si>
  <si>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</si>
  <si>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</si>
  <si>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</si>
  <si>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</si>
  <si>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</si>
  <si>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</si>
  <si>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</si>
  <si>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</si>
  <si>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</si>
  <si>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</si>
  <si>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</si>
  <si>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</si>
  <si>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</si>
  <si>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</si>
  <si>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</si>
  <si>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</si>
  <si>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</si>
  <si>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</si>
  <si>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</si>
  <si>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</si>
  <si>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</si>
  <si>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</si>
  <si>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</si>
  <si>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</si>
  <si>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</si>
  <si>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</si>
  <si>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</si>
  <si>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</si>
  <si>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</si>
  <si>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</si>
  <si>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</si>
  <si>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</si>
  <si>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</si>
  <si>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</si>
  <si>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</si>
  <si>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</si>
  <si>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</si>
  <si>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</si>
  <si>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</si>
  <si>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</si>
  <si>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</si>
  <si>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</si>
  <si>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</si>
  <si>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</si>
  <si>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</si>
  <si>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</si>
  <si>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</si>
  <si>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</si>
  <si>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</si>
  <si>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</si>
  <si>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</si>
  <si>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</si>
  <si>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</si>
  <si>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</si>
  <si>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</si>
  <si>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</si>
  <si>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</si>
  <si>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</si>
  <si>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</si>
  <si>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</si>
  <si>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</si>
  <si>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</si>
  <si>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</si>
  <si>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</si>
  <si>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</si>
  <si>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</si>
  <si>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</si>
  <si>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</si>
  <si>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</si>
  <si>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</si>
  <si>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</si>
  <si>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</si>
  <si>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</si>
  <si>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</si>
  <si>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</si>
  <si>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</si>
  <si>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</si>
  <si>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</si>
  <si>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</si>
  <si>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</si>
  <si>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</si>
  <si>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</si>
  <si>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</si>
  <si>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</si>
  <si>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</si>
  <si>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</si>
  <si>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</si>
  <si>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</si>
  <si>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</si>
  <si>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</si>
  <si>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</si>
  <si>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</si>
  <si>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</si>
  <si>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</si>
  <si>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</si>
  <si>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</si>
  <si>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</si>
  <si>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</si>
  <si>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</si>
  <si>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</si>
  <si>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</si>
  <si>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</si>
  <si>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</si>
  <si>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</si>
  <si>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</si>
  <si>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</si>
  <si>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</si>
  <si>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</si>
  <si>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</si>
  <si>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</si>
  <si>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</si>
  <si>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</si>
  <si>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</si>
  <si>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</si>
  <si>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</si>
  <si>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</si>
  <si>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</si>
  <si>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</si>
  <si>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</si>
  <si>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</si>
  <si>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</si>
  <si>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</si>
  <si>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</si>
  <si>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</si>
  <si>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</si>
  <si>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</si>
  <si>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</si>
  <si>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</si>
  <si>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</si>
  <si>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</si>
  <si>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</si>
  <si>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</si>
  <si>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</si>
  <si>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</si>
  <si>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</si>
  <si>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</si>
  <si>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</si>
  <si>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</si>
  <si>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</si>
  <si>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</si>
  <si>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</si>
  <si>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</si>
  <si>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</si>
  <si>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</si>
  <si>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</si>
  <si>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</si>
  <si>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</si>
  <si>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</si>
  <si>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</si>
  <si>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</si>
  <si>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</si>
  <si>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</si>
  <si>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</si>
  <si>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</si>
  <si>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</si>
  <si>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</si>
  <si>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</si>
  <si>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</si>
  <si>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</si>
  <si>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</si>
  <si>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</si>
  <si>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</si>
  <si>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</si>
  <si>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</si>
  <si>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</si>
  <si>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</si>
  <si>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</si>
  <si>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</si>
  <si>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</si>
  <si>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</si>
  <si>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</si>
  <si>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</si>
  <si>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</si>
  <si>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</si>
  <si>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</si>
  <si>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</si>
  <si>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</si>
  <si>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</si>
  <si>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</si>
  <si>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</si>
  <si>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</si>
  <si>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</si>
  <si>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</si>
  <si>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</si>
  <si>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</si>
  <si>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</si>
  <si>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</si>
  <si>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</si>
  <si>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</si>
  <si>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</si>
  <si>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</si>
  <si>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</si>
  <si>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</si>
  <si>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</si>
  <si>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</si>
  <si>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</si>
  <si>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</si>
  <si>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</si>
  <si>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</si>
  <si>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</si>
  <si>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</si>
  <si>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</si>
  <si>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</si>
  <si>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</si>
  <si>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</si>
  <si>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</si>
  <si>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</si>
  <si>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</si>
  <si>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</si>
  <si>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</si>
  <si>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</si>
  <si>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</si>
  <si>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</si>
  <si>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</si>
  <si>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</si>
  <si>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</si>
  <si>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</si>
  <si>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</si>
  <si>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</si>
  <si>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</si>
  <si>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</si>
  <si>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</si>
  <si>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</si>
  <si>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</si>
  <si>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</si>
  <si>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</si>
  <si>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</si>
  <si>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</si>
  <si>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</si>
  <si>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</si>
  <si>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</si>
  <si>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</si>
  <si>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</si>
  <si>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</si>
  <si>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</si>
  <si>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</si>
  <si>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</si>
  <si>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</si>
  <si>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</si>
  <si>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</si>
  <si>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</si>
  <si>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</si>
  <si>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</si>
  <si>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</si>
  <si>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</si>
  <si>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</si>
  <si>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</si>
  <si>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</si>
  <si>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</si>
  <si>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</si>
  <si>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</si>
  <si>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</si>
  <si>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</si>
  <si>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</si>
  <si>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</si>
  <si>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</si>
  <si>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</si>
  <si>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</si>
  <si>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</si>
  <si>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</si>
  <si>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</si>
  <si>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</si>
  <si>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</si>
  <si>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</si>
  <si>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</si>
  <si>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</si>
  <si>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</si>
  <si>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</si>
  <si>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</si>
  <si>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</si>
  <si>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</si>
  <si>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</si>
  <si>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</si>
  <si>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</si>
  <si>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</si>
  <si>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</si>
  <si>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</si>
  <si>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</si>
  <si>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</si>
  <si>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</si>
  <si>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</si>
  <si>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</si>
  <si>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</si>
  <si>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</si>
  <si>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</si>
  <si>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</si>
  <si>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</si>
  <si>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</si>
  <si>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</si>
  <si>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</si>
  <si>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</si>
  <si>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</si>
  <si>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</si>
  <si>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</si>
  <si>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</si>
  <si>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</si>
  <si>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</si>
  <si>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</si>
  <si>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</si>
  <si>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</si>
  <si>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</si>
  <si>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</si>
  <si>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</si>
  <si>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</si>
  <si>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</si>
  <si>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</si>
  <si>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</si>
  <si>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</si>
  <si>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</si>
  <si>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</si>
  <si>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</si>
  <si>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</si>
  <si>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</si>
  <si>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</si>
  <si>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</si>
  <si>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</si>
  <si>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</si>
  <si>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</si>
  <si>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</si>
  <si>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</si>
  <si>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</si>
  <si>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</si>
  <si>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</si>
  <si>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</si>
  <si>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</si>
  <si>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</si>
  <si>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</si>
  <si>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</si>
  <si>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</si>
  <si>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</si>
  <si>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</si>
  <si>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</si>
  <si>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</si>
  <si>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</si>
  <si>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</si>
  <si>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</si>
  <si>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</si>
  <si>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</si>
  <si>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</si>
  <si>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</si>
  <si>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</si>
  <si>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</si>
  <si>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</si>
  <si>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</si>
  <si>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</si>
  <si>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</si>
  <si>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</si>
  <si>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</si>
  <si>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</si>
  <si>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</si>
  <si>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</si>
  <si>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</si>
  <si>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</si>
  <si>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</si>
  <si>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</si>
  <si>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</si>
  <si>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</si>
  <si>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</si>
  <si>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</si>
  <si>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</si>
  <si>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</si>
  <si>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</si>
  <si>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</si>
  <si>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</si>
  <si>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</si>
  <si>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</si>
  <si>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</si>
  <si>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</si>
  <si>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</si>
  <si>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</si>
  <si>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</si>
  <si>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</si>
  <si>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</si>
  <si>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</si>
  <si>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</si>
  <si>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</si>
  <si>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</si>
  <si>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</si>
  <si>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</si>
  <si>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</si>
  <si>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</si>
  <si>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</si>
  <si>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</si>
  <si>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</si>
  <si>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</si>
  <si>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</si>
  <si>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</si>
  <si>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</si>
  <si>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</si>
  <si>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</si>
  <si>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</si>
  <si>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</si>
  <si>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</si>
  <si>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</si>
  <si>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</si>
  <si>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</si>
  <si>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</si>
  <si>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</si>
  <si>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</si>
  <si>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</si>
  <si>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</si>
  <si>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</si>
  <si>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</si>
  <si>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</si>
  <si>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</si>
  <si>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</si>
  <si>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</si>
  <si>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</si>
  <si>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</si>
  <si>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</si>
  <si>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</si>
  <si>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</si>
  <si>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</si>
  <si>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</si>
  <si>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</si>
  <si>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</si>
  <si>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</si>
  <si>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</si>
  <si>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</si>
  <si>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</si>
  <si>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</si>
  <si>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</si>
  <si>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</si>
  <si>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</si>
  <si>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</si>
  <si>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</si>
  <si>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</si>
  <si>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</si>
  <si>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</si>
  <si>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</si>
  <si>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</si>
  <si>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</si>
  <si>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</si>
  <si>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</si>
  <si>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</si>
  <si>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</si>
  <si>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</si>
  <si>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</si>
  <si>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</si>
  <si>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</si>
  <si>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</si>
  <si>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</si>
  <si>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</si>
  <si>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</si>
  <si>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</si>
  <si>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</si>
  <si>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</si>
  <si>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</si>
  <si>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</si>
  <si>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</si>
  <si>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</si>
  <si>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</si>
  <si>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</si>
  <si>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</si>
  <si>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</si>
  <si>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</si>
  <si>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</si>
  <si>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</si>
  <si>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</si>
  <si>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</si>
  <si>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</si>
  <si>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</si>
  <si>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</si>
  <si>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</si>
  <si>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</si>
  <si>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</si>
  <si>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</si>
  <si>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</si>
  <si>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</si>
  <si>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</si>
  <si>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</si>
  <si>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</si>
  <si>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</si>
  <si>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</si>
  <si>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国際室長　一井　直人</t>
    <rPh sb="0" eb="3">
      <t>コクサイシツ</t>
    </rPh>
    <rPh sb="3" eb="4">
      <t>チョウ</t>
    </rPh>
    <rPh sb="5" eb="7">
      <t>イチイ</t>
    </rPh>
    <rPh sb="8" eb="10">
      <t>ナオト</t>
    </rPh>
    <phoneticPr fontId="5"/>
  </si>
  <si>
    <t>○</t>
  </si>
  <si>
    <t>日本再興戦略</t>
    <phoneticPr fontId="5"/>
  </si>
  <si>
    <t>国際原子力機関等拠出金</t>
    <phoneticPr fontId="5"/>
  </si>
  <si>
    <t>原子力に対する確かな規制を通じて、人と環境を守ること</t>
    <phoneticPr fontId="5"/>
  </si>
  <si>
    <t>原子力規制行政に対する信頼の確保</t>
    <phoneticPr fontId="5"/>
  </si>
  <si>
    <t>令和元年度</t>
    <rPh sb="0" eb="2">
      <t>レイワ</t>
    </rPh>
    <rPh sb="2" eb="3">
      <t>ガン</t>
    </rPh>
    <rPh sb="3" eb="5">
      <t>ネンド</t>
    </rPh>
    <phoneticPr fontId="5"/>
  </si>
  <si>
    <t>国際社会との連携</t>
    <rPh sb="2" eb="4">
      <t>シャカイ</t>
    </rPh>
    <phoneticPr fontId="5"/>
  </si>
  <si>
    <t>‐</t>
  </si>
  <si>
    <t>無</t>
  </si>
  <si>
    <t>-</t>
    <phoneticPr fontId="5"/>
  </si>
  <si>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</si>
  <si>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</si>
  <si>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t>
    <phoneticPr fontId="5"/>
  </si>
  <si>
    <t>人</t>
    <rPh sb="0" eb="1">
      <t>ニン</t>
    </rPh>
    <phoneticPr fontId="5"/>
  </si>
  <si>
    <t>-</t>
    <phoneticPr fontId="5"/>
  </si>
  <si>
    <t xml:space="preserve">二国間、多国間の枠組みを活用して海外の原子力安全に関する知見の収集を行えたか。
国際社会における原子力安全に関する活動に参加・貢献できたか。
国際協力業務への資質のある人材を育成したか。
</t>
    <phoneticPr fontId="5"/>
  </si>
  <si>
    <t>-</t>
    <phoneticPr fontId="5"/>
  </si>
  <si>
    <t>0636</t>
    <phoneticPr fontId="5"/>
  </si>
  <si>
    <t>0342</t>
    <phoneticPr fontId="5"/>
  </si>
  <si>
    <t>0025</t>
    <phoneticPr fontId="5"/>
  </si>
  <si>
    <t>0006</t>
    <phoneticPr fontId="5"/>
  </si>
  <si>
    <t>ー</t>
    <phoneticPr fontId="5"/>
  </si>
  <si>
    <t>拠出金</t>
    <phoneticPr fontId="5"/>
  </si>
  <si>
    <t>回</t>
    <rPh sb="0" eb="1">
      <t>カイ</t>
    </rPh>
    <phoneticPr fontId="5"/>
  </si>
  <si>
    <t>百万円</t>
    <rPh sb="0" eb="2">
      <t>ヒャクマン</t>
    </rPh>
    <rPh sb="2" eb="3">
      <t>エン</t>
    </rPh>
    <phoneticPr fontId="5"/>
  </si>
  <si>
    <t>拠出金事業を通じて、国際社会における原子力安全に関する活動に参加・貢献する。</t>
    <rPh sb="0" eb="3">
      <t>キョシュツキン</t>
    </rPh>
    <rPh sb="3" eb="5">
      <t>ジギョウ</t>
    </rPh>
    <rPh sb="6" eb="7">
      <t>ツウ</t>
    </rPh>
    <rPh sb="10" eb="12">
      <t>コクサイ</t>
    </rPh>
    <rPh sb="12" eb="14">
      <t>シャカイ</t>
    </rPh>
    <rPh sb="18" eb="21">
      <t>ゲンシリョク</t>
    </rPh>
    <rPh sb="21" eb="23">
      <t>アンゼン</t>
    </rPh>
    <rPh sb="24" eb="25">
      <t>カン</t>
    </rPh>
    <rPh sb="27" eb="29">
      <t>カツドウ</t>
    </rPh>
    <rPh sb="30" eb="32">
      <t>サンカ</t>
    </rPh>
    <rPh sb="33" eb="35">
      <t>コウケン</t>
    </rPh>
    <phoneticPr fontId="5"/>
  </si>
  <si>
    <t>-</t>
    <phoneticPr fontId="5"/>
  </si>
  <si>
    <t>国際原子力機関原子力発電所等安全対策拠出金</t>
    <rPh sb="0" eb="2">
      <t>コクサイ</t>
    </rPh>
    <rPh sb="2" eb="5">
      <t>ゲンシリョク</t>
    </rPh>
    <rPh sb="5" eb="7">
      <t>キカン</t>
    </rPh>
    <rPh sb="7" eb="10">
      <t>ゲンシリョク</t>
    </rPh>
    <rPh sb="10" eb="13">
      <t>ハツデンショ</t>
    </rPh>
    <rPh sb="13" eb="14">
      <t>トウ</t>
    </rPh>
    <rPh sb="14" eb="16">
      <t>アンゼン</t>
    </rPh>
    <rPh sb="16" eb="18">
      <t>タイサク</t>
    </rPh>
    <rPh sb="18" eb="21">
      <t>キョシュツキン</t>
    </rPh>
    <phoneticPr fontId="5"/>
  </si>
  <si>
    <t>本事業は、国際原子力機関（IAEA)への任意拠出金の拠出を通じて、東京電力福島第一原子力発電所事故の教訓、新たな原子力規制への取組等の我が国の知見・経験を国際社会と共有するとともに、IAEAによる様々な安全向上活動に参画し、世界全体での原子力安全の向上や情報共有・連携の強化に貢献することを目的とする。</t>
    <phoneticPr fontId="5"/>
  </si>
  <si>
    <t>本事業は、原子力導入新興国を含む幅広い関係国が参画する国際原子力機関（IAEA）の特徴を生かした様々な安全向上活動に参画し、そのために必要な任意拠出金を拠出するもの。具体的には、IAEAが取り組んでいる、①質が高く効率的なＩＡＥＡ安全基準等の策定や継続的な見直し（2名）、②IAEAの核セキュリティに係る技術指針の策定や見直し（1名）、③原子力・放射線緊急事態に対するＩＡＥＡの枠組みを通じた準備及び対応の強化（1名）、④アジア地域や原子力導入新興国等の規制の向上のための協力連携の枠組みやネットワークの運営構築（1名）等の活動に対して、任意拠出金を拠出し、事業に参画する。（括弧内の人数は当該事業遂行のために原子力規制庁からIAEAに出向している専門職員の数）</t>
    <phoneticPr fontId="5"/>
  </si>
  <si>
    <t>IAEAを通じた情報発信および知見の収集。</t>
    <rPh sb="5" eb="6">
      <t>ツウ</t>
    </rPh>
    <rPh sb="8" eb="10">
      <t>ジョウホウ</t>
    </rPh>
    <rPh sb="10" eb="12">
      <t>ハッシン</t>
    </rPh>
    <rPh sb="15" eb="17">
      <t>チケン</t>
    </rPh>
    <rPh sb="18" eb="20">
      <t>シュウシュウ</t>
    </rPh>
    <phoneticPr fontId="5"/>
  </si>
  <si>
    <t>ＩＡＥＡウェブサイト＜ https://www.iaea.org/publications＞</t>
    <phoneticPr fontId="5"/>
  </si>
  <si>
    <t>件</t>
    <rPh sb="0" eb="1">
      <t>ケン</t>
    </rPh>
    <phoneticPr fontId="5"/>
  </si>
  <si>
    <t>原子力安全及び核セキュリティに関する文書発行件数（Safety Standards Series及びNuclear Security Series）
（各年1-12月に発行されたもの。目標件数は直近三年間の平均）</t>
    <rPh sb="0" eb="3">
      <t>ゲンシリョク</t>
    </rPh>
    <rPh sb="3" eb="5">
      <t>アンゼン</t>
    </rPh>
    <rPh sb="5" eb="6">
      <t>オヨ</t>
    </rPh>
    <rPh sb="7" eb="8">
      <t>カク</t>
    </rPh>
    <rPh sb="15" eb="16">
      <t>カン</t>
    </rPh>
    <rPh sb="18" eb="20">
      <t>ブンショ</t>
    </rPh>
    <rPh sb="20" eb="22">
      <t>ハッコウ</t>
    </rPh>
    <rPh sb="22" eb="24">
      <t>ケンスウ</t>
    </rPh>
    <rPh sb="48" eb="49">
      <t>オヨ</t>
    </rPh>
    <rPh sb="76" eb="78">
      <t>カクネン</t>
    </rPh>
    <rPh sb="82" eb="83">
      <t>ガツ</t>
    </rPh>
    <rPh sb="84" eb="86">
      <t>ハッコウ</t>
    </rPh>
    <rPh sb="92" eb="94">
      <t>モクヒョウ</t>
    </rPh>
    <rPh sb="94" eb="96">
      <t>ケンスウ</t>
    </rPh>
    <rPh sb="97" eb="99">
      <t>チョッキン</t>
    </rPh>
    <rPh sb="99" eb="100">
      <t>サン</t>
    </rPh>
    <rPh sb="100" eb="102">
      <t>ネンカン</t>
    </rPh>
    <rPh sb="103" eb="105">
      <t>ヘイキン</t>
    </rPh>
    <phoneticPr fontId="5"/>
  </si>
  <si>
    <t>（参考指標）
IAEAにおける日本人専門職職員数の実績</t>
    <rPh sb="1" eb="3">
      <t>サンコウ</t>
    </rPh>
    <rPh sb="3" eb="5">
      <t>シヒョウ</t>
    </rPh>
    <rPh sb="15" eb="18">
      <t>ニホンジン</t>
    </rPh>
    <rPh sb="18" eb="21">
      <t>センモンショク</t>
    </rPh>
    <rPh sb="21" eb="24">
      <t>ショクインスウ</t>
    </rPh>
    <rPh sb="25" eb="27">
      <t>ジッセキ</t>
    </rPh>
    <phoneticPr fontId="5"/>
  </si>
  <si>
    <t>①本拠出金の支援により開催されたIAEA安全基準の策定に向けた専門家会合の実施回数</t>
    <rPh sb="1" eb="2">
      <t>ホン</t>
    </rPh>
    <rPh sb="2" eb="5">
      <t>キョシュツキン</t>
    </rPh>
    <rPh sb="6" eb="8">
      <t>シエン</t>
    </rPh>
    <rPh sb="11" eb="13">
      <t>カイサイ</t>
    </rPh>
    <rPh sb="20" eb="22">
      <t>アンゼン</t>
    </rPh>
    <rPh sb="22" eb="24">
      <t>キジュン</t>
    </rPh>
    <rPh sb="25" eb="27">
      <t>サクテイ</t>
    </rPh>
    <rPh sb="28" eb="29">
      <t>ム</t>
    </rPh>
    <rPh sb="31" eb="34">
      <t>センモンカ</t>
    </rPh>
    <rPh sb="34" eb="36">
      <t>カイゴウ</t>
    </rPh>
    <rPh sb="37" eb="39">
      <t>ジッシ</t>
    </rPh>
    <rPh sb="39" eb="41">
      <t>カイスウ</t>
    </rPh>
    <phoneticPr fontId="5"/>
  </si>
  <si>
    <t>②耐震安全に係る技術文書の策定のために原子力規制庁が主導しているプロジェクト数。</t>
    <rPh sb="1" eb="3">
      <t>タイシン</t>
    </rPh>
    <rPh sb="3" eb="5">
      <t>アンゼン</t>
    </rPh>
    <rPh sb="6" eb="7">
      <t>カカ</t>
    </rPh>
    <rPh sb="8" eb="10">
      <t>ギジュツ</t>
    </rPh>
    <rPh sb="10" eb="12">
      <t>ブンショ</t>
    </rPh>
    <rPh sb="13" eb="15">
      <t>サクテイ</t>
    </rPh>
    <rPh sb="19" eb="22">
      <t>ゲンシリョク</t>
    </rPh>
    <rPh sb="22" eb="25">
      <t>キセイチョウ</t>
    </rPh>
    <rPh sb="26" eb="28">
      <t>シュドウ</t>
    </rPh>
    <rPh sb="38" eb="39">
      <t>スウ</t>
    </rPh>
    <phoneticPr fontId="5"/>
  </si>
  <si>
    <t>件</t>
    <rPh sb="0" eb="1">
      <t>ケン</t>
    </rPh>
    <phoneticPr fontId="5"/>
  </si>
  <si>
    <t>③本拠出金の支援により推進されている核セキュリティに係る技術指針の数。</t>
    <rPh sb="1" eb="2">
      <t>ホン</t>
    </rPh>
    <rPh sb="2" eb="5">
      <t>キョシュツキン</t>
    </rPh>
    <rPh sb="6" eb="8">
      <t>シエン</t>
    </rPh>
    <rPh sb="11" eb="13">
      <t>スイシン</t>
    </rPh>
    <rPh sb="18" eb="19">
      <t>カク</t>
    </rPh>
    <rPh sb="26" eb="27">
      <t>カカ</t>
    </rPh>
    <rPh sb="28" eb="30">
      <t>ギジュツ</t>
    </rPh>
    <rPh sb="30" eb="32">
      <t>シシン</t>
    </rPh>
    <rPh sb="33" eb="34">
      <t>カズ</t>
    </rPh>
    <phoneticPr fontId="5"/>
  </si>
  <si>
    <t>回</t>
    <rPh sb="0" eb="1">
      <t>カイ</t>
    </rPh>
    <phoneticPr fontId="5"/>
  </si>
  <si>
    <t>⑤アジア地域や原子力導入新興国等における情報共有を目的とする会合開催数。
※会合開催数は各年の1-12月までの期間におけるもの。</t>
    <rPh sb="4" eb="6">
      <t>チイキ</t>
    </rPh>
    <rPh sb="7" eb="10">
      <t>ゲンシリョク</t>
    </rPh>
    <rPh sb="10" eb="12">
      <t>ドウニュウ</t>
    </rPh>
    <rPh sb="12" eb="15">
      <t>シンコウコク</t>
    </rPh>
    <rPh sb="15" eb="16">
      <t>トウ</t>
    </rPh>
    <rPh sb="20" eb="22">
      <t>ジョウホウ</t>
    </rPh>
    <rPh sb="22" eb="24">
      <t>キョウユウ</t>
    </rPh>
    <rPh sb="25" eb="27">
      <t>モクテキ</t>
    </rPh>
    <rPh sb="30" eb="32">
      <t>カイゴウ</t>
    </rPh>
    <rPh sb="32" eb="35">
      <t>カイサイスウ</t>
    </rPh>
    <rPh sb="38" eb="40">
      <t>カイゴウ</t>
    </rPh>
    <rPh sb="40" eb="43">
      <t>カイサイスウ</t>
    </rPh>
    <rPh sb="44" eb="46">
      <t>カクネン</t>
    </rPh>
    <rPh sb="51" eb="52">
      <t>ガツ</t>
    </rPh>
    <rPh sb="55" eb="57">
      <t>キカン</t>
    </rPh>
    <phoneticPr fontId="5"/>
  </si>
  <si>
    <t>④緊急時対応に係る技術文書の策定に向けた専門家会合の開催数。
※会合開催数は各年の1-12月までの期間におけるもの。</t>
    <rPh sb="1" eb="4">
      <t>キンキュウジ</t>
    </rPh>
    <rPh sb="4" eb="6">
      <t>タイオウ</t>
    </rPh>
    <rPh sb="7" eb="8">
      <t>カカ</t>
    </rPh>
    <rPh sb="9" eb="11">
      <t>ギジュツ</t>
    </rPh>
    <rPh sb="11" eb="13">
      <t>ブンショ</t>
    </rPh>
    <rPh sb="14" eb="16">
      <t>サクテイ</t>
    </rPh>
    <rPh sb="17" eb="18">
      <t>ム</t>
    </rPh>
    <rPh sb="20" eb="23">
      <t>センモンカ</t>
    </rPh>
    <rPh sb="23" eb="25">
      <t>カイゴウ</t>
    </rPh>
    <rPh sb="26" eb="29">
      <t>カイサイスウ</t>
    </rPh>
    <phoneticPr fontId="5"/>
  </si>
  <si>
    <t>-</t>
    <phoneticPr fontId="5"/>
  </si>
  <si>
    <t>執行額　／　原子力安全及び核セキュリティに関する文書発行件数　　　　　　　　　　　　</t>
    <rPh sb="0" eb="2">
      <t>シッコウ</t>
    </rPh>
    <rPh sb="2" eb="3">
      <t>ガク</t>
    </rPh>
    <rPh sb="6" eb="9">
      <t>ゲンシリョク</t>
    </rPh>
    <rPh sb="9" eb="11">
      <t>アンゼン</t>
    </rPh>
    <rPh sb="11" eb="12">
      <t>オヨ</t>
    </rPh>
    <rPh sb="13" eb="14">
      <t>カク</t>
    </rPh>
    <rPh sb="21" eb="22">
      <t>カン</t>
    </rPh>
    <rPh sb="24" eb="26">
      <t>ブンショ</t>
    </rPh>
    <rPh sb="26" eb="28">
      <t>ハッコウ</t>
    </rPh>
    <rPh sb="28" eb="30">
      <t>ケンスウ</t>
    </rPh>
    <phoneticPr fontId="5"/>
  </si>
  <si>
    <t>　百万円/文書発行件数</t>
    <rPh sb="1" eb="3">
      <t>ヒャクマン</t>
    </rPh>
    <rPh sb="3" eb="4">
      <t>エン</t>
    </rPh>
    <rPh sb="5" eb="7">
      <t>ブンショ</t>
    </rPh>
    <rPh sb="7" eb="9">
      <t>ハッコウ</t>
    </rPh>
    <rPh sb="9" eb="10">
      <t>ケン</t>
    </rPh>
    <rPh sb="10" eb="11">
      <t>スウ</t>
    </rPh>
    <phoneticPr fontId="5"/>
  </si>
  <si>
    <t>293/5</t>
    <phoneticPr fontId="5"/>
  </si>
  <si>
    <t>287/17</t>
    <phoneticPr fontId="5"/>
  </si>
  <si>
    <t>232/14</t>
    <phoneticPr fontId="5"/>
  </si>
  <si>
    <t>原子力導入新興国を含む幅広い関係国が参画する国際原子力機関（IAEA）の特徴を活かし、任意拠出金に基づきIAEAの事業活動に参画した。その結果として、我が国の知見経験も活用して安全基準の見直しや、加盟国間の情報共有・連携の強化が実現した。強化されたIAEAの基準を加盟国が採用することや、各国の情報共有・連携への参加行動等を通じて我が国を含む世界の原子力安全が向上した。</t>
    <rPh sb="3" eb="5">
      <t>ドウニュウ</t>
    </rPh>
    <rPh sb="5" eb="8">
      <t>シンコウコク</t>
    </rPh>
    <rPh sb="9" eb="10">
      <t>フク</t>
    </rPh>
    <rPh sb="11" eb="13">
      <t>ハバヒロ</t>
    </rPh>
    <rPh sb="14" eb="17">
      <t>カンケイコク</t>
    </rPh>
    <rPh sb="18" eb="20">
      <t>サンカク</t>
    </rPh>
    <rPh sb="22" eb="24">
      <t>コクサイ</t>
    </rPh>
    <rPh sb="24" eb="27">
      <t>ゲンシリョク</t>
    </rPh>
    <rPh sb="27" eb="29">
      <t>キカン</t>
    </rPh>
    <rPh sb="36" eb="38">
      <t>トクチョウ</t>
    </rPh>
    <rPh sb="39" eb="40">
      <t>イ</t>
    </rPh>
    <rPh sb="69" eb="71">
      <t>ケッカ</t>
    </rPh>
    <rPh sb="75" eb="76">
      <t>ワ</t>
    </rPh>
    <rPh sb="77" eb="78">
      <t>クニ</t>
    </rPh>
    <rPh sb="79" eb="81">
      <t>チケン</t>
    </rPh>
    <rPh sb="81" eb="83">
      <t>ケイケン</t>
    </rPh>
    <rPh sb="84" eb="86">
      <t>カツヨウ</t>
    </rPh>
    <rPh sb="88" eb="90">
      <t>アンゼン</t>
    </rPh>
    <rPh sb="90" eb="92">
      <t>キジュン</t>
    </rPh>
    <rPh sb="93" eb="95">
      <t>ミナオ</t>
    </rPh>
    <rPh sb="98" eb="101">
      <t>カメイコク</t>
    </rPh>
    <rPh sb="101" eb="102">
      <t>カン</t>
    </rPh>
    <rPh sb="103" eb="105">
      <t>ジョウホウ</t>
    </rPh>
    <rPh sb="105" eb="107">
      <t>キョウユウ</t>
    </rPh>
    <rPh sb="108" eb="110">
      <t>レンケイ</t>
    </rPh>
    <rPh sb="111" eb="113">
      <t>キョウカ</t>
    </rPh>
    <rPh sb="114" eb="116">
      <t>ジツゲン</t>
    </rPh>
    <rPh sb="119" eb="121">
      <t>キョウカ</t>
    </rPh>
    <rPh sb="129" eb="131">
      <t>キジュン</t>
    </rPh>
    <rPh sb="132" eb="135">
      <t>カメイコク</t>
    </rPh>
    <rPh sb="136" eb="138">
      <t>サイヨウ</t>
    </rPh>
    <rPh sb="144" eb="146">
      <t>カッコク</t>
    </rPh>
    <rPh sb="147" eb="149">
      <t>ジョウホウ</t>
    </rPh>
    <rPh sb="149" eb="151">
      <t>キョウユウ</t>
    </rPh>
    <rPh sb="152" eb="154">
      <t>レンケイ</t>
    </rPh>
    <rPh sb="156" eb="158">
      <t>サンカ</t>
    </rPh>
    <rPh sb="158" eb="160">
      <t>コウドウ</t>
    </rPh>
    <rPh sb="160" eb="161">
      <t>トウ</t>
    </rPh>
    <rPh sb="162" eb="163">
      <t>ツウ</t>
    </rPh>
    <rPh sb="165" eb="166">
      <t>ワ</t>
    </rPh>
    <rPh sb="167" eb="168">
      <t>クニ</t>
    </rPh>
    <rPh sb="169" eb="170">
      <t>フク</t>
    </rPh>
    <rPh sb="171" eb="173">
      <t>セカイ</t>
    </rPh>
    <rPh sb="174" eb="177">
      <t>ゲンシリョク</t>
    </rPh>
    <rPh sb="177" eb="179">
      <t>アンゼン</t>
    </rPh>
    <rPh sb="180" eb="182">
      <t>コウジョウ</t>
    </rPh>
    <phoneticPr fontId="5"/>
  </si>
  <si>
    <t>IAEAが取り組んでいる、原子力安全基準・規制の策定・見直し等に関する事業、緊急時対策等に関する事業、原子力規制の向上に向けた国際協力に関する事業に参画した。これら活動への参画により、我が国の規制の検討に資する諸外国等の情報収集するとともに、国際社会との連携・協力等を図ることができる。</t>
    <rPh sb="40" eb="41">
      <t>ジ</t>
    </rPh>
    <rPh sb="43" eb="44">
      <t>トウ</t>
    </rPh>
    <rPh sb="121" eb="123">
      <t>コクサイ</t>
    </rPh>
    <rPh sb="123" eb="125">
      <t>シャカイ</t>
    </rPh>
    <phoneticPr fontId="5"/>
  </si>
  <si>
    <t>国際協力を通じて国際社会における原子力の安全性を向上することは原子力技術を保有する国の責務であって、安全性の向上に努めるべきという国民・社会のニーズを反映している。</t>
    <rPh sb="0" eb="2">
      <t>コクサイ</t>
    </rPh>
    <rPh sb="2" eb="4">
      <t>キョウリョク</t>
    </rPh>
    <rPh sb="5" eb="6">
      <t>ツウ</t>
    </rPh>
    <rPh sb="8" eb="10">
      <t>コクサイ</t>
    </rPh>
    <rPh sb="10" eb="12">
      <t>シャカイ</t>
    </rPh>
    <rPh sb="16" eb="19">
      <t>ゲンシリョク</t>
    </rPh>
    <rPh sb="20" eb="23">
      <t>アンゼンセイ</t>
    </rPh>
    <rPh sb="24" eb="26">
      <t>コウジョウ</t>
    </rPh>
    <rPh sb="31" eb="34">
      <t>ゲンシリョク</t>
    </rPh>
    <rPh sb="34" eb="36">
      <t>ギジュツ</t>
    </rPh>
    <rPh sb="37" eb="39">
      <t>ホユウ</t>
    </rPh>
    <rPh sb="41" eb="42">
      <t>クニ</t>
    </rPh>
    <rPh sb="43" eb="45">
      <t>セキム</t>
    </rPh>
    <rPh sb="50" eb="53">
      <t>アンゼンセイ</t>
    </rPh>
    <rPh sb="54" eb="56">
      <t>コウジョウ</t>
    </rPh>
    <rPh sb="57" eb="58">
      <t>ツト</t>
    </rPh>
    <rPh sb="65" eb="67">
      <t>コクミン</t>
    </rPh>
    <rPh sb="68" eb="70">
      <t>シャカイ</t>
    </rPh>
    <rPh sb="75" eb="77">
      <t>ハンエイ</t>
    </rPh>
    <phoneticPr fontId="5"/>
  </si>
  <si>
    <t>本事業の目的であるIAEAを通じた国際協力は、政府が自ら実施すべきものであって、地方自治体、民間等に委ねることはできない。</t>
    <rPh sb="17" eb="19">
      <t>コクサイ</t>
    </rPh>
    <rPh sb="19" eb="21">
      <t>キョウリョク</t>
    </rPh>
    <rPh sb="23" eb="25">
      <t>セイフ</t>
    </rPh>
    <rPh sb="26" eb="27">
      <t>ミズカ</t>
    </rPh>
    <rPh sb="28" eb="30">
      <t>ジッシ</t>
    </rPh>
    <phoneticPr fontId="5"/>
  </si>
  <si>
    <t>国際社会との連携を行う上で、我が国で得られた知見を活かしてIAEAを通じて国際協力を行うことは、当該機関の加盟国数に鑑みて適切かつ優先度が高い事業である。</t>
    <rPh sb="0" eb="2">
      <t>コクサイ</t>
    </rPh>
    <rPh sb="2" eb="4">
      <t>シャカイ</t>
    </rPh>
    <rPh sb="6" eb="8">
      <t>レンケイ</t>
    </rPh>
    <rPh sb="9" eb="10">
      <t>オコナ</t>
    </rPh>
    <rPh sb="11" eb="12">
      <t>ウエ</t>
    </rPh>
    <rPh sb="14" eb="15">
      <t>ワ</t>
    </rPh>
    <rPh sb="16" eb="17">
      <t>クニ</t>
    </rPh>
    <rPh sb="18" eb="19">
      <t>エ</t>
    </rPh>
    <rPh sb="22" eb="24">
      <t>チケン</t>
    </rPh>
    <rPh sb="25" eb="26">
      <t>イ</t>
    </rPh>
    <rPh sb="34" eb="35">
      <t>ツウ</t>
    </rPh>
    <rPh sb="37" eb="39">
      <t>コクサイ</t>
    </rPh>
    <rPh sb="39" eb="41">
      <t>キョウリョク</t>
    </rPh>
    <rPh sb="42" eb="43">
      <t>オコナ</t>
    </rPh>
    <rPh sb="48" eb="50">
      <t>トウガイ</t>
    </rPh>
    <rPh sb="50" eb="52">
      <t>キカン</t>
    </rPh>
    <rPh sb="53" eb="56">
      <t>カメイコク</t>
    </rPh>
    <rPh sb="56" eb="57">
      <t>スウ</t>
    </rPh>
    <rPh sb="58" eb="59">
      <t>カンガ</t>
    </rPh>
    <rPh sb="61" eb="63">
      <t>テキセツ</t>
    </rPh>
    <rPh sb="65" eb="68">
      <t>ユウセンド</t>
    </rPh>
    <rPh sb="69" eb="70">
      <t>タカ</t>
    </rPh>
    <rPh sb="71" eb="73">
      <t>ジギョウ</t>
    </rPh>
    <phoneticPr fontId="5"/>
  </si>
  <si>
    <t>IAEAと適宜調整し、我が国が貢献できる分野・事業に絞って拠出しており、単位当たりコスト等の水準は妥当である。</t>
    <rPh sb="11" eb="12">
      <t>ワ</t>
    </rPh>
    <rPh sb="13" eb="14">
      <t>クニ</t>
    </rPh>
    <rPh sb="15" eb="17">
      <t>コウケン</t>
    </rPh>
    <rPh sb="20" eb="22">
      <t>ブンヤ</t>
    </rPh>
    <rPh sb="23" eb="25">
      <t>ジギョウ</t>
    </rPh>
    <rPh sb="26" eb="27">
      <t>シボ</t>
    </rPh>
    <rPh sb="29" eb="31">
      <t>キョシュツ</t>
    </rPh>
    <rPh sb="36" eb="38">
      <t>タンイ</t>
    </rPh>
    <rPh sb="38" eb="39">
      <t>ア</t>
    </rPh>
    <rPh sb="44" eb="45">
      <t>トウ</t>
    </rPh>
    <rPh sb="46" eb="48">
      <t>スイジュン</t>
    </rPh>
    <rPh sb="49" eb="51">
      <t>ダトウ</t>
    </rPh>
    <phoneticPr fontId="5"/>
  </si>
  <si>
    <t>IAEAの業務進捗を考慮して予定していた活動に優先度付けを行った上で執行を行ったため不用が発生している。</t>
    <rPh sb="5" eb="7">
      <t>ギョウム</t>
    </rPh>
    <rPh sb="7" eb="9">
      <t>シンチョク</t>
    </rPh>
    <rPh sb="10" eb="12">
      <t>コウリョ</t>
    </rPh>
    <rPh sb="14" eb="16">
      <t>ヨテイ</t>
    </rPh>
    <rPh sb="20" eb="22">
      <t>カツドウ</t>
    </rPh>
    <rPh sb="23" eb="26">
      <t>ユウセンド</t>
    </rPh>
    <rPh sb="26" eb="27">
      <t>ヅ</t>
    </rPh>
    <rPh sb="29" eb="30">
      <t>オコナ</t>
    </rPh>
    <rPh sb="32" eb="33">
      <t>ウエ</t>
    </rPh>
    <rPh sb="34" eb="36">
      <t>シッコウ</t>
    </rPh>
    <rPh sb="37" eb="38">
      <t>オコナ</t>
    </rPh>
    <rPh sb="42" eb="44">
      <t>フヨウ</t>
    </rPh>
    <rPh sb="45" eb="47">
      <t>ハッセイ</t>
    </rPh>
    <phoneticPr fontId="5"/>
  </si>
  <si>
    <t>IAEAと適宜調整し、必要な活動内容について拠出を行うことで、コスト削減や効率化に向けた取り組みを行っている。</t>
    <rPh sb="5" eb="7">
      <t>テキギ</t>
    </rPh>
    <rPh sb="7" eb="9">
      <t>チョウセイ</t>
    </rPh>
    <rPh sb="11" eb="13">
      <t>ヒツヨウ</t>
    </rPh>
    <rPh sb="14" eb="16">
      <t>カツドウ</t>
    </rPh>
    <rPh sb="16" eb="18">
      <t>ナイヨウ</t>
    </rPh>
    <rPh sb="22" eb="24">
      <t>キョシュツ</t>
    </rPh>
    <rPh sb="25" eb="26">
      <t>オコナ</t>
    </rPh>
    <rPh sb="34" eb="36">
      <t>サクゲン</t>
    </rPh>
    <rPh sb="37" eb="40">
      <t>コウリツカ</t>
    </rPh>
    <rPh sb="41" eb="42">
      <t>ム</t>
    </rPh>
    <rPh sb="44" eb="45">
      <t>ト</t>
    </rPh>
    <rPh sb="46" eb="47">
      <t>ク</t>
    </rPh>
    <rPh sb="49" eb="50">
      <t>オコナ</t>
    </rPh>
    <phoneticPr fontId="5"/>
  </si>
  <si>
    <t>安全基準等を体系的に策定・整備しているIAEAによる実施事業を代替する手段・方法はない。</t>
    <rPh sb="0" eb="2">
      <t>アンゼン</t>
    </rPh>
    <rPh sb="2" eb="4">
      <t>キジュン</t>
    </rPh>
    <rPh sb="4" eb="5">
      <t>トウ</t>
    </rPh>
    <rPh sb="6" eb="9">
      <t>タイケイテキ</t>
    </rPh>
    <rPh sb="10" eb="12">
      <t>サクテイ</t>
    </rPh>
    <rPh sb="13" eb="15">
      <t>セイビ</t>
    </rPh>
    <rPh sb="26" eb="28">
      <t>ジッシ</t>
    </rPh>
    <rPh sb="28" eb="30">
      <t>ジギョウ</t>
    </rPh>
    <rPh sb="31" eb="33">
      <t>ダイタイ</t>
    </rPh>
    <rPh sb="35" eb="37">
      <t>シュダン</t>
    </rPh>
    <rPh sb="38" eb="40">
      <t>ホウホウ</t>
    </rPh>
    <phoneticPr fontId="5"/>
  </si>
  <si>
    <t>△</t>
  </si>
  <si>
    <t>一部事業において作業進捗の遅れが出ている。</t>
    <rPh sb="0" eb="2">
      <t>イチブ</t>
    </rPh>
    <rPh sb="2" eb="4">
      <t>ジギョウ</t>
    </rPh>
    <rPh sb="8" eb="10">
      <t>サギョウ</t>
    </rPh>
    <rPh sb="10" eb="12">
      <t>シンチョク</t>
    </rPh>
    <rPh sb="13" eb="14">
      <t>オク</t>
    </rPh>
    <rPh sb="16" eb="17">
      <t>デ</t>
    </rPh>
    <phoneticPr fontId="5"/>
  </si>
  <si>
    <t>安全基準等は、規制基準や防災計画策定・改訂の際の参考としている。</t>
    <rPh sb="0" eb="2">
      <t>アンゼン</t>
    </rPh>
    <rPh sb="2" eb="4">
      <t>キジュン</t>
    </rPh>
    <rPh sb="4" eb="5">
      <t>トウ</t>
    </rPh>
    <rPh sb="7" eb="9">
      <t>キセイ</t>
    </rPh>
    <rPh sb="9" eb="11">
      <t>キジュン</t>
    </rPh>
    <rPh sb="12" eb="14">
      <t>ボウサイ</t>
    </rPh>
    <rPh sb="14" eb="16">
      <t>ケイカク</t>
    </rPh>
    <rPh sb="16" eb="18">
      <t>サクテイ</t>
    </rPh>
    <rPh sb="19" eb="21">
      <t>カイテイ</t>
    </rPh>
    <rPh sb="22" eb="23">
      <t>サイ</t>
    </rPh>
    <rPh sb="24" eb="26">
      <t>サンコウ</t>
    </rPh>
    <phoneticPr fontId="5"/>
  </si>
  <si>
    <t>当該拠出金により、IAEAにおける安全基準等の策定等の事業が着実に実施され、国際社会における原子力安全の向上が図られている。
一部事業の進捗の遅れ等により不用が発生していることは、IAEAが通常予算や他国拠出金によって種々の活動を行っていることから、優先付けを行って執行を行った結果である。</t>
    <rPh sb="0" eb="2">
      <t>トウガイ</t>
    </rPh>
    <rPh sb="2" eb="5">
      <t>キョシュツキン</t>
    </rPh>
    <rPh sb="17" eb="19">
      <t>アンゼン</t>
    </rPh>
    <rPh sb="19" eb="21">
      <t>キジュン</t>
    </rPh>
    <rPh sb="21" eb="22">
      <t>トウ</t>
    </rPh>
    <rPh sb="23" eb="25">
      <t>サクテイ</t>
    </rPh>
    <rPh sb="25" eb="26">
      <t>トウ</t>
    </rPh>
    <rPh sb="27" eb="29">
      <t>ジギョウ</t>
    </rPh>
    <rPh sb="30" eb="32">
      <t>チャクジツ</t>
    </rPh>
    <rPh sb="33" eb="35">
      <t>ジッシ</t>
    </rPh>
    <rPh sb="38" eb="40">
      <t>コクサイ</t>
    </rPh>
    <rPh sb="40" eb="42">
      <t>シャカイ</t>
    </rPh>
    <rPh sb="46" eb="49">
      <t>ゲンシリョク</t>
    </rPh>
    <rPh sb="49" eb="51">
      <t>アンゼン</t>
    </rPh>
    <rPh sb="52" eb="54">
      <t>コウジョウ</t>
    </rPh>
    <rPh sb="55" eb="56">
      <t>ハカ</t>
    </rPh>
    <rPh sb="63" eb="65">
      <t>イチブ</t>
    </rPh>
    <rPh sb="65" eb="67">
      <t>ジギョウ</t>
    </rPh>
    <rPh sb="68" eb="70">
      <t>シンチョク</t>
    </rPh>
    <rPh sb="71" eb="72">
      <t>オク</t>
    </rPh>
    <rPh sb="73" eb="74">
      <t>トウ</t>
    </rPh>
    <phoneticPr fontId="5"/>
  </si>
  <si>
    <t>IAEAでの事業の方向性について先方担当者と良く議論・調整をした上で、引き続き効果的・効率的な事業実施に努める。</t>
    <rPh sb="6" eb="8">
      <t>ジギョウ</t>
    </rPh>
    <rPh sb="9" eb="12">
      <t>ホウコウセイ</t>
    </rPh>
    <rPh sb="16" eb="18">
      <t>センポウ</t>
    </rPh>
    <rPh sb="18" eb="21">
      <t>タントウシャ</t>
    </rPh>
    <rPh sb="22" eb="23">
      <t>ヨ</t>
    </rPh>
    <rPh sb="24" eb="26">
      <t>ギロン</t>
    </rPh>
    <rPh sb="27" eb="29">
      <t>チョウセイ</t>
    </rPh>
    <rPh sb="32" eb="33">
      <t>ウエ</t>
    </rPh>
    <rPh sb="35" eb="36">
      <t>ヒ</t>
    </rPh>
    <rPh sb="37" eb="38">
      <t>ツヅ</t>
    </rPh>
    <rPh sb="39" eb="42">
      <t>コウカテキ</t>
    </rPh>
    <rPh sb="43" eb="46">
      <t>コウリツテキ</t>
    </rPh>
    <rPh sb="47" eb="49">
      <t>ジギョウ</t>
    </rPh>
    <rPh sb="49" eb="51">
      <t>ジッシ</t>
    </rPh>
    <rPh sb="52" eb="53">
      <t>ツト</t>
    </rPh>
    <phoneticPr fontId="5"/>
  </si>
  <si>
    <t>0004</t>
    <phoneticPr fontId="5"/>
  </si>
  <si>
    <t>0004</t>
    <phoneticPr fontId="5"/>
  </si>
  <si>
    <t>0004</t>
    <phoneticPr fontId="5"/>
  </si>
  <si>
    <t>国際原子力機関（ＩＡＥＡ）</t>
    <phoneticPr fontId="5"/>
  </si>
  <si>
    <t>IAEA安全基準の策定・見直し、核セキュリティ対策の向上、緊急時対策の強化、アジア地域や原子力導入新興国等の規制の向上への協力に関する事業等</t>
    <phoneticPr fontId="5"/>
  </si>
  <si>
    <t>拠出金</t>
    <rPh sb="0" eb="3">
      <t>キョシュツキン</t>
    </rPh>
    <phoneticPr fontId="5"/>
  </si>
  <si>
    <t>原子力規制機関による規制活動情報交換事業（予算決定時点での執行見込み額：17）</t>
    <phoneticPr fontId="5"/>
  </si>
  <si>
    <t>安全基準等の国際的な確立等に着実に貢献している。</t>
    <rPh sb="0" eb="2">
      <t>アンゼン</t>
    </rPh>
    <rPh sb="2" eb="4">
      <t>キジュン</t>
    </rPh>
    <rPh sb="4" eb="5">
      <t>トウ</t>
    </rPh>
    <rPh sb="6" eb="9">
      <t>コクサイテキ</t>
    </rPh>
    <rPh sb="10" eb="12">
      <t>カクリツ</t>
    </rPh>
    <rPh sb="12" eb="13">
      <t>トウ</t>
    </rPh>
    <rPh sb="14" eb="16">
      <t>チャクジツ</t>
    </rPh>
    <rPh sb="17" eb="19">
      <t>コウケン</t>
    </rPh>
    <phoneticPr fontId="5"/>
  </si>
  <si>
    <t>執行率69％で十分な成果、効率的に執行できた。Ｒ３はそのベースで要求をすること。</t>
    <phoneticPr fontId="5"/>
  </si>
  <si>
    <t>縮減</t>
  </si>
  <si>
    <t>事業の有効性・進捗等を管理し、事業内容を見直し、予算要求額を精査した。</t>
    <rPh sb="20" eb="22">
      <t>ミナオ</t>
    </rPh>
    <rPh sb="24" eb="26">
      <t>ヨサン</t>
    </rPh>
    <rPh sb="26" eb="29">
      <t>ヨウキュウガク</t>
    </rPh>
    <rPh sb="30" eb="32">
      <t>セイサ</t>
    </rPh>
    <phoneticPr fontId="5"/>
  </si>
  <si>
    <t>外部有識者点検対象外</t>
    <rPh sb="0" eb="2">
      <t>ガイブ</t>
    </rPh>
    <rPh sb="2" eb="5">
      <t>ユウシキシャ</t>
    </rPh>
    <rPh sb="5" eb="7">
      <t>テンケン</t>
    </rPh>
    <rPh sb="7" eb="9">
      <t>タイショウ</t>
    </rPh>
    <rPh sb="9" eb="10">
      <t>ガイ</t>
    </rPh>
    <phoneticPr fontId="5"/>
  </si>
  <si>
    <t>核セキュリティ対策の向上に関する事業（予算決定時点での執行見込み額：41）</t>
    <phoneticPr fontId="5"/>
  </si>
  <si>
    <t>緊急時対策の強化に関する事業（予算決定時点での執行見込み額：87）</t>
    <phoneticPr fontId="5"/>
  </si>
  <si>
    <t>IAEA安全基準の策定・見直し等に関する事業（予算決定時点での執行見込み額：87）</t>
    <phoneticPr fontId="5"/>
  </si>
  <si>
    <t>アジア地域や原子力導入新興国等の規制の向上への協力に関する事業（予算決定時点での執行見込み額：104）</t>
    <phoneticPr fontId="5"/>
  </si>
  <si>
    <t>総務課国際室</t>
    <rPh sb="0" eb="3">
      <t>ソウムカ</t>
    </rPh>
    <rPh sb="3" eb="6">
      <t>コクサイシツ</t>
    </rPh>
    <phoneticPr fontId="5"/>
  </si>
  <si>
    <t>原子力規制庁長官官房</t>
    <phoneticPr fontId="5"/>
  </si>
  <si>
    <t>特別会計に関する法律第８５条第６項
特別会計に関する法律施行令第５１条第７項第１８号</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</si>
</sst>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154782</xdr:colOff>
      <xdr:row>741</xdr:row>
      <xdr:rowOff>226219</xdr:rowOff>
    </xdr:from>
    <xdr:to>
      <xdr:col>38</xdr:col>
      <xdr:colOff>54599</xdr:colOff>
      <xdr:row>744</xdr:row>
      <xdr:rowOff>17153</xdr:rowOff>
    </xdr:to>
    <xdr:sp macro="" textlink="">
      <xdr:nvSpPr>
        <xdr:cNvPr id="2" name="正方形/長方形 1"/>
        <xdr:cNvSpPr/>
      </xdr:nvSpPr>
      <xdr:spPr>
        <a:xfrm>
          <a:off x="4000501" y="140565188"/>
          <a:ext cx="3745536" cy="8624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２３２百万円</a:t>
          </a:r>
          <a:endParaRPr kumimoji="1" lang="en-US" altLang="ja-JP" sz="1400">
            <a:solidFill>
              <a:sysClr val="windowText" lastClr="000000"/>
            </a:solidFill>
          </a:endParaRPr>
        </a:p>
      </xdr:txBody>
    </xdr:sp>
    <xdr:clientData/>
  </xdr:twoCellAnchor>
  <xdr:twoCellAnchor>
    <xdr:from>
      <xdr:col>20</xdr:col>
      <xdr:colOff>119072</xdr:colOff>
      <xdr:row>744</xdr:row>
      <xdr:rowOff>142880</xdr:rowOff>
    </xdr:from>
    <xdr:to>
      <xdr:col>37</xdr:col>
      <xdr:colOff>180455</xdr:colOff>
      <xdr:row>745</xdr:row>
      <xdr:rowOff>111108</xdr:rowOff>
    </xdr:to>
    <xdr:sp macro="" textlink="">
      <xdr:nvSpPr>
        <xdr:cNvPr id="3" name="大かっこ 2"/>
        <xdr:cNvSpPr/>
      </xdr:nvSpPr>
      <xdr:spPr>
        <a:xfrm>
          <a:off x="4167197" y="141553411"/>
          <a:ext cx="3502289" cy="3254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国際原子力機関原子力発電所等安全対策拠出金</a:t>
          </a:r>
          <a:endParaRPr lang="ja-JP" altLang="ja-JP">
            <a:effectLst/>
          </a:endParaRPr>
        </a:p>
      </xdr:txBody>
    </xdr:sp>
    <xdr:clientData/>
  </xdr:twoCellAnchor>
  <xdr:twoCellAnchor>
    <xdr:from>
      <xdr:col>22</xdr:col>
      <xdr:colOff>182056</xdr:colOff>
      <xdr:row>746</xdr:row>
      <xdr:rowOff>341952</xdr:rowOff>
    </xdr:from>
    <xdr:to>
      <xdr:col>35</xdr:col>
      <xdr:colOff>81201</xdr:colOff>
      <xdr:row>749</xdr:row>
      <xdr:rowOff>201497</xdr:rowOff>
    </xdr:to>
    <xdr:sp macro="" textlink="">
      <xdr:nvSpPr>
        <xdr:cNvPr id="4" name="正方形/長方形 3"/>
        <xdr:cNvSpPr/>
      </xdr:nvSpPr>
      <xdr:spPr>
        <a:xfrm>
          <a:off x="4634994" y="142466858"/>
          <a:ext cx="2530426" cy="9311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国際原子力機関</a:t>
          </a:r>
        </a:p>
        <a:p>
          <a:pPr algn="ctr"/>
          <a:r>
            <a:rPr kumimoji="1" lang="ja-JP" altLang="en-US" sz="1400">
              <a:solidFill>
                <a:sysClr val="windowText" lastClr="000000"/>
              </a:solidFill>
            </a:rPr>
            <a:t>（ＩＡＥＡ）</a:t>
          </a:r>
        </a:p>
        <a:p>
          <a:pPr algn="ctr"/>
          <a:r>
            <a:rPr kumimoji="1" lang="ja-JP" altLang="en-US" sz="1400">
              <a:solidFill>
                <a:sysClr val="windowText" lastClr="000000"/>
              </a:solidFill>
            </a:rPr>
            <a:t>２３２百万円</a:t>
          </a:r>
        </a:p>
      </xdr:txBody>
    </xdr:sp>
    <xdr:clientData/>
  </xdr:twoCellAnchor>
  <xdr:twoCellAnchor>
    <xdr:from>
      <xdr:col>28</xdr:col>
      <xdr:colOff>45533</xdr:colOff>
      <xdr:row>745</xdr:row>
      <xdr:rowOff>232034</xdr:rowOff>
    </xdr:from>
    <xdr:to>
      <xdr:col>29</xdr:col>
      <xdr:colOff>131776</xdr:colOff>
      <xdr:row>746</xdr:row>
      <xdr:rowOff>205558</xdr:rowOff>
    </xdr:to>
    <xdr:sp macro="" textlink="">
      <xdr:nvSpPr>
        <xdr:cNvPr id="5" name="右矢印 4"/>
        <xdr:cNvSpPr/>
      </xdr:nvSpPr>
      <xdr:spPr>
        <a:xfrm rot="16200000" flipH="1">
          <a:off x="5691877" y="142020784"/>
          <a:ext cx="330711" cy="288649"/>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31</xdr:col>
      <xdr:colOff>139118</xdr:colOff>
      <xdr:row>746</xdr:row>
      <xdr:rowOff>79963</xdr:rowOff>
    </xdr:from>
    <xdr:to>
      <xdr:col>36</xdr:col>
      <xdr:colOff>18905</xdr:colOff>
      <xdr:row>747</xdr:row>
      <xdr:rowOff>57221</xdr:rowOff>
    </xdr:to>
    <xdr:sp macro="" textlink="">
      <xdr:nvSpPr>
        <xdr:cNvPr id="6" name="テキスト ボックス 5"/>
        <xdr:cNvSpPr txBox="1"/>
      </xdr:nvSpPr>
      <xdr:spPr>
        <a:xfrm>
          <a:off x="6413712" y="142204869"/>
          <a:ext cx="891818" cy="334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12</xdr:col>
      <xdr:colOff>178594</xdr:colOff>
      <xdr:row>749</xdr:row>
      <xdr:rowOff>250031</xdr:rowOff>
    </xdr:from>
    <xdr:to>
      <xdr:col>46</xdr:col>
      <xdr:colOff>54769</xdr:colOff>
      <xdr:row>774</xdr:row>
      <xdr:rowOff>95250</xdr:rowOff>
    </xdr:to>
    <xdr:sp macro="" textlink="">
      <xdr:nvSpPr>
        <xdr:cNvPr id="8" name="大かっこ 7"/>
        <xdr:cNvSpPr/>
      </xdr:nvSpPr>
      <xdr:spPr>
        <a:xfrm>
          <a:off x="2607469" y="49899094"/>
          <a:ext cx="6757988" cy="14406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t>IAEA</a:t>
          </a:r>
          <a:r>
            <a:rPr kumimoji="1" lang="ja-JP" altLang="en-US" sz="1100"/>
            <a:t>安全基準の策定・見直し等に関する事業　</a:t>
          </a:r>
          <a:endParaRPr kumimoji="1" lang="en-US" altLang="ja-JP" sz="1100"/>
        </a:p>
        <a:p>
          <a:pPr algn="l">
            <a:lnSpc>
              <a:spcPts val="1300"/>
            </a:lnSpc>
          </a:pPr>
          <a:r>
            <a:rPr kumimoji="1" lang="ja-JP" altLang="en-US" sz="1100"/>
            <a:t>核セキュリティ対策の向上に関する事業　</a:t>
          </a:r>
          <a:endParaRPr kumimoji="1" lang="en-US" altLang="ja-JP" sz="1100"/>
        </a:p>
        <a:p>
          <a:pPr algn="l">
            <a:lnSpc>
              <a:spcPts val="1300"/>
            </a:lnSpc>
          </a:pPr>
          <a:r>
            <a:rPr kumimoji="1" lang="ja-JP" altLang="en-US" sz="1100"/>
            <a:t>緊急時対策の強化に関する事業　</a:t>
          </a:r>
          <a:endParaRPr kumimoji="1" lang="en-US" altLang="ja-JP" sz="1100"/>
        </a:p>
        <a:p>
          <a:r>
            <a:rPr kumimoji="1" lang="ja-JP" altLang="en-US" sz="1100"/>
            <a:t>アジア地域や原子力導入新興国等の規制の向上への協力に関する事業</a:t>
          </a:r>
          <a:endParaRPr kumimoji="1" lang="en-US" altLang="ja-JP" sz="1100"/>
        </a:p>
        <a:p>
          <a:r>
            <a:rPr kumimoji="1" lang="ja-JP" altLang="ja-JP" sz="1100">
              <a:solidFill>
                <a:schemeClr val="tx1"/>
              </a:solidFill>
              <a:effectLst/>
              <a:latin typeface="+mn-lt"/>
              <a:ea typeface="+mn-ea"/>
              <a:cs typeface="+mn-cs"/>
            </a:rPr>
            <a:t>原子力規制機関による規制活動情報交換に関する事業　</a:t>
          </a:r>
          <a:endParaRPr lang="ja-JP" altLang="ja-JP">
            <a:effectLst/>
          </a:endParaRPr>
        </a:p>
        <a:p>
          <a:pPr algn="l">
            <a:lnSpc>
              <a:spcPts val="1300"/>
            </a:lnSpc>
          </a:pPr>
          <a:endParaRPr kumimoji="1" lang="en-US" altLang="ja-JP" sz="1100"/>
        </a:p>
        <a:p>
          <a:pPr algn="l">
            <a:lnSpc>
              <a:spcPts val="1300"/>
            </a:lnSpc>
          </a:pPr>
          <a:r>
            <a:rPr kumimoji="1" lang="ja-JP" altLang="en-US" sz="1100"/>
            <a:t>　　に拠出し、国際社会への貢献を行うと共に国際的な原子力安全の向上を目指す。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3</v>
      </c>
      <c r="AT2" s="969"/>
      <c r="AU2" s="969"/>
      <c r="AV2" s="51" t="str">
        <f>IF(AW2="", "", "-")</f>
        <v/>
      </c>
      <c r="AW2" s="914"/>
      <c r="AX2" s="914"/>
    </row>
    <row r="3" spans="1:50" ht="21" customHeight="1" thickBot="1" x14ac:dyDescent="0.2">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563</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592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644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505</v>
      </c>
      <c r="H5" s="843"/>
      <c r="I5" s="843"/>
      <c r="J5" s="843"/>
      <c r="K5" s="843"/>
      <c r="L5" s="843"/>
      <c r="M5" s="844" t="s">
        <v>66</v>
      </c>
      <c r="N5" s="845"/>
      <c r="O5" s="845"/>
      <c r="P5" s="845"/>
      <c r="Q5" s="845"/>
      <c r="R5" s="846"/>
      <c r="S5" s="847" t="s">
        <v>538</v>
      </c>
      <c r="T5" s="843"/>
      <c r="U5" s="843"/>
      <c r="V5" s="843"/>
      <c r="W5" s="843"/>
      <c r="X5" s="848"/>
      <c r="Y5" s="701" t="s">
        <v>3</v>
      </c>
      <c r="Z5" s="548"/>
      <c r="AA5" s="548"/>
      <c r="AB5" s="548"/>
      <c r="AC5" s="548"/>
      <c r="AD5" s="549"/>
      <c r="AE5" s="702" t="s">
        <v>643</v>
      </c>
      <c r="AF5" s="702"/>
      <c r="AG5" s="702"/>
      <c r="AH5" s="702"/>
      <c r="AI5" s="702"/>
      <c r="AJ5" s="702"/>
      <c r="AK5" s="702"/>
      <c r="AL5" s="702"/>
      <c r="AM5" s="702"/>
      <c r="AN5" s="702"/>
      <c r="AO5" s="702"/>
      <c r="AP5" s="703"/>
      <c r="AQ5" s="704" t="s">
        <v>564</v>
      </c>
      <c r="AR5" s="705"/>
      <c r="AS5" s="705"/>
      <c r="AT5" s="705"/>
      <c r="AU5" s="705"/>
      <c r="AV5" s="705"/>
      <c r="AW5" s="705"/>
      <c r="AX5" s="706"/>
    </row>
    <row r="6" spans="1:50" ht="39" customHeight="1" x14ac:dyDescent="0.15">
      <c r="A6" s="709" t="s">
        <v>4</v>
      </c>
      <c r="B6" s="710"/>
      <c r="C6" s="710"/>
      <c r="D6" s="710"/>
      <c r="E6" s="710"/>
      <c r="F6" s="710"/>
      <c r="G6" s="397" t="str">
        <f>入力規則等!F39</f>
        <v>エネルギー対策特別会計電源開発促進勘定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0" t="s">
        <v>22</v>
      </c>
      <c r="B7" s="501"/>
      <c r="C7" s="501"/>
      <c r="D7" s="501"/>
      <c r="E7" s="501"/>
      <c r="F7" s="502"/>
      <c r="G7" s="503" t="s">
        <v>645</v>
      </c>
      <c r="H7" s="504"/>
      <c r="I7" s="504"/>
      <c r="J7" s="504"/>
      <c r="K7" s="504"/>
      <c r="L7" s="504"/>
      <c r="M7" s="504"/>
      <c r="N7" s="504"/>
      <c r="O7" s="504"/>
      <c r="P7" s="504"/>
      <c r="Q7" s="504"/>
      <c r="R7" s="504"/>
      <c r="S7" s="504"/>
      <c r="T7" s="504"/>
      <c r="U7" s="504"/>
      <c r="V7" s="504"/>
      <c r="W7" s="504"/>
      <c r="X7" s="505"/>
      <c r="Y7" s="925" t="s">
        <v>395</v>
      </c>
      <c r="Z7" s="448"/>
      <c r="AA7" s="448"/>
      <c r="AB7" s="448"/>
      <c r="AC7" s="448"/>
      <c r="AD7" s="926"/>
      <c r="AE7" s="915" t="s">
        <v>566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0" t="s">
        <v>259</v>
      </c>
      <c r="B8" s="501"/>
      <c r="C8" s="501"/>
      <c r="D8" s="501"/>
      <c r="E8" s="501"/>
      <c r="F8" s="502"/>
      <c r="G8" s="936" t="str">
        <f>入力規則等!A27</f>
        <v>科学技術・イノベーション</v>
      </c>
      <c r="H8" s="723"/>
      <c r="I8" s="723"/>
      <c r="J8" s="723"/>
      <c r="K8" s="723"/>
      <c r="L8" s="723"/>
      <c r="M8" s="723"/>
      <c r="N8" s="723"/>
      <c r="O8" s="723"/>
      <c r="P8" s="723"/>
      <c r="Q8" s="723"/>
      <c r="R8" s="723"/>
      <c r="S8" s="723"/>
      <c r="T8" s="723"/>
      <c r="U8" s="723"/>
      <c r="V8" s="723"/>
      <c r="W8" s="723"/>
      <c r="X8" s="937"/>
      <c r="Y8" s="849" t="s">
        <v>260</v>
      </c>
      <c r="Z8" s="850"/>
      <c r="AA8" s="850"/>
      <c r="AB8" s="850"/>
      <c r="AC8" s="850"/>
      <c r="AD8" s="851"/>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593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594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9" t="s">
        <v>24</v>
      </c>
      <c r="B12" s="980"/>
      <c r="C12" s="980"/>
      <c r="D12" s="980"/>
      <c r="E12" s="980"/>
      <c r="F12" s="981"/>
      <c r="G12" s="763"/>
      <c r="H12" s="764"/>
      <c r="I12" s="764"/>
      <c r="J12" s="764"/>
      <c r="K12" s="764"/>
      <c r="L12" s="764"/>
      <c r="M12" s="764"/>
      <c r="N12" s="764"/>
      <c r="O12" s="764"/>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293</v>
      </c>
      <c r="Q13" s="661"/>
      <c r="R13" s="661"/>
      <c r="S13" s="661"/>
      <c r="T13" s="661"/>
      <c r="U13" s="661"/>
      <c r="V13" s="662"/>
      <c r="W13" s="660">
        <v>359</v>
      </c>
      <c r="X13" s="661"/>
      <c r="Y13" s="661"/>
      <c r="Z13" s="661"/>
      <c r="AA13" s="661"/>
      <c r="AB13" s="661"/>
      <c r="AC13" s="662"/>
      <c r="AD13" s="660">
        <v>336</v>
      </c>
      <c r="AE13" s="661"/>
      <c r="AF13" s="661"/>
      <c r="AG13" s="661"/>
      <c r="AH13" s="661"/>
      <c r="AI13" s="661"/>
      <c r="AJ13" s="662"/>
      <c r="AK13" s="660">
        <v>255</v>
      </c>
      <c r="AL13" s="661"/>
      <c r="AM13" s="661"/>
      <c r="AN13" s="661"/>
      <c r="AO13" s="661"/>
      <c r="AP13" s="661"/>
      <c r="AQ13" s="662"/>
      <c r="AR13" s="922">
        <v>190</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c r="Q14" s="661"/>
      <c r="R14" s="661"/>
      <c r="S14" s="661"/>
      <c r="T14" s="661"/>
      <c r="U14" s="661"/>
      <c r="V14" s="662"/>
      <c r="W14" s="660"/>
      <c r="X14" s="661"/>
      <c r="Y14" s="661"/>
      <c r="Z14" s="661"/>
      <c r="AA14" s="661"/>
      <c r="AB14" s="661"/>
      <c r="AC14" s="662"/>
      <c r="AD14" s="660"/>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c r="Q15" s="661"/>
      <c r="R15" s="661"/>
      <c r="S15" s="661"/>
      <c r="T15" s="661"/>
      <c r="U15" s="661"/>
      <c r="V15" s="662"/>
      <c r="W15" s="660"/>
      <c r="X15" s="661"/>
      <c r="Y15" s="661"/>
      <c r="Z15" s="661"/>
      <c r="AA15" s="661"/>
      <c r="AB15" s="661"/>
      <c r="AC15" s="662"/>
      <c r="AD15" s="660"/>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c r="Q16" s="661"/>
      <c r="R16" s="661"/>
      <c r="S16" s="661"/>
      <c r="T16" s="661"/>
      <c r="U16" s="661"/>
      <c r="V16" s="662"/>
      <c r="W16" s="660"/>
      <c r="X16" s="661"/>
      <c r="Y16" s="661"/>
      <c r="Z16" s="661"/>
      <c r="AA16" s="661"/>
      <c r="AB16" s="661"/>
      <c r="AC16" s="662"/>
      <c r="AD16" s="660"/>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c r="Q17" s="661"/>
      <c r="R17" s="661"/>
      <c r="S17" s="661"/>
      <c r="T17" s="661"/>
      <c r="U17" s="661"/>
      <c r="V17" s="662"/>
      <c r="W17" s="660"/>
      <c r="X17" s="661"/>
      <c r="Y17" s="661"/>
      <c r="Z17" s="661"/>
      <c r="AA17" s="661"/>
      <c r="AB17" s="661"/>
      <c r="AC17" s="662"/>
      <c r="AD17" s="660"/>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293</v>
      </c>
      <c r="Q18" s="882"/>
      <c r="R18" s="882"/>
      <c r="S18" s="882"/>
      <c r="T18" s="882"/>
      <c r="U18" s="882"/>
      <c r="V18" s="883"/>
      <c r="W18" s="881">
        <f>SUM(W13:AC17)</f>
        <v>359</v>
      </c>
      <c r="X18" s="882"/>
      <c r="Y18" s="882"/>
      <c r="Z18" s="882"/>
      <c r="AA18" s="882"/>
      <c r="AB18" s="882"/>
      <c r="AC18" s="883"/>
      <c r="AD18" s="881">
        <f>SUM(AD13:AJ17)</f>
        <v>336</v>
      </c>
      <c r="AE18" s="882"/>
      <c r="AF18" s="882"/>
      <c r="AG18" s="882"/>
      <c r="AH18" s="882"/>
      <c r="AI18" s="882"/>
      <c r="AJ18" s="883"/>
      <c r="AK18" s="881">
        <f>SUM(AK13:AQ17)</f>
        <v>255</v>
      </c>
      <c r="AL18" s="882"/>
      <c r="AM18" s="882"/>
      <c r="AN18" s="882"/>
      <c r="AO18" s="882"/>
      <c r="AP18" s="882"/>
      <c r="AQ18" s="883"/>
      <c r="AR18" s="881">
        <f>SUM(AR13:AX17)</f>
        <v>190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293</v>
      </c>
      <c r="Q19" s="661"/>
      <c r="R19" s="661"/>
      <c r="S19" s="661"/>
      <c r="T19" s="661"/>
      <c r="U19" s="661"/>
      <c r="V19" s="662"/>
      <c r="W19" s="660">
        <v>287</v>
      </c>
      <c r="X19" s="661"/>
      <c r="Y19" s="661"/>
      <c r="Z19" s="661"/>
      <c r="AA19" s="661"/>
      <c r="AB19" s="661"/>
      <c r="AC19" s="662"/>
      <c r="AD19" s="660">
        <v>232</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79" t="s">
        <v>10</v>
      </c>
      <c r="H20" s="880"/>
      <c r="I20" s="880"/>
      <c r="J20" s="880"/>
      <c r="K20" s="880"/>
      <c r="L20" s="880"/>
      <c r="M20" s="880"/>
      <c r="N20" s="880"/>
      <c r="O20" s="880"/>
      <c r="P20" s="316">
        <f>IF(P18=0, "-", SUM(P19)/P18)</f>
        <v>1</v>
      </c>
      <c r="Q20" s="316"/>
      <c r="R20" s="316"/>
      <c r="S20" s="316"/>
      <c r="T20" s="316"/>
      <c r="U20" s="316"/>
      <c r="V20" s="316"/>
      <c r="W20" s="316">
        <f t="shared" ref="W20" si="0">IF(W18=0, "-", SUM(W19)/W18)</f>
        <v>0.79944289693593318</v>
      </c>
      <c r="X20" s="316"/>
      <c r="Y20" s="316"/>
      <c r="Z20" s="316"/>
      <c r="AA20" s="316"/>
      <c r="AB20" s="316"/>
      <c r="AC20" s="316"/>
      <c r="AD20" s="316">
        <f t="shared" ref="AD20" si="1">IF(AD18=0, "-", SUM(AD19)/AD18)</f>
        <v>0.69047619047619047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2"/>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0.79944289693593318</v>
      </c>
      <c r="X21" s="316"/>
      <c r="Y21" s="316"/>
      <c r="Z21" s="316"/>
      <c r="AA21" s="316"/>
      <c r="AB21" s="316"/>
      <c r="AC21" s="316"/>
      <c r="AD21" s="316">
        <f t="shared" ref="AD21" si="3">IF(AD19=0, "-", SUM(AD19)/SUM(AD13,AD14))</f>
        <v>0.69047619047619047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9" t="s">
        <v>434</v>
      </c>
      <c r="B22" s="950"/>
      <c r="C22" s="950"/>
      <c r="D22" s="950"/>
      <c r="E22" s="950"/>
      <c r="F22" s="951"/>
      <c r="G22" s="987" t="s">
        <v>337</v>
      </c>
      <c r="H22" s="220"/>
      <c r="I22" s="220"/>
      <c r="J22" s="220"/>
      <c r="K22" s="220"/>
      <c r="L22" s="220"/>
      <c r="M22" s="220"/>
      <c r="N22" s="220"/>
      <c r="O22" s="221"/>
      <c r="P22" s="938" t="s">
        <v>435</v>
      </c>
      <c r="Q22" s="220"/>
      <c r="R22" s="220"/>
      <c r="S22" s="220"/>
      <c r="T22" s="220"/>
      <c r="U22" s="220"/>
      <c r="V22" s="221"/>
      <c r="W22" s="938" t="s">
        <v>436</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15">
      <c r="A23" s="952"/>
      <c r="B23" s="953"/>
      <c r="C23" s="953"/>
      <c r="D23" s="953"/>
      <c r="E23" s="953"/>
      <c r="F23" s="954"/>
      <c r="G23" s="988" t="s">
        <v>567</v>
      </c>
      <c r="H23" s="989"/>
      <c r="I23" s="989"/>
      <c r="J23" s="989"/>
      <c r="K23" s="989"/>
      <c r="L23" s="989"/>
      <c r="M23" s="989"/>
      <c r="N23" s="989"/>
      <c r="O23" s="990"/>
      <c r="P23" s="922">
        <v>255</v>
      </c>
      <c r="Q23" s="923"/>
      <c r="R23" s="923"/>
      <c r="S23" s="923"/>
      <c r="T23" s="923"/>
      <c r="U23" s="923"/>
      <c r="V23" s="939"/>
      <c r="W23" s="922">
        <v>190</v>
      </c>
      <c r="X23" s="923"/>
      <c r="Y23" s="923"/>
      <c r="Z23" s="923"/>
      <c r="AA23" s="923"/>
      <c r="AB23" s="923"/>
      <c r="AC23" s="93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c r="H24" s="941"/>
      <c r="I24" s="941"/>
      <c r="J24" s="941"/>
      <c r="K24" s="941"/>
      <c r="L24" s="941"/>
      <c r="M24" s="941"/>
      <c r="N24" s="941"/>
      <c r="O24" s="942"/>
      <c r="P24" s="660"/>
      <c r="Q24" s="661"/>
      <c r="R24" s="661"/>
      <c r="S24" s="661"/>
      <c r="T24" s="661"/>
      <c r="U24" s="661"/>
      <c r="V24" s="662"/>
      <c r="W24" s="660"/>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60"/>
      <c r="Q25" s="661"/>
      <c r="R25" s="661"/>
      <c r="S25" s="661"/>
      <c r="T25" s="661"/>
      <c r="U25" s="661"/>
      <c r="V25" s="662"/>
      <c r="W25" s="660"/>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60"/>
      <c r="Q26" s="661"/>
      <c r="R26" s="661"/>
      <c r="S26" s="661"/>
      <c r="T26" s="661"/>
      <c r="U26" s="661"/>
      <c r="V26" s="662"/>
      <c r="W26" s="660"/>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x14ac:dyDescent="0.15">
      <c r="A28" s="952"/>
      <c r="B28" s="953"/>
      <c r="C28" s="953"/>
      <c r="D28" s="953"/>
      <c r="E28" s="953"/>
      <c r="F28" s="954"/>
      <c r="G28" s="943" t="s">
        <v>341</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338</v>
      </c>
      <c r="H29" s="947"/>
      <c r="I29" s="947"/>
      <c r="J29" s="947"/>
      <c r="K29" s="947"/>
      <c r="L29" s="947"/>
      <c r="M29" s="947"/>
      <c r="N29" s="947"/>
      <c r="O29" s="948"/>
      <c r="P29" s="660">
        <f>AK13</f>
        <v>255</v>
      </c>
      <c r="Q29" s="661"/>
      <c r="R29" s="661"/>
      <c r="S29" s="661"/>
      <c r="T29" s="661"/>
      <c r="U29" s="661"/>
      <c r="V29" s="662"/>
      <c r="W29" s="970">
        <f>AR13</f>
        <v>190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398</v>
      </c>
      <c r="AF30" s="862"/>
      <c r="AG30" s="862"/>
      <c r="AH30" s="863"/>
      <c r="AI30" s="861" t="s">
        <v>420</v>
      </c>
      <c r="AJ30" s="862"/>
      <c r="AK30" s="862"/>
      <c r="AL30" s="863"/>
      <c r="AM30" s="918" t="s">
        <v>425</v>
      </c>
      <c r="AN30" s="918"/>
      <c r="AO30" s="918"/>
      <c r="AP30" s="861"/>
      <c r="AQ30" s="770" t="s">
        <v>235</v>
      </c>
      <c r="AR30" s="771"/>
      <c r="AS30" s="771"/>
      <c r="AT30" s="772"/>
      <c r="AU30" s="777" t="s">
        <v>134</v>
      </c>
      <c r="AV30" s="777"/>
      <c r="AW30" s="777"/>
      <c r="AX30" s="91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2"/>
      <c r="AR31" s="199"/>
      <c r="AS31" s="132" t="s">
        <v>236</v>
      </c>
      <c r="AT31" s="133"/>
      <c r="AU31" s="198">
        <v>6</v>
      </c>
      <c r="AV31" s="198"/>
      <c r="AW31" s="400" t="s">
        <v>181</v>
      </c>
      <c r="AX31" s="401"/>
    </row>
    <row r="32" spans="1:50" ht="23.25" customHeight="1" x14ac:dyDescent="0.15">
      <c r="A32" s="405"/>
      <c r="B32" s="403"/>
      <c r="C32" s="403"/>
      <c r="D32" s="403"/>
      <c r="E32" s="403"/>
      <c r="F32" s="404"/>
      <c r="G32" s="566" t="s">
        <v>595</v>
      </c>
      <c r="H32" s="567"/>
      <c r="I32" s="567"/>
      <c r="J32" s="567"/>
      <c r="K32" s="567"/>
      <c r="L32" s="567"/>
      <c r="M32" s="567"/>
      <c r="N32" s="567"/>
      <c r="O32" s="568"/>
      <c r="P32" s="104" t="s">
        <v>598</v>
      </c>
      <c r="Q32" s="104"/>
      <c r="R32" s="104"/>
      <c r="S32" s="104"/>
      <c r="T32" s="104"/>
      <c r="U32" s="104"/>
      <c r="V32" s="104"/>
      <c r="W32" s="104"/>
      <c r="X32" s="105"/>
      <c r="Y32" s="476" t="s">
        <v>12</v>
      </c>
      <c r="Z32" s="536"/>
      <c r="AA32" s="537"/>
      <c r="AB32" s="466" t="s">
        <v>597</v>
      </c>
      <c r="AC32" s="466"/>
      <c r="AD32" s="466"/>
      <c r="AE32" s="216">
        <v>5</v>
      </c>
      <c r="AF32" s="217"/>
      <c r="AG32" s="217"/>
      <c r="AH32" s="217"/>
      <c r="AI32" s="216">
        <v>17</v>
      </c>
      <c r="AJ32" s="217"/>
      <c r="AK32" s="217"/>
      <c r="AL32" s="217"/>
      <c r="AM32" s="216">
        <v>14</v>
      </c>
      <c r="AN32" s="217"/>
      <c r="AO32" s="217"/>
      <c r="AP32" s="217"/>
      <c r="AQ32" s="340"/>
      <c r="AR32" s="206"/>
      <c r="AS32" s="206"/>
      <c r="AT32" s="341"/>
      <c r="AU32" s="217"/>
      <c r="AV32" s="217"/>
      <c r="AW32" s="217"/>
      <c r="AX32" s="219"/>
    </row>
    <row r="33" spans="1:50" ht="23.25" customHeight="1" x14ac:dyDescent="0.15">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20" t="s">
        <v>54</v>
      </c>
      <c r="Z33" s="421"/>
      <c r="AA33" s="422"/>
      <c r="AB33" s="528" t="s">
        <v>597</v>
      </c>
      <c r="AC33" s="528"/>
      <c r="AD33" s="528"/>
      <c r="AE33" s="216">
        <v>12</v>
      </c>
      <c r="AF33" s="217"/>
      <c r="AG33" s="217"/>
      <c r="AH33" s="217"/>
      <c r="AI33" s="216">
        <v>10</v>
      </c>
      <c r="AJ33" s="217"/>
      <c r="AK33" s="217"/>
      <c r="AL33" s="217"/>
      <c r="AM33" s="216">
        <v>11</v>
      </c>
      <c r="AN33" s="217"/>
      <c r="AO33" s="217"/>
      <c r="AP33" s="217"/>
      <c r="AQ33" s="340"/>
      <c r="AR33" s="206"/>
      <c r="AS33" s="206"/>
      <c r="AT33" s="341"/>
      <c r="AU33" s="217">
        <v>12</v>
      </c>
      <c r="AV33" s="217"/>
      <c r="AW33" s="217"/>
      <c r="AX33" s="219"/>
    </row>
    <row r="34" spans="1:50" ht="66" customHeight="1" x14ac:dyDescent="0.15">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20" t="s">
        <v>13</v>
      </c>
      <c r="Z34" s="421"/>
      <c r="AA34" s="422"/>
      <c r="AB34" s="561" t="s">
        <v>182</v>
      </c>
      <c r="AC34" s="561"/>
      <c r="AD34" s="561"/>
      <c r="AE34" s="216">
        <v>42</v>
      </c>
      <c r="AF34" s="217"/>
      <c r="AG34" s="217"/>
      <c r="AH34" s="217"/>
      <c r="AI34" s="216">
        <v>170</v>
      </c>
      <c r="AJ34" s="217"/>
      <c r="AK34" s="217"/>
      <c r="AL34" s="217"/>
      <c r="AM34" s="216">
        <v>127</v>
      </c>
      <c r="AN34" s="217"/>
      <c r="AO34" s="217"/>
      <c r="AP34" s="217"/>
      <c r="AQ34" s="340"/>
      <c r="AR34" s="206"/>
      <c r="AS34" s="206"/>
      <c r="AT34" s="341"/>
      <c r="AU34" s="217"/>
      <c r="AV34" s="217"/>
      <c r="AW34" s="217"/>
      <c r="AX34" s="219"/>
    </row>
    <row r="35" spans="1:50" ht="23.25" customHeight="1" x14ac:dyDescent="0.15">
      <c r="A35" s="224" t="s">
        <v>386</v>
      </c>
      <c r="B35" s="225"/>
      <c r="C35" s="225"/>
      <c r="D35" s="225"/>
      <c r="E35" s="225"/>
      <c r="F35" s="226"/>
      <c r="G35" s="230" t="s">
        <v>596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353</v>
      </c>
      <c r="B37" s="774"/>
      <c r="C37" s="774"/>
      <c r="D37" s="774"/>
      <c r="E37" s="774"/>
      <c r="F37" s="775"/>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13"/>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400" t="s">
        <v>181</v>
      </c>
      <c r="AX38" s="401"/>
    </row>
    <row r="39" spans="1:50" ht="23.25" hidden="1" customHeight="1" x14ac:dyDescent="0.15">
      <c r="A39" s="405"/>
      <c r="B39" s="403"/>
      <c r="C39" s="403"/>
      <c r="D39" s="403"/>
      <c r="E39" s="403"/>
      <c r="F39" s="404"/>
      <c r="G39" s="566"/>
      <c r="H39" s="567"/>
      <c r="I39" s="567"/>
      <c r="J39" s="567"/>
      <c r="K39" s="567"/>
      <c r="L39" s="567"/>
      <c r="M39" s="567"/>
      <c r="N39" s="567"/>
      <c r="O39" s="568"/>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20" t="s">
        <v>13</v>
      </c>
      <c r="Z41" s="421"/>
      <c r="AA41" s="422"/>
      <c r="AB41" s="561" t="s">
        <v>182</v>
      </c>
      <c r="AC41" s="561"/>
      <c r="AD41" s="56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353</v>
      </c>
      <c r="B44" s="774"/>
      <c r="C44" s="774"/>
      <c r="D44" s="774"/>
      <c r="E44" s="774"/>
      <c r="F44" s="775"/>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13"/>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0" t="s">
        <v>181</v>
      </c>
      <c r="AX45" s="401"/>
    </row>
    <row r="46" spans="1:50" ht="23.25" hidden="1" customHeight="1" x14ac:dyDescent="0.15">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20" t="s">
        <v>13</v>
      </c>
      <c r="Z48" s="421"/>
      <c r="AA48" s="422"/>
      <c r="AB48" s="561" t="s">
        <v>182</v>
      </c>
      <c r="AC48" s="561"/>
      <c r="AD48" s="56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27" t="s">
        <v>134</v>
      </c>
      <c r="AV51" s="927"/>
      <c r="AW51" s="927"/>
      <c r="AX51" s="928"/>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0" t="s">
        <v>181</v>
      </c>
      <c r="AX52" s="401"/>
    </row>
    <row r="53" spans="1:50" ht="23.25" hidden="1" customHeight="1" x14ac:dyDescent="0.15">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20" t="s">
        <v>13</v>
      </c>
      <c r="Z55" s="421"/>
      <c r="AA55" s="422"/>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27" t="s">
        <v>134</v>
      </c>
      <c r="AV58" s="927"/>
      <c r="AW58" s="927"/>
      <c r="AX58" s="928"/>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0" t="s">
        <v>181</v>
      </c>
      <c r="AX59" s="401"/>
    </row>
    <row r="60" spans="1:50" ht="23.25" hidden="1" customHeight="1" x14ac:dyDescent="0.15">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20" t="s">
        <v>13</v>
      </c>
      <c r="Z62" s="421"/>
      <c r="AA62" s="422"/>
      <c r="AB62" s="561" t="s">
        <v>14</v>
      </c>
      <c r="AC62" s="561"/>
      <c r="AD62" s="56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354</v>
      </c>
      <c r="B73" s="512"/>
      <c r="C73" s="512"/>
      <c r="D73" s="512"/>
      <c r="E73" s="512"/>
      <c r="F73" s="513"/>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4"/>
      <c r="B74" s="515"/>
      <c r="C74" s="515"/>
      <c r="D74" s="515"/>
      <c r="E74" s="515"/>
      <c r="F74" s="516"/>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4"/>
      <c r="B75" s="515"/>
      <c r="C75" s="515"/>
      <c r="D75" s="515"/>
      <c r="E75" s="515"/>
      <c r="F75" s="516"/>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4"/>
      <c r="B76" s="515"/>
      <c r="C76" s="515"/>
      <c r="D76" s="515"/>
      <c r="E76" s="515"/>
      <c r="F76" s="516"/>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4"/>
      <c r="B77" s="515"/>
      <c r="C77" s="515"/>
      <c r="D77" s="515"/>
      <c r="E77" s="515"/>
      <c r="F77" s="516"/>
      <c r="G77" s="614"/>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9"/>
      <c r="I78" s="590"/>
      <c r="J78" s="590"/>
      <c r="K78" s="590"/>
      <c r="L78" s="590"/>
      <c r="M78" s="590"/>
      <c r="N78" s="590"/>
      <c r="O78" s="591"/>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83"/>
    </row>
    <row r="80" spans="1:50" ht="18.75" customHeight="1" x14ac:dyDescent="0.15">
      <c r="A80" s="867"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customHeight="1" x14ac:dyDescent="0.15">
      <c r="A81" s="868"/>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x14ac:dyDescent="0.15">
      <c r="A82" s="868"/>
      <c r="B82" s="532"/>
      <c r="C82" s="433"/>
      <c r="D82" s="433"/>
      <c r="E82" s="433"/>
      <c r="F82" s="434"/>
      <c r="G82" s="679" t="s">
        <v>577</v>
      </c>
      <c r="H82" s="679"/>
      <c r="I82" s="679"/>
      <c r="J82" s="679"/>
      <c r="K82" s="679"/>
      <c r="L82" s="679"/>
      <c r="M82" s="679"/>
      <c r="N82" s="679"/>
      <c r="O82" s="679"/>
      <c r="P82" s="679"/>
      <c r="Q82" s="679"/>
      <c r="R82" s="679"/>
      <c r="S82" s="679"/>
      <c r="T82" s="679"/>
      <c r="U82" s="679"/>
      <c r="V82" s="679"/>
      <c r="W82" s="679"/>
      <c r="X82" s="679"/>
      <c r="Y82" s="679"/>
      <c r="Z82" s="679"/>
      <c r="AA82" s="680"/>
      <c r="AB82" s="887" t="s">
        <v>577</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customHeight="1" x14ac:dyDescent="0.15">
      <c r="A83" s="868"/>
      <c r="B83" s="532"/>
      <c r="C83" s="433"/>
      <c r="D83" s="433"/>
      <c r="E83" s="433"/>
      <c r="F83" s="434"/>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customHeight="1" x14ac:dyDescent="0.15">
      <c r="A84" s="868"/>
      <c r="B84" s="533"/>
      <c r="C84" s="534"/>
      <c r="D84" s="534"/>
      <c r="E84" s="534"/>
      <c r="F84" s="535"/>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customHeight="1" x14ac:dyDescent="0.15">
      <c r="A85" s="868"/>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customHeight="1" x14ac:dyDescent="0.15">
      <c r="A86" s="868"/>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v>6</v>
      </c>
      <c r="AV86" s="198"/>
      <c r="AW86" s="400" t="s">
        <v>181</v>
      </c>
      <c r="AX86" s="401"/>
      <c r="AY86" s="10"/>
      <c r="AZ86" s="10"/>
      <c r="BA86" s="10"/>
      <c r="BB86" s="10"/>
      <c r="BC86" s="10"/>
      <c r="BD86" s="10"/>
      <c r="BE86" s="10"/>
      <c r="BF86" s="10"/>
      <c r="BG86" s="10"/>
      <c r="BH86" s="10"/>
    </row>
    <row r="87" spans="1:60" ht="23.25" customHeight="1" x14ac:dyDescent="0.15">
      <c r="A87" s="868"/>
      <c r="B87" s="433"/>
      <c r="C87" s="433"/>
      <c r="D87" s="433"/>
      <c r="E87" s="433"/>
      <c r="F87" s="434"/>
      <c r="G87" s="103" t="s">
        <v>577</v>
      </c>
      <c r="H87" s="104"/>
      <c r="I87" s="104"/>
      <c r="J87" s="104"/>
      <c r="K87" s="104"/>
      <c r="L87" s="104"/>
      <c r="M87" s="104"/>
      <c r="N87" s="104"/>
      <c r="O87" s="105"/>
      <c r="P87" s="104" t="s">
        <v>599</v>
      </c>
      <c r="Q87" s="519"/>
      <c r="R87" s="519"/>
      <c r="S87" s="519"/>
      <c r="T87" s="519"/>
      <c r="U87" s="519"/>
      <c r="V87" s="519"/>
      <c r="W87" s="519"/>
      <c r="X87" s="520"/>
      <c r="Y87" s="563" t="s">
        <v>62</v>
      </c>
      <c r="Z87" s="564"/>
      <c r="AA87" s="565"/>
      <c r="AB87" s="466" t="s">
        <v>578</v>
      </c>
      <c r="AC87" s="466"/>
      <c r="AD87" s="466"/>
      <c r="AE87" s="216">
        <v>40</v>
      </c>
      <c r="AF87" s="217"/>
      <c r="AG87" s="217"/>
      <c r="AH87" s="217"/>
      <c r="AI87" s="216">
        <v>38</v>
      </c>
      <c r="AJ87" s="217"/>
      <c r="AK87" s="217"/>
      <c r="AL87" s="217"/>
      <c r="AM87" s="216">
        <v>39</v>
      </c>
      <c r="AN87" s="217"/>
      <c r="AO87" s="217"/>
      <c r="AP87" s="217"/>
      <c r="AQ87" s="340" t="s">
        <v>577</v>
      </c>
      <c r="AR87" s="206"/>
      <c r="AS87" s="206"/>
      <c r="AT87" s="341"/>
      <c r="AU87" s="217" t="s">
        <v>577</v>
      </c>
      <c r="AV87" s="217"/>
      <c r="AW87" s="217"/>
      <c r="AX87" s="219"/>
    </row>
    <row r="88" spans="1:60" ht="23.25" customHeight="1" x14ac:dyDescent="0.15">
      <c r="A88" s="868"/>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t="s">
        <v>578</v>
      </c>
      <c r="AC88" s="528"/>
      <c r="AD88" s="528"/>
      <c r="AE88" s="216" t="s">
        <v>579</v>
      </c>
      <c r="AF88" s="217"/>
      <c r="AG88" s="217"/>
      <c r="AH88" s="217"/>
      <c r="AI88" s="216" t="s">
        <v>577</v>
      </c>
      <c r="AJ88" s="217"/>
      <c r="AK88" s="217"/>
      <c r="AL88" s="217"/>
      <c r="AM88" s="216" t="s">
        <v>577</v>
      </c>
      <c r="AN88" s="217"/>
      <c r="AO88" s="217"/>
      <c r="AP88" s="217"/>
      <c r="AQ88" s="340" t="s">
        <v>579</v>
      </c>
      <c r="AR88" s="206"/>
      <c r="AS88" s="206"/>
      <c r="AT88" s="341"/>
      <c r="AU88" s="217" t="s">
        <v>577</v>
      </c>
      <c r="AV88" s="217"/>
      <c r="AW88" s="217"/>
      <c r="AX88" s="219"/>
      <c r="AY88" s="10"/>
      <c r="AZ88" s="10"/>
      <c r="BA88" s="10"/>
      <c r="BB88" s="10"/>
      <c r="BC88" s="10"/>
    </row>
    <row r="89" spans="1:60" ht="23.25" customHeight="1" thickBot="1" x14ac:dyDescent="0.2">
      <c r="A89" s="868"/>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3" t="s">
        <v>13</v>
      </c>
      <c r="Z89" s="464"/>
      <c r="AA89" s="465"/>
      <c r="AB89" s="597" t="s">
        <v>14</v>
      </c>
      <c r="AC89" s="597"/>
      <c r="AD89" s="597"/>
      <c r="AE89" s="216" t="s">
        <v>577</v>
      </c>
      <c r="AF89" s="217"/>
      <c r="AG89" s="217"/>
      <c r="AH89" s="217"/>
      <c r="AI89" s="216" t="s">
        <v>577</v>
      </c>
      <c r="AJ89" s="217"/>
      <c r="AK89" s="217"/>
      <c r="AL89" s="217"/>
      <c r="AM89" s="216" t="s">
        <v>577</v>
      </c>
      <c r="AN89" s="217"/>
      <c r="AO89" s="217"/>
      <c r="AP89" s="217"/>
      <c r="AQ89" s="340" t="s">
        <v>577</v>
      </c>
      <c r="AR89" s="206"/>
      <c r="AS89" s="206"/>
      <c r="AT89" s="341"/>
      <c r="AU89" s="217" t="s">
        <v>577</v>
      </c>
      <c r="AV89" s="217"/>
      <c r="AW89" s="217"/>
      <c r="AX89" s="219"/>
      <c r="AY89" s="10"/>
      <c r="AZ89" s="10"/>
      <c r="BA89" s="10"/>
      <c r="BB89" s="10"/>
      <c r="BC89" s="10"/>
      <c r="BD89" s="10"/>
      <c r="BE89" s="10"/>
      <c r="BF89" s="10"/>
      <c r="BG89" s="10"/>
      <c r="BH89" s="10"/>
    </row>
    <row r="90" spans="1:60" ht="18.75" hidden="1" customHeight="1" x14ac:dyDescent="0.15">
      <c r="A90" s="868"/>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t="18.75" hidden="1" customHeight="1" x14ac:dyDescent="0.15">
      <c r="A91" s="868"/>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x14ac:dyDescent="0.15">
      <c r="A92" s="868"/>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3" t="s">
        <v>62</v>
      </c>
      <c r="Z92" s="564"/>
      <c r="AA92" s="565"/>
      <c r="AB92" s="466"/>
      <c r="AC92" s="466"/>
      <c r="AD92" s="466"/>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8"/>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thickBot="1" x14ac:dyDescent="0.2">
      <c r="A94" s="868"/>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3" t="s">
        <v>13</v>
      </c>
      <c r="Z94" s="464"/>
      <c r="AA94" s="465"/>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8"/>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68"/>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x14ac:dyDescent="0.15">
      <c r="A97" s="868"/>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3" t="s">
        <v>62</v>
      </c>
      <c r="Z97" s="564"/>
      <c r="AA97" s="565"/>
      <c r="AB97" s="473"/>
      <c r="AC97" s="474"/>
      <c r="AD97" s="475"/>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8"/>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9"/>
      <c r="B99" s="435"/>
      <c r="C99" s="435"/>
      <c r="D99" s="435"/>
      <c r="E99" s="435"/>
      <c r="F99" s="436"/>
      <c r="G99" s="582"/>
      <c r="H99" s="214"/>
      <c r="I99" s="214"/>
      <c r="J99" s="214"/>
      <c r="K99" s="214"/>
      <c r="L99" s="214"/>
      <c r="M99" s="214"/>
      <c r="N99" s="214"/>
      <c r="O99" s="583"/>
      <c r="P99" s="523"/>
      <c r="Q99" s="523"/>
      <c r="R99" s="523"/>
      <c r="S99" s="523"/>
      <c r="T99" s="523"/>
      <c r="U99" s="523"/>
      <c r="V99" s="523"/>
      <c r="W99" s="523"/>
      <c r="X99" s="524"/>
      <c r="Y99" s="898" t="s">
        <v>13</v>
      </c>
      <c r="Z99" s="899"/>
      <c r="AA99" s="900"/>
      <c r="AB99" s="895" t="s">
        <v>14</v>
      </c>
      <c r="AC99" s="896"/>
      <c r="AD99" s="897"/>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7"/>
      <c r="Z100" s="858"/>
      <c r="AA100" s="859"/>
      <c r="AB100" s="486" t="s">
        <v>11</v>
      </c>
      <c r="AC100" s="486"/>
      <c r="AD100" s="486"/>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23.25" customHeight="1" x14ac:dyDescent="0.15">
      <c r="A101" s="427"/>
      <c r="B101" s="428"/>
      <c r="C101" s="428"/>
      <c r="D101" s="428"/>
      <c r="E101" s="428"/>
      <c r="F101" s="429"/>
      <c r="G101" s="104" t="s">
        <v>600</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588</v>
      </c>
      <c r="AC101" s="466"/>
      <c r="AD101" s="466"/>
      <c r="AE101" s="216">
        <v>13</v>
      </c>
      <c r="AF101" s="217"/>
      <c r="AG101" s="217"/>
      <c r="AH101" s="218"/>
      <c r="AI101" s="216">
        <v>8</v>
      </c>
      <c r="AJ101" s="217"/>
      <c r="AK101" s="217"/>
      <c r="AL101" s="218"/>
      <c r="AM101" s="216">
        <v>19</v>
      </c>
      <c r="AN101" s="217"/>
      <c r="AO101" s="217"/>
      <c r="AP101" s="218"/>
      <c r="AQ101" s="216"/>
      <c r="AR101" s="217"/>
      <c r="AS101" s="217"/>
      <c r="AT101" s="218"/>
      <c r="AU101" s="216"/>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588</v>
      </c>
      <c r="AC102" s="466"/>
      <c r="AD102" s="466"/>
      <c r="AE102" s="423">
        <v>13</v>
      </c>
      <c r="AF102" s="423"/>
      <c r="AG102" s="423"/>
      <c r="AH102" s="423"/>
      <c r="AI102" s="423">
        <v>8</v>
      </c>
      <c r="AJ102" s="423"/>
      <c r="AK102" s="423"/>
      <c r="AL102" s="423"/>
      <c r="AM102" s="423">
        <v>19</v>
      </c>
      <c r="AN102" s="423"/>
      <c r="AO102" s="423"/>
      <c r="AP102" s="423"/>
      <c r="AQ102" s="271">
        <v>12</v>
      </c>
      <c r="AR102" s="272"/>
      <c r="AS102" s="272"/>
      <c r="AT102" s="317"/>
      <c r="AU102" s="271">
        <v>12</v>
      </c>
      <c r="AV102" s="272"/>
      <c r="AW102" s="272"/>
      <c r="AX102" s="317"/>
    </row>
    <row r="103" spans="1:60" ht="31.5"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2"/>
      <c r="AU103" s="282" t="s">
        <v>439</v>
      </c>
      <c r="AV103" s="283"/>
      <c r="AW103" s="283"/>
      <c r="AX103" s="284"/>
    </row>
    <row r="104" spans="1:60" ht="23.25" customHeight="1" x14ac:dyDescent="0.15">
      <c r="A104" s="427"/>
      <c r="B104" s="428"/>
      <c r="C104" s="428"/>
      <c r="D104" s="428"/>
      <c r="E104" s="428"/>
      <c r="F104" s="429"/>
      <c r="G104" s="104" t="s">
        <v>601</v>
      </c>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t="s">
        <v>602</v>
      </c>
      <c r="AC104" s="551"/>
      <c r="AD104" s="552"/>
      <c r="AE104" s="216">
        <v>1</v>
      </c>
      <c r="AF104" s="217"/>
      <c r="AG104" s="217"/>
      <c r="AH104" s="218"/>
      <c r="AI104" s="216">
        <v>1</v>
      </c>
      <c r="AJ104" s="217"/>
      <c r="AK104" s="217"/>
      <c r="AL104" s="218"/>
      <c r="AM104" s="216">
        <v>1</v>
      </c>
      <c r="AN104" s="217"/>
      <c r="AO104" s="217"/>
      <c r="AP104" s="218"/>
      <c r="AQ104" s="216"/>
      <c r="AR104" s="217"/>
      <c r="AS104" s="217"/>
      <c r="AT104" s="218"/>
      <c r="AU104" s="216"/>
      <c r="AV104" s="217"/>
      <c r="AW104" s="217"/>
      <c r="AX104" s="218"/>
    </row>
    <row r="105" spans="1:60" ht="23.25"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t="s">
        <v>602</v>
      </c>
      <c r="AC105" s="474"/>
      <c r="AD105" s="475"/>
      <c r="AE105" s="423">
        <v>1</v>
      </c>
      <c r="AF105" s="423"/>
      <c r="AG105" s="423"/>
      <c r="AH105" s="423"/>
      <c r="AI105" s="423">
        <v>1</v>
      </c>
      <c r="AJ105" s="423"/>
      <c r="AK105" s="423"/>
      <c r="AL105" s="423"/>
      <c r="AM105" s="423">
        <v>1</v>
      </c>
      <c r="AN105" s="423"/>
      <c r="AO105" s="423"/>
      <c r="AP105" s="423"/>
      <c r="AQ105" s="216">
        <v>1</v>
      </c>
      <c r="AR105" s="217"/>
      <c r="AS105" s="217"/>
      <c r="AT105" s="218"/>
      <c r="AU105" s="271">
        <v>1</v>
      </c>
      <c r="AV105" s="272"/>
      <c r="AW105" s="272"/>
      <c r="AX105" s="317"/>
    </row>
    <row r="106" spans="1:60" ht="31.5"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2"/>
      <c r="AU106" s="282" t="s">
        <v>439</v>
      </c>
      <c r="AV106" s="283"/>
      <c r="AW106" s="283"/>
      <c r="AX106" s="284"/>
    </row>
    <row r="107" spans="1:60" ht="23.25" customHeight="1" x14ac:dyDescent="0.15">
      <c r="A107" s="427"/>
      <c r="B107" s="428"/>
      <c r="C107" s="428"/>
      <c r="D107" s="428"/>
      <c r="E107" s="428"/>
      <c r="F107" s="429"/>
      <c r="G107" s="104" t="s">
        <v>603</v>
      </c>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t="s">
        <v>602</v>
      </c>
      <c r="AC107" s="551"/>
      <c r="AD107" s="552"/>
      <c r="AE107" s="423">
        <v>2</v>
      </c>
      <c r="AF107" s="423"/>
      <c r="AG107" s="423"/>
      <c r="AH107" s="423"/>
      <c r="AI107" s="423">
        <v>2</v>
      </c>
      <c r="AJ107" s="423"/>
      <c r="AK107" s="423"/>
      <c r="AL107" s="423"/>
      <c r="AM107" s="423">
        <v>2</v>
      </c>
      <c r="AN107" s="423"/>
      <c r="AO107" s="423"/>
      <c r="AP107" s="423"/>
      <c r="AQ107" s="216"/>
      <c r="AR107" s="217"/>
      <c r="AS107" s="217"/>
      <c r="AT107" s="218"/>
      <c r="AU107" s="216"/>
      <c r="AV107" s="217"/>
      <c r="AW107" s="217"/>
      <c r="AX107" s="218"/>
    </row>
    <row r="108" spans="1:60" ht="23.25"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t="s">
        <v>602</v>
      </c>
      <c r="AC108" s="474"/>
      <c r="AD108" s="475"/>
      <c r="AE108" s="423">
        <v>2</v>
      </c>
      <c r="AF108" s="423"/>
      <c r="AG108" s="423"/>
      <c r="AH108" s="423"/>
      <c r="AI108" s="423">
        <v>2</v>
      </c>
      <c r="AJ108" s="423"/>
      <c r="AK108" s="423"/>
      <c r="AL108" s="423"/>
      <c r="AM108" s="423">
        <v>2</v>
      </c>
      <c r="AN108" s="423"/>
      <c r="AO108" s="423"/>
      <c r="AP108" s="423"/>
      <c r="AQ108" s="216">
        <v>2</v>
      </c>
      <c r="AR108" s="217"/>
      <c r="AS108" s="217"/>
      <c r="AT108" s="218"/>
      <c r="AU108" s="271">
        <v>2</v>
      </c>
      <c r="AV108" s="272"/>
      <c r="AW108" s="272"/>
      <c r="AX108" s="317"/>
    </row>
    <row r="109" spans="1:60" ht="31.5"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2"/>
      <c r="AU109" s="282" t="s">
        <v>439</v>
      </c>
      <c r="AV109" s="283"/>
      <c r="AW109" s="283"/>
      <c r="AX109" s="284"/>
    </row>
    <row r="110" spans="1:60" ht="35.1" customHeight="1" x14ac:dyDescent="0.15">
      <c r="A110" s="427"/>
      <c r="B110" s="428"/>
      <c r="C110" s="428"/>
      <c r="D110" s="428"/>
      <c r="E110" s="428"/>
      <c r="F110" s="429"/>
      <c r="G110" s="104" t="s">
        <v>606</v>
      </c>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t="s">
        <v>604</v>
      </c>
      <c r="AC110" s="551"/>
      <c r="AD110" s="552"/>
      <c r="AE110" s="423" t="s">
        <v>607</v>
      </c>
      <c r="AF110" s="423"/>
      <c r="AG110" s="423"/>
      <c r="AH110" s="423"/>
      <c r="AI110" s="423">
        <v>12</v>
      </c>
      <c r="AJ110" s="423"/>
      <c r="AK110" s="423"/>
      <c r="AL110" s="423"/>
      <c r="AM110" s="423">
        <v>14</v>
      </c>
      <c r="AN110" s="423"/>
      <c r="AO110" s="423"/>
      <c r="AP110" s="423"/>
      <c r="AQ110" s="216"/>
      <c r="AR110" s="217"/>
      <c r="AS110" s="217"/>
      <c r="AT110" s="218"/>
      <c r="AU110" s="216"/>
      <c r="AV110" s="217"/>
      <c r="AW110" s="217"/>
      <c r="AX110" s="218"/>
    </row>
    <row r="111" spans="1:60" ht="35.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t="s">
        <v>604</v>
      </c>
      <c r="AC111" s="474"/>
      <c r="AD111" s="475"/>
      <c r="AE111" s="423" t="s">
        <v>607</v>
      </c>
      <c r="AF111" s="423"/>
      <c r="AG111" s="423"/>
      <c r="AH111" s="423"/>
      <c r="AI111" s="423">
        <v>12</v>
      </c>
      <c r="AJ111" s="423"/>
      <c r="AK111" s="423"/>
      <c r="AL111" s="423"/>
      <c r="AM111" s="423">
        <v>6</v>
      </c>
      <c r="AN111" s="423"/>
      <c r="AO111" s="423"/>
      <c r="AP111" s="423"/>
      <c r="AQ111" s="216">
        <v>6</v>
      </c>
      <c r="AR111" s="217"/>
      <c r="AS111" s="217"/>
      <c r="AT111" s="218"/>
      <c r="AU111" s="271">
        <v>6</v>
      </c>
      <c r="AV111" s="272"/>
      <c r="AW111" s="272"/>
      <c r="AX111" s="317"/>
    </row>
    <row r="112" spans="1:60" ht="31.5"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2"/>
      <c r="AU112" s="282" t="s">
        <v>439</v>
      </c>
      <c r="AV112" s="283"/>
      <c r="AW112" s="283"/>
      <c r="AX112" s="284"/>
    </row>
    <row r="113" spans="1:50" ht="35.1" customHeight="1" x14ac:dyDescent="0.15">
      <c r="A113" s="427"/>
      <c r="B113" s="428"/>
      <c r="C113" s="428"/>
      <c r="D113" s="428"/>
      <c r="E113" s="428"/>
      <c r="F113" s="429"/>
      <c r="G113" s="104" t="s">
        <v>605</v>
      </c>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t="s">
        <v>604</v>
      </c>
      <c r="AC113" s="551"/>
      <c r="AD113" s="552"/>
      <c r="AE113" s="423">
        <v>20</v>
      </c>
      <c r="AF113" s="423"/>
      <c r="AG113" s="423"/>
      <c r="AH113" s="423"/>
      <c r="AI113" s="423">
        <v>20</v>
      </c>
      <c r="AJ113" s="423"/>
      <c r="AK113" s="423"/>
      <c r="AL113" s="423"/>
      <c r="AM113" s="423">
        <v>15</v>
      </c>
      <c r="AN113" s="423"/>
      <c r="AO113" s="423"/>
      <c r="AP113" s="423"/>
      <c r="AQ113" s="216"/>
      <c r="AR113" s="217"/>
      <c r="AS113" s="217"/>
      <c r="AT113" s="218"/>
      <c r="AU113" s="216"/>
      <c r="AV113" s="217"/>
      <c r="AW113" s="217"/>
      <c r="AX113" s="218"/>
    </row>
    <row r="114" spans="1:50" ht="35.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t="s">
        <v>604</v>
      </c>
      <c r="AC114" s="474"/>
      <c r="AD114" s="475"/>
      <c r="AE114" s="423">
        <v>20</v>
      </c>
      <c r="AF114" s="423"/>
      <c r="AG114" s="423"/>
      <c r="AH114" s="423"/>
      <c r="AI114" s="423">
        <v>20</v>
      </c>
      <c r="AJ114" s="423"/>
      <c r="AK114" s="423"/>
      <c r="AL114" s="423"/>
      <c r="AM114" s="423">
        <v>20</v>
      </c>
      <c r="AN114" s="423"/>
      <c r="AO114" s="423"/>
      <c r="AP114" s="423"/>
      <c r="AQ114" s="216">
        <v>15</v>
      </c>
      <c r="AR114" s="217"/>
      <c r="AS114" s="217"/>
      <c r="AT114" s="218"/>
      <c r="AU114" s="216">
        <v>15</v>
      </c>
      <c r="AV114" s="217"/>
      <c r="AW114" s="217"/>
      <c r="AX114" s="218"/>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398</v>
      </c>
      <c r="AF115" s="421"/>
      <c r="AG115" s="421"/>
      <c r="AH115" s="422"/>
      <c r="AI115" s="420" t="s">
        <v>396</v>
      </c>
      <c r="AJ115" s="421"/>
      <c r="AK115" s="421"/>
      <c r="AL115" s="422"/>
      <c r="AM115" s="420" t="s">
        <v>425</v>
      </c>
      <c r="AN115" s="421"/>
      <c r="AO115" s="421"/>
      <c r="AP115" s="422"/>
      <c r="AQ115" s="594" t="s">
        <v>440</v>
      </c>
      <c r="AR115" s="595"/>
      <c r="AS115" s="595"/>
      <c r="AT115" s="595"/>
      <c r="AU115" s="595"/>
      <c r="AV115" s="595"/>
      <c r="AW115" s="595"/>
      <c r="AX115" s="596"/>
    </row>
    <row r="116" spans="1:50" ht="23.25" customHeight="1" x14ac:dyDescent="0.15">
      <c r="A116" s="444"/>
      <c r="B116" s="445"/>
      <c r="C116" s="445"/>
      <c r="D116" s="445"/>
      <c r="E116" s="445"/>
      <c r="F116" s="446"/>
      <c r="G116" s="395" t="s">
        <v>608</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589</v>
      </c>
      <c r="AC116" s="468"/>
      <c r="AD116" s="469"/>
      <c r="AE116" s="423">
        <v>78</v>
      </c>
      <c r="AF116" s="423"/>
      <c r="AG116" s="423"/>
      <c r="AH116" s="423"/>
      <c r="AI116" s="423">
        <v>17</v>
      </c>
      <c r="AJ116" s="423"/>
      <c r="AK116" s="423"/>
      <c r="AL116" s="423"/>
      <c r="AM116" s="423">
        <v>17</v>
      </c>
      <c r="AN116" s="423"/>
      <c r="AO116" s="423"/>
      <c r="AP116" s="423"/>
      <c r="AQ116" s="216"/>
      <c r="AR116" s="217"/>
      <c r="AS116" s="217"/>
      <c r="AT116" s="217"/>
      <c r="AU116" s="217"/>
      <c r="AV116" s="217"/>
      <c r="AW116" s="217"/>
      <c r="AX116" s="219"/>
    </row>
    <row r="117" spans="1:50" ht="46.5" customHeight="1" thickBot="1" x14ac:dyDescent="0.2">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609</v>
      </c>
      <c r="AC117" s="478"/>
      <c r="AD117" s="479"/>
      <c r="AE117" s="593" t="s">
        <v>610</v>
      </c>
      <c r="AF117" s="556"/>
      <c r="AG117" s="556"/>
      <c r="AH117" s="556"/>
      <c r="AI117" s="593" t="s">
        <v>611</v>
      </c>
      <c r="AJ117" s="556"/>
      <c r="AK117" s="556"/>
      <c r="AL117" s="556"/>
      <c r="AM117" s="593" t="s">
        <v>612</v>
      </c>
      <c r="AN117" s="556"/>
      <c r="AO117" s="556"/>
      <c r="AP117" s="556"/>
      <c r="AQ117" s="556"/>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398</v>
      </c>
      <c r="AF118" s="421"/>
      <c r="AG118" s="421"/>
      <c r="AH118" s="422"/>
      <c r="AI118" s="420" t="s">
        <v>396</v>
      </c>
      <c r="AJ118" s="421"/>
      <c r="AK118" s="421"/>
      <c r="AL118" s="422"/>
      <c r="AM118" s="420" t="s">
        <v>425</v>
      </c>
      <c r="AN118" s="421"/>
      <c r="AO118" s="421"/>
      <c r="AP118" s="422"/>
      <c r="AQ118" s="594" t="s">
        <v>440</v>
      </c>
      <c r="AR118" s="595"/>
      <c r="AS118" s="595"/>
      <c r="AT118" s="595"/>
      <c r="AU118" s="595"/>
      <c r="AV118" s="595"/>
      <c r="AW118" s="595"/>
      <c r="AX118" s="596"/>
    </row>
    <row r="119" spans="1:50" ht="23.25" hidden="1" customHeight="1" x14ac:dyDescent="0.15">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398</v>
      </c>
      <c r="AF121" s="421"/>
      <c r="AG121" s="421"/>
      <c r="AH121" s="422"/>
      <c r="AI121" s="420" t="s">
        <v>396</v>
      </c>
      <c r="AJ121" s="421"/>
      <c r="AK121" s="421"/>
      <c r="AL121" s="422"/>
      <c r="AM121" s="420" t="s">
        <v>425</v>
      </c>
      <c r="AN121" s="421"/>
      <c r="AO121" s="421"/>
      <c r="AP121" s="422"/>
      <c r="AQ121" s="594" t="s">
        <v>440</v>
      </c>
      <c r="AR121" s="595"/>
      <c r="AS121" s="595"/>
      <c r="AT121" s="595"/>
      <c r="AU121" s="595"/>
      <c r="AV121" s="595"/>
      <c r="AW121" s="595"/>
      <c r="AX121" s="596"/>
    </row>
    <row r="122" spans="1:50" ht="23.25" hidden="1" customHeight="1" x14ac:dyDescent="0.15">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thickBot="1" x14ac:dyDescent="0.2">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398</v>
      </c>
      <c r="AF124" s="421"/>
      <c r="AG124" s="421"/>
      <c r="AH124" s="422"/>
      <c r="AI124" s="420" t="s">
        <v>396</v>
      </c>
      <c r="AJ124" s="421"/>
      <c r="AK124" s="421"/>
      <c r="AL124" s="422"/>
      <c r="AM124" s="420" t="s">
        <v>425</v>
      </c>
      <c r="AN124" s="421"/>
      <c r="AO124" s="421"/>
      <c r="AP124" s="422"/>
      <c r="AQ124" s="594" t="s">
        <v>440</v>
      </c>
      <c r="AR124" s="595"/>
      <c r="AS124" s="595"/>
      <c r="AT124" s="595"/>
      <c r="AU124" s="595"/>
      <c r="AV124" s="595"/>
      <c r="AW124" s="595"/>
      <c r="AX124" s="596"/>
    </row>
    <row r="125" spans="1:50" ht="23.25" hidden="1" customHeight="1" x14ac:dyDescent="0.15">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32"/>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3"/>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4"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20" t="s">
        <v>398</v>
      </c>
      <c r="AF127" s="421"/>
      <c r="AG127" s="421"/>
      <c r="AH127" s="422"/>
      <c r="AI127" s="420" t="s">
        <v>396</v>
      </c>
      <c r="AJ127" s="421"/>
      <c r="AK127" s="421"/>
      <c r="AL127" s="422"/>
      <c r="AM127" s="420" t="s">
        <v>425</v>
      </c>
      <c r="AN127" s="421"/>
      <c r="AO127" s="421"/>
      <c r="AP127" s="422"/>
      <c r="AQ127" s="594" t="s">
        <v>440</v>
      </c>
      <c r="AR127" s="595"/>
      <c r="AS127" s="595"/>
      <c r="AT127" s="595"/>
      <c r="AU127" s="595"/>
      <c r="AV127" s="595"/>
      <c r="AW127" s="595"/>
      <c r="AX127" s="596"/>
    </row>
    <row r="128" spans="1:50" ht="23.25" hidden="1" customHeight="1" x14ac:dyDescent="0.15">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7" t="s">
        <v>413</v>
      </c>
      <c r="B130" s="184"/>
      <c r="C130" s="183" t="s">
        <v>239</v>
      </c>
      <c r="D130" s="184"/>
      <c r="E130" s="168" t="s">
        <v>268</v>
      </c>
      <c r="F130" s="169"/>
      <c r="G130" s="170" t="s">
        <v>568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569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581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391"/>
      <c r="AK134" s="391"/>
      <c r="AL134" s="392"/>
      <c r="AM134" s="205"/>
      <c r="AN134" s="391"/>
      <c r="AO134" s="391"/>
      <c r="AP134" s="392"/>
      <c r="AQ134" s="205"/>
      <c r="AR134" s="391"/>
      <c r="AS134" s="391"/>
      <c r="AT134" s="392"/>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391"/>
      <c r="AK135" s="391"/>
      <c r="AL135" s="392"/>
      <c r="AM135" s="205"/>
      <c r="AN135" s="391"/>
      <c r="AO135" s="391"/>
      <c r="AP135" s="392"/>
      <c r="AQ135" s="205"/>
      <c r="AR135" s="391"/>
      <c r="AS135" s="391"/>
      <c r="AT135" s="392"/>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571</v>
      </c>
      <c r="H154" s="104"/>
      <c r="I154" s="104"/>
      <c r="J154" s="104"/>
      <c r="K154" s="104"/>
      <c r="L154" s="104"/>
      <c r="M154" s="104"/>
      <c r="N154" s="104"/>
      <c r="O154" s="104"/>
      <c r="P154" s="105"/>
      <c r="Q154" s="124" t="s">
        <v>580</v>
      </c>
      <c r="R154" s="104"/>
      <c r="S154" s="104"/>
      <c r="T154" s="104"/>
      <c r="U154" s="104"/>
      <c r="V154" s="104"/>
      <c r="W154" s="104"/>
      <c r="X154" s="104"/>
      <c r="Y154" s="104"/>
      <c r="Z154" s="104"/>
      <c r="AA154" s="291"/>
      <c r="AB154" s="140" t="s">
        <v>570</v>
      </c>
      <c r="AC154" s="141"/>
      <c r="AD154" s="141"/>
      <c r="AE154" s="146" t="s">
        <v>590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613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76.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3.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thickBo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4"/>
      <c r="E430" s="173" t="s">
        <v>406</v>
      </c>
      <c r="F430" s="901"/>
      <c r="G430" s="902" t="s">
        <v>255</v>
      </c>
      <c r="H430" s="122"/>
      <c r="I430" s="122"/>
      <c r="J430" s="903"/>
      <c r="K430" s="904"/>
      <c r="L430" s="904"/>
      <c r="M430" s="904"/>
      <c r="N430" s="904"/>
      <c r="O430" s="904"/>
      <c r="P430" s="904"/>
      <c r="Q430" s="904"/>
      <c r="R430" s="904"/>
      <c r="S430" s="904"/>
      <c r="T430" s="90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thickBo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6"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565</v>
      </c>
      <c r="AE702" s="346"/>
      <c r="AF702" s="346"/>
      <c r="AG702" s="385" t="s">
        <v>615</v>
      </c>
      <c r="AH702" s="386"/>
      <c r="AI702" s="386"/>
      <c r="AJ702" s="386"/>
      <c r="AK702" s="386"/>
      <c r="AL702" s="386"/>
      <c r="AM702" s="386"/>
      <c r="AN702" s="386"/>
      <c r="AO702" s="386"/>
      <c r="AP702" s="386"/>
      <c r="AQ702" s="386"/>
      <c r="AR702" s="386"/>
      <c r="AS702" s="386"/>
      <c r="AT702" s="386"/>
      <c r="AU702" s="386"/>
      <c r="AV702" s="386"/>
      <c r="AW702" s="386"/>
      <c r="AX702" s="387"/>
    </row>
    <row r="703" spans="1:50" ht="66"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4"/>
      <c r="AD703" s="326" t="s">
        <v>565</v>
      </c>
      <c r="AE703" s="327"/>
      <c r="AF703" s="327"/>
      <c r="AG703" s="100" t="s">
        <v>616</v>
      </c>
      <c r="AH703" s="101"/>
      <c r="AI703" s="101"/>
      <c r="AJ703" s="101"/>
      <c r="AK703" s="101"/>
      <c r="AL703" s="101"/>
      <c r="AM703" s="101"/>
      <c r="AN703" s="101"/>
      <c r="AO703" s="101"/>
      <c r="AP703" s="101"/>
      <c r="AQ703" s="101"/>
      <c r="AR703" s="101"/>
      <c r="AS703" s="101"/>
      <c r="AT703" s="101"/>
      <c r="AU703" s="101"/>
      <c r="AV703" s="101"/>
      <c r="AW703" s="101"/>
      <c r="AX703" s="102"/>
    </row>
    <row r="704" spans="1:50" ht="61.5"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565</v>
      </c>
      <c r="AE704" s="786"/>
      <c r="AF704" s="786"/>
      <c r="AG704" s="166" t="s">
        <v>617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572</v>
      </c>
      <c r="AE705" s="718"/>
      <c r="AF705" s="718"/>
      <c r="AG705" s="124" t="s">
        <v>574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7"/>
      <c r="D706" s="798"/>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573</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573</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36.7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565</v>
      </c>
      <c r="AE708" s="608"/>
      <c r="AF708" s="608"/>
      <c r="AG708" s="745" t="s">
        <v>575</v>
      </c>
      <c r="AH708" s="746"/>
      <c r="AI708" s="746"/>
      <c r="AJ708" s="746"/>
      <c r="AK708" s="746"/>
      <c r="AL708" s="746"/>
      <c r="AM708" s="746"/>
      <c r="AN708" s="746"/>
      <c r="AO708" s="746"/>
      <c r="AP708" s="746"/>
      <c r="AQ708" s="746"/>
      <c r="AR708" s="746"/>
      <c r="AS708" s="746"/>
      <c r="AT708" s="746"/>
      <c r="AU708" s="746"/>
      <c r="AV708" s="746"/>
      <c r="AW708" s="746"/>
      <c r="AX708" s="747"/>
    </row>
    <row r="709" spans="1:50" ht="33" customHeight="1" x14ac:dyDescent="0.15">
      <c r="A709" s="645"/>
      <c r="B709" s="647"/>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565</v>
      </c>
      <c r="AE709" s="327"/>
      <c r="AF709" s="327"/>
      <c r="AG709" s="100" t="s">
        <v>576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572</v>
      </c>
      <c r="AE710" s="327"/>
      <c r="AF710" s="327"/>
      <c r="AG710" s="100" t="s">
        <v>574</v>
      </c>
      <c r="AH710" s="101"/>
      <c r="AI710" s="101"/>
      <c r="AJ710" s="101"/>
      <c r="AK710" s="101"/>
      <c r="AL710" s="101"/>
      <c r="AM710" s="101"/>
      <c r="AN710" s="101"/>
      <c r="AO710" s="101"/>
      <c r="AP710" s="101"/>
      <c r="AQ710" s="101"/>
      <c r="AR710" s="101"/>
      <c r="AS710" s="101"/>
      <c r="AT710" s="101"/>
      <c r="AU710" s="101"/>
      <c r="AV710" s="101"/>
      <c r="AW710" s="101"/>
      <c r="AX710" s="102"/>
    </row>
    <row r="711" spans="1:50" ht="38.25" customHeight="1" x14ac:dyDescent="0.15">
      <c r="A711" s="645"/>
      <c r="B711" s="64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6"/>
      <c r="AD711" s="326" t="s">
        <v>565</v>
      </c>
      <c r="AE711" s="327"/>
      <c r="AF711" s="327"/>
      <c r="AG711" s="100" t="s">
        <v>618</v>
      </c>
      <c r="AH711" s="101"/>
      <c r="AI711" s="101"/>
      <c r="AJ711" s="101"/>
      <c r="AK711" s="101"/>
      <c r="AL711" s="101"/>
      <c r="AM711" s="101"/>
      <c r="AN711" s="101"/>
      <c r="AO711" s="101"/>
      <c r="AP711" s="101"/>
      <c r="AQ711" s="101"/>
      <c r="AR711" s="101"/>
      <c r="AS711" s="101"/>
      <c r="AT711" s="101"/>
      <c r="AU711" s="101"/>
      <c r="AV711" s="101"/>
      <c r="AW711" s="101"/>
      <c r="AX711" s="102"/>
    </row>
    <row r="712" spans="1:50" ht="34.5" customHeight="1" x14ac:dyDescent="0.15">
      <c r="A712" s="645"/>
      <c r="B712" s="647"/>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6"/>
      <c r="AD712" s="785" t="s">
        <v>622</v>
      </c>
      <c r="AE712" s="786"/>
      <c r="AF712" s="786"/>
      <c r="AG712" s="813" t="s">
        <v>619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572</v>
      </c>
      <c r="AE713" s="327"/>
      <c r="AF713" s="666"/>
      <c r="AG713" s="100" t="s">
        <v>591</v>
      </c>
      <c r="AH713" s="101"/>
      <c r="AI713" s="101"/>
      <c r="AJ713" s="101"/>
      <c r="AK713" s="101"/>
      <c r="AL713" s="101"/>
      <c r="AM713" s="101"/>
      <c r="AN713" s="101"/>
      <c r="AO713" s="101"/>
      <c r="AP713" s="101"/>
      <c r="AQ713" s="101"/>
      <c r="AR713" s="101"/>
      <c r="AS713" s="101"/>
      <c r="AT713" s="101"/>
      <c r="AU713" s="101"/>
      <c r="AV713" s="101"/>
      <c r="AW713" s="101"/>
      <c r="AX713" s="102"/>
    </row>
    <row r="714" spans="1:50" ht="44.2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565</v>
      </c>
      <c r="AE714" s="811"/>
      <c r="AF714" s="812"/>
      <c r="AG714" s="739" t="s">
        <v>620</v>
      </c>
      <c r="AH714" s="740"/>
      <c r="AI714" s="740"/>
      <c r="AJ714" s="740"/>
      <c r="AK714" s="740"/>
      <c r="AL714" s="740"/>
      <c r="AM714" s="740"/>
      <c r="AN714" s="740"/>
      <c r="AO714" s="740"/>
      <c r="AP714" s="740"/>
      <c r="AQ714" s="740"/>
      <c r="AR714" s="740"/>
      <c r="AS714" s="740"/>
      <c r="AT714" s="740"/>
      <c r="AU714" s="740"/>
      <c r="AV714" s="740"/>
      <c r="AW714" s="740"/>
      <c r="AX714" s="741"/>
    </row>
    <row r="715" spans="1:50" ht="44.25" customHeight="1" x14ac:dyDescent="0.15">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565</v>
      </c>
      <c r="AE715" s="608"/>
      <c r="AF715" s="659"/>
      <c r="AG715" s="745" t="s">
        <v>634</v>
      </c>
      <c r="AH715" s="746"/>
      <c r="AI715" s="746"/>
      <c r="AJ715" s="746"/>
      <c r="AK715" s="746"/>
      <c r="AL715" s="746"/>
      <c r="AM715" s="746"/>
      <c r="AN715" s="746"/>
      <c r="AO715" s="746"/>
      <c r="AP715" s="746"/>
      <c r="AQ715" s="746"/>
      <c r="AR715" s="746"/>
      <c r="AS715" s="746"/>
      <c r="AT715" s="746"/>
      <c r="AU715" s="746"/>
      <c r="AV715" s="746"/>
      <c r="AW715" s="746"/>
      <c r="AX715" s="747"/>
    </row>
    <row r="716" spans="1:50" ht="51.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565</v>
      </c>
      <c r="AE716" s="630"/>
      <c r="AF716" s="630"/>
      <c r="AG716" s="100" t="s">
        <v>621</v>
      </c>
      <c r="AH716" s="101"/>
      <c r="AI716" s="101"/>
      <c r="AJ716" s="101"/>
      <c r="AK716" s="101"/>
      <c r="AL716" s="101"/>
      <c r="AM716" s="101"/>
      <c r="AN716" s="101"/>
      <c r="AO716" s="101"/>
      <c r="AP716" s="101"/>
      <c r="AQ716" s="101"/>
      <c r="AR716" s="101"/>
      <c r="AS716" s="101"/>
      <c r="AT716" s="101"/>
      <c r="AU716" s="101"/>
      <c r="AV716" s="101"/>
      <c r="AW716" s="101"/>
      <c r="AX716" s="102"/>
    </row>
    <row r="717" spans="1:50" ht="30" customHeight="1" x14ac:dyDescent="0.15">
      <c r="A717" s="645"/>
      <c r="B717" s="647"/>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622</v>
      </c>
      <c r="AE717" s="327"/>
      <c r="AF717" s="327"/>
      <c r="AG717" s="100" t="s">
        <v>623</v>
      </c>
      <c r="AH717" s="101"/>
      <c r="AI717" s="101"/>
      <c r="AJ717" s="101"/>
      <c r="AK717" s="101"/>
      <c r="AL717" s="101"/>
      <c r="AM717" s="101"/>
      <c r="AN717" s="101"/>
      <c r="AO717" s="101"/>
      <c r="AP717" s="101"/>
      <c r="AQ717" s="101"/>
      <c r="AR717" s="101"/>
      <c r="AS717" s="101"/>
      <c r="AT717" s="101"/>
      <c r="AU717" s="101"/>
      <c r="AV717" s="101"/>
      <c r="AW717" s="101"/>
      <c r="AX717" s="102"/>
    </row>
    <row r="718" spans="1:50" ht="47.25" customHeight="1" x14ac:dyDescent="0.15">
      <c r="A718" s="648"/>
      <c r="B718" s="64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565</v>
      </c>
      <c r="AE718" s="327"/>
      <c r="AF718" s="327"/>
      <c r="AG718" s="126" t="s">
        <v>624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572</v>
      </c>
      <c r="AE719" s="608"/>
      <c r="AF719" s="608"/>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5"/>
      <c r="C726" s="818" t="s">
        <v>53</v>
      </c>
      <c r="D726" s="840"/>
      <c r="E726" s="840"/>
      <c r="F726" s="841"/>
      <c r="G726" s="579" t="s">
        <v>625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0" customHeight="1" thickBot="1" x14ac:dyDescent="0.2">
      <c r="A727" s="806"/>
      <c r="B727" s="807"/>
      <c r="C727" s="751" t="s">
        <v>57</v>
      </c>
      <c r="D727" s="752"/>
      <c r="E727" s="752"/>
      <c r="F727" s="753"/>
      <c r="G727" s="577" t="s">
        <v>626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638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137</v>
      </c>
      <c r="B731" s="803"/>
      <c r="C731" s="803"/>
      <c r="D731" s="803"/>
      <c r="E731" s="804"/>
      <c r="F731" s="732" t="s">
        <v>635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636</v>
      </c>
      <c r="B733" s="677"/>
      <c r="C733" s="677"/>
      <c r="D733" s="677"/>
      <c r="E733" s="678"/>
      <c r="F733" s="640" t="s">
        <v>637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409</v>
      </c>
      <c r="B737" s="209"/>
      <c r="C737" s="209"/>
      <c r="D737" s="210"/>
      <c r="E737" s="992" t="s">
        <v>579</v>
      </c>
      <c r="F737" s="992"/>
      <c r="G737" s="992"/>
      <c r="H737" s="992"/>
      <c r="I737" s="992"/>
      <c r="J737" s="992"/>
      <c r="K737" s="992"/>
      <c r="L737" s="992"/>
      <c r="M737" s="992"/>
      <c r="N737" s="365" t="s">
        <v>404</v>
      </c>
      <c r="O737" s="365"/>
      <c r="P737" s="365"/>
      <c r="Q737" s="365"/>
      <c r="R737" s="992" t="s">
        <v>582</v>
      </c>
      <c r="S737" s="992"/>
      <c r="T737" s="992"/>
      <c r="U737" s="992"/>
      <c r="V737" s="992"/>
      <c r="W737" s="992"/>
      <c r="X737" s="992"/>
      <c r="Y737" s="992"/>
      <c r="Z737" s="992"/>
      <c r="AA737" s="365" t="s">
        <v>403</v>
      </c>
      <c r="AB737" s="365"/>
      <c r="AC737" s="365"/>
      <c r="AD737" s="365"/>
      <c r="AE737" s="992" t="s">
        <v>583</v>
      </c>
      <c r="AF737" s="992"/>
      <c r="AG737" s="992"/>
      <c r="AH737" s="992"/>
      <c r="AI737" s="992"/>
      <c r="AJ737" s="992"/>
      <c r="AK737" s="992"/>
      <c r="AL737" s="992"/>
      <c r="AM737" s="992"/>
      <c r="AN737" s="365" t="s">
        <v>402</v>
      </c>
      <c r="AO737" s="365"/>
      <c r="AP737" s="365"/>
      <c r="AQ737" s="365"/>
      <c r="AR737" s="998" t="s">
        <v>584</v>
      </c>
      <c r="AS737" s="999"/>
      <c r="AT737" s="999"/>
      <c r="AU737" s="999"/>
      <c r="AV737" s="999"/>
      <c r="AW737" s="999"/>
      <c r="AX737" s="1000"/>
      <c r="AY737" s="88"/>
      <c r="AZ737" s="88"/>
    </row>
    <row r="738" spans="1:52" ht="24.75" customHeight="1" x14ac:dyDescent="0.15">
      <c r="A738" s="991" t="s">
        <v>401</v>
      </c>
      <c r="B738" s="209"/>
      <c r="C738" s="209"/>
      <c r="D738" s="210"/>
      <c r="E738" s="992" t="s">
        <v>585</v>
      </c>
      <c r="F738" s="992"/>
      <c r="G738" s="992"/>
      <c r="H738" s="992"/>
      <c r="I738" s="992"/>
      <c r="J738" s="992"/>
      <c r="K738" s="992"/>
      <c r="L738" s="992"/>
      <c r="M738" s="992"/>
      <c r="N738" s="365" t="s">
        <v>400</v>
      </c>
      <c r="O738" s="365"/>
      <c r="P738" s="365"/>
      <c r="Q738" s="365"/>
      <c r="R738" s="992" t="s">
        <v>627</v>
      </c>
      <c r="S738" s="992"/>
      <c r="T738" s="992"/>
      <c r="U738" s="992"/>
      <c r="V738" s="992"/>
      <c r="W738" s="992"/>
      <c r="X738" s="992"/>
      <c r="Y738" s="992"/>
      <c r="Z738" s="992"/>
      <c r="AA738" s="365" t="s">
        <v>399</v>
      </c>
      <c r="AB738" s="365"/>
      <c r="AC738" s="365"/>
      <c r="AD738" s="365"/>
      <c r="AE738" s="992" t="s">
        <v>628</v>
      </c>
      <c r="AF738" s="992"/>
      <c r="AG738" s="992"/>
      <c r="AH738" s="992"/>
      <c r="AI738" s="992"/>
      <c r="AJ738" s="992"/>
      <c r="AK738" s="992"/>
      <c r="AL738" s="992"/>
      <c r="AM738" s="992"/>
      <c r="AN738" s="365" t="s">
        <v>398</v>
      </c>
      <c r="AO738" s="365"/>
      <c r="AP738" s="365"/>
      <c r="AQ738" s="365"/>
      <c r="AR738" s="998" t="s">
        <v>629</v>
      </c>
      <c r="AS738" s="999"/>
      <c r="AT738" s="999"/>
      <c r="AU738" s="999"/>
      <c r="AV738" s="999"/>
      <c r="AW738" s="999"/>
      <c r="AX738" s="1000"/>
    </row>
    <row r="739" spans="1:52" ht="24.75" customHeight="1" x14ac:dyDescent="0.15">
      <c r="A739" s="991" t="s">
        <v>397</v>
      </c>
      <c r="B739" s="209"/>
      <c r="C739" s="209"/>
      <c r="D739" s="210"/>
      <c r="E739" s="992" t="s">
        <v>629</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421</v>
      </c>
      <c r="B740" s="974"/>
      <c r="C740" s="974"/>
      <c r="D740" s="975"/>
      <c r="E740" s="976" t="s">
        <v>563</v>
      </c>
      <c r="F740" s="977"/>
      <c r="G740" s="977"/>
      <c r="H740" s="92" t="str">
        <f>IF(E740="", "", "(")</f>
        <v>(</v>
      </c>
      <c r="I740" s="977"/>
      <c r="J740" s="977"/>
      <c r="K740" s="92" t="str">
        <f>IF(OR(I740="　", I740=""), "", "-")</f>
        <v/>
      </c>
      <c r="L740" s="978">
        <v>4</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36"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392</v>
      </c>
      <c r="B780" s="632"/>
      <c r="C780" s="632"/>
      <c r="D780" s="632"/>
      <c r="E780" s="632"/>
      <c r="F780" s="633"/>
      <c r="G780" s="598" t="s">
        <v>366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35.25" customHeight="1" x14ac:dyDescent="0.15">
      <c r="A782" s="634"/>
      <c r="B782" s="635"/>
      <c r="C782" s="635"/>
      <c r="D782" s="635"/>
      <c r="E782" s="635"/>
      <c r="F782" s="636"/>
      <c r="G782" s="673" t="s">
        <v>587</v>
      </c>
      <c r="H782" s="674"/>
      <c r="I782" s="674"/>
      <c r="J782" s="674"/>
      <c r="K782" s="675"/>
      <c r="L782" s="667" t="s">
        <v>642</v>
      </c>
      <c r="M782" s="668"/>
      <c r="N782" s="668"/>
      <c r="O782" s="668"/>
      <c r="P782" s="668"/>
      <c r="Q782" s="668"/>
      <c r="R782" s="668"/>
      <c r="S782" s="668"/>
      <c r="T782" s="668"/>
      <c r="U782" s="668"/>
      <c r="V782" s="668"/>
      <c r="W782" s="668"/>
      <c r="X782" s="669"/>
      <c r="Y782" s="388">
        <v>85</v>
      </c>
      <c r="Z782" s="389"/>
      <c r="AA782" s="389"/>
      <c r="AB782" s="808"/>
      <c r="AC782" s="673"/>
      <c r="AD782" s="674"/>
      <c r="AE782" s="674"/>
      <c r="AF782" s="674"/>
      <c r="AG782" s="675"/>
      <c r="AH782" s="667"/>
      <c r="AI782" s="668"/>
      <c r="AJ782" s="668"/>
      <c r="AK782" s="668"/>
      <c r="AL782" s="668"/>
      <c r="AM782" s="668"/>
      <c r="AN782" s="668"/>
      <c r="AO782" s="668"/>
      <c r="AP782" s="668"/>
      <c r="AQ782" s="668"/>
      <c r="AR782" s="668"/>
      <c r="AS782" s="668"/>
      <c r="AT782" s="669"/>
      <c r="AU782" s="388"/>
      <c r="AV782" s="389"/>
      <c r="AW782" s="389"/>
      <c r="AX782" s="390"/>
    </row>
    <row r="783" spans="1:50" ht="28.5" customHeight="1" x14ac:dyDescent="0.15">
      <c r="A783" s="634"/>
      <c r="B783" s="635"/>
      <c r="C783" s="635"/>
      <c r="D783" s="635"/>
      <c r="E783" s="635"/>
      <c r="F783" s="636"/>
      <c r="G783" s="609" t="s">
        <v>632</v>
      </c>
      <c r="H783" s="610"/>
      <c r="I783" s="610"/>
      <c r="J783" s="610"/>
      <c r="K783" s="611"/>
      <c r="L783" s="601" t="s">
        <v>641</v>
      </c>
      <c r="M783" s="602"/>
      <c r="N783" s="602"/>
      <c r="O783" s="602"/>
      <c r="P783" s="602"/>
      <c r="Q783" s="602"/>
      <c r="R783" s="602"/>
      <c r="S783" s="602"/>
      <c r="T783" s="602"/>
      <c r="U783" s="602"/>
      <c r="V783" s="602"/>
      <c r="W783" s="602"/>
      <c r="X783" s="603"/>
      <c r="Y783" s="604">
        <v>52</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31.5" customHeight="1" x14ac:dyDescent="0.15">
      <c r="A784" s="634"/>
      <c r="B784" s="635"/>
      <c r="C784" s="635"/>
      <c r="D784" s="635"/>
      <c r="E784" s="635"/>
      <c r="F784" s="636"/>
      <c r="G784" s="609" t="s">
        <v>632</v>
      </c>
      <c r="H784" s="610"/>
      <c r="I784" s="610"/>
      <c r="J784" s="610"/>
      <c r="K784" s="611"/>
      <c r="L784" s="601" t="s">
        <v>639</v>
      </c>
      <c r="M784" s="602"/>
      <c r="N784" s="602"/>
      <c r="O784" s="602"/>
      <c r="P784" s="602"/>
      <c r="Q784" s="602"/>
      <c r="R784" s="602"/>
      <c r="S784" s="602"/>
      <c r="T784" s="602"/>
      <c r="U784" s="602"/>
      <c r="V784" s="602"/>
      <c r="W784" s="602"/>
      <c r="X784" s="603"/>
      <c r="Y784" s="604">
        <v>41</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38.25" customHeight="1" x14ac:dyDescent="0.15">
      <c r="A785" s="634"/>
      <c r="B785" s="635"/>
      <c r="C785" s="635"/>
      <c r="D785" s="635"/>
      <c r="E785" s="635"/>
      <c r="F785" s="636"/>
      <c r="G785" s="609" t="s">
        <v>632</v>
      </c>
      <c r="H785" s="610"/>
      <c r="I785" s="610"/>
      <c r="J785" s="610"/>
      <c r="K785" s="611"/>
      <c r="L785" s="601" t="s">
        <v>640</v>
      </c>
      <c r="M785" s="602"/>
      <c r="N785" s="602"/>
      <c r="O785" s="602"/>
      <c r="P785" s="602"/>
      <c r="Q785" s="602"/>
      <c r="R785" s="602"/>
      <c r="S785" s="602"/>
      <c r="T785" s="602"/>
      <c r="U785" s="602"/>
      <c r="V785" s="602"/>
      <c r="W785" s="602"/>
      <c r="X785" s="603"/>
      <c r="Y785" s="604">
        <v>37</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31.5" customHeight="1" x14ac:dyDescent="0.15">
      <c r="A786" s="634"/>
      <c r="B786" s="635"/>
      <c r="C786" s="635"/>
      <c r="D786" s="635"/>
      <c r="E786" s="635"/>
      <c r="F786" s="636"/>
      <c r="G786" s="609" t="s">
        <v>632</v>
      </c>
      <c r="H786" s="610"/>
      <c r="I786" s="610"/>
      <c r="J786" s="610"/>
      <c r="K786" s="611"/>
      <c r="L786" s="601" t="s">
        <v>633</v>
      </c>
      <c r="M786" s="602"/>
      <c r="N786" s="602"/>
      <c r="O786" s="602"/>
      <c r="P786" s="602"/>
      <c r="Q786" s="602"/>
      <c r="R786" s="602"/>
      <c r="S786" s="602"/>
      <c r="T786" s="602"/>
      <c r="U786" s="602"/>
      <c r="V786" s="602"/>
      <c r="W786" s="602"/>
      <c r="X786" s="603"/>
      <c r="Y786" s="604">
        <v>17</v>
      </c>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idden="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idden="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idden="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232</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15">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hidden="1"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15">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8"/>
      <c r="Z795" s="389"/>
      <c r="AA795" s="389"/>
      <c r="AB795" s="808"/>
      <c r="AC795" s="673"/>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8"/>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8"/>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90.75" customHeight="1" x14ac:dyDescent="0.15">
      <c r="A838" s="376">
        <v>1</v>
      </c>
      <c r="B838" s="376">
        <v>1</v>
      </c>
      <c r="C838" s="361" t="s">
        <v>630</v>
      </c>
      <c r="D838" s="347"/>
      <c r="E838" s="347"/>
      <c r="F838" s="347"/>
      <c r="G838" s="347"/>
      <c r="H838" s="347"/>
      <c r="I838" s="347"/>
      <c r="J838" s="348" t="s">
        <v>577</v>
      </c>
      <c r="K838" s="349"/>
      <c r="L838" s="349"/>
      <c r="M838" s="349"/>
      <c r="N838" s="349"/>
      <c r="O838" s="349"/>
      <c r="P838" s="362" t="s">
        <v>631</v>
      </c>
      <c r="Q838" s="350"/>
      <c r="R838" s="350"/>
      <c r="S838" s="350"/>
      <c r="T838" s="350"/>
      <c r="U838" s="350"/>
      <c r="V838" s="350"/>
      <c r="W838" s="350"/>
      <c r="X838" s="350"/>
      <c r="Y838" s="351">
        <v>232</v>
      </c>
      <c r="Z838" s="352"/>
      <c r="AA838" s="352"/>
      <c r="AB838" s="353"/>
      <c r="AC838" s="363" t="s">
        <v>80</v>
      </c>
      <c r="AD838" s="371"/>
      <c r="AE838" s="371"/>
      <c r="AF838" s="371"/>
      <c r="AG838" s="371"/>
      <c r="AH838" s="372" t="s">
        <v>577</v>
      </c>
      <c r="AI838" s="373"/>
      <c r="AJ838" s="373"/>
      <c r="AK838" s="373"/>
      <c r="AL838" s="357" t="s">
        <v>577</v>
      </c>
      <c r="AM838" s="358"/>
      <c r="AN838" s="358"/>
      <c r="AO838" s="359"/>
      <c r="AP838" s="360" t="s">
        <v>586</v>
      </c>
      <c r="AQ838" s="360"/>
      <c r="AR838" s="360"/>
      <c r="AS838" s="360"/>
      <c r="AT838" s="360"/>
      <c r="AU838" s="360"/>
      <c r="AV838" s="360"/>
      <c r="AW838" s="360"/>
      <c r="AX838" s="360"/>
    </row>
    <row r="839" spans="1:50" ht="53.25"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53.25"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53.25"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53.25"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53.25"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53.25"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53.25"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53.25"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53.25"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53.25"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53.25"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53.25"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53.25"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53.25"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53.25"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53.25"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53.25"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53.25"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53.25"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53.25"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53.25"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53.25"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53.25"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53.25"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53.25"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53.25"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53.25"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53.25"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53.25"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53.2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3.2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3.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53.25"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53.25"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53.25"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53.25"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53.25"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53.25"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53.25"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53.25"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53.25"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53.25"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53.25"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53.25"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53.25"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53.25"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53.25"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53.25"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53.25"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53.25"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53.25"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53.25"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53.25"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53.25"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53.25"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53.25"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53.25"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53.25"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53.25"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53.25"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53.25"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53.25"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53.2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53.2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3.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53.25"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53.25"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53.25"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53.25"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53.25"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53.25"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53.25"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53.25"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53.25"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53.25"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53.25"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53.25"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53.25"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53.25"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53.25"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53.25"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53.25"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53.25"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53.25"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53.25"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53.25"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53.25"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53.25"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53.25"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53.25"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53.25"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53.25"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53.25"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53.25"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53.25"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53.2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53.2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3.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53.25"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53.25"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53.25"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53.25"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53.25"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53.25"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53.25"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53.25"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53.25"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53.25"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53.25"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53.25"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53.25"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53.25"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53.25"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53.25"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53.25"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53.25"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53.25"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53.25"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53.25"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53.25"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53.25"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53.25"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53.25"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53.25"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53.25"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53.25"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53.25"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53.25"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53.2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3.2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3.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53.25"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53.25"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53.25"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53.25"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53.25"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53.25"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53.25"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53.25"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53.25"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53.25"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53.25"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53.25"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53.25"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53.25"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53.25"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53.25"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53.25"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53.25"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53.25"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53.25"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53.25"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53.25"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53.25"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53.25"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53.25"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53.25"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53.25"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53.25"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53.25"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53.25"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53.2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53.2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3.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53.25"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53.25"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53.25"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53.25"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53.25"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53.25"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53.25"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53.25"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53.25"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53.25"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53.25"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53.25"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53.25"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53.25"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53.25"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53.25"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53.25"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53.25"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53.25"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53.25"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53.25"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53.25"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53.25"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53.25"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53.25"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53.25"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53.25"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53.25"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53.25"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53.25"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53.2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53.2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3.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53.25"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53.25"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53.25"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53.25"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53.25"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53.25"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53.25"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53.25"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53.25"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53.25"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53.25"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53.25"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53.25"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53.25"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53.25"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53.25"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53.25"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53.25"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53.25"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53.25"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53.25"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53.25"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53.25"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53.25"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53.25"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53.25"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53.25"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53.25"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53.25"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53.25"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53.2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53.2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3.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53.25"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53.25"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53.25"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53.25"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53.25"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53.25"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53.25"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53.25"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53.25"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53.25"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53.25"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53.25"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53.25"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53.25"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53.25"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53.25"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53.25"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53.25"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53.25"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53.25"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53.25"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53.25"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53.25"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53.25"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53.25"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53.25"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53.25"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53.25"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53.25"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53.25"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8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Normal="100"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565</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0"/>
      <c r="Z2" s="832"/>
      <c r="AA2" s="833"/>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15">
      <c r="A4" s="405"/>
      <c r="B4" s="403"/>
      <c r="C4" s="403"/>
      <c r="D4" s="403"/>
      <c r="E4" s="403"/>
      <c r="F4" s="404"/>
      <c r="G4" s="566"/>
      <c r="H4" s="1007"/>
      <c r="I4" s="1007"/>
      <c r="J4" s="1007"/>
      <c r="K4" s="1007"/>
      <c r="L4" s="1007"/>
      <c r="M4" s="1007"/>
      <c r="N4" s="1007"/>
      <c r="O4" s="1008"/>
      <c r="P4" s="104"/>
      <c r="Q4" s="1015"/>
      <c r="R4" s="1015"/>
      <c r="S4" s="1015"/>
      <c r="T4" s="1015"/>
      <c r="U4" s="1015"/>
      <c r="V4" s="1015"/>
      <c r="W4" s="1015"/>
      <c r="X4" s="1016"/>
      <c r="Y4" s="1025" t="s">
        <v>12</v>
      </c>
      <c r="Z4" s="1026"/>
      <c r="AA4" s="1027"/>
      <c r="AB4" s="466"/>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6"/>
      <c r="B5" s="407"/>
      <c r="C5" s="407"/>
      <c r="D5" s="407"/>
      <c r="E5" s="407"/>
      <c r="F5" s="408"/>
      <c r="G5" s="1009"/>
      <c r="H5" s="1010"/>
      <c r="I5" s="1010"/>
      <c r="J5" s="1010"/>
      <c r="K5" s="1010"/>
      <c r="L5" s="1010"/>
      <c r="M5" s="1010"/>
      <c r="N5" s="1010"/>
      <c r="O5" s="1011"/>
      <c r="P5" s="1017"/>
      <c r="Q5" s="1017"/>
      <c r="R5" s="1017"/>
      <c r="S5" s="1017"/>
      <c r="T5" s="1017"/>
      <c r="U5" s="1017"/>
      <c r="V5" s="1017"/>
      <c r="W5" s="1017"/>
      <c r="X5" s="1018"/>
      <c r="Y5" s="420" t="s">
        <v>54</v>
      </c>
      <c r="Z5" s="1022"/>
      <c r="AA5" s="1023"/>
      <c r="AB5" s="528"/>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6"/>
      <c r="B6" s="407"/>
      <c r="C6" s="407"/>
      <c r="D6" s="407"/>
      <c r="E6" s="407"/>
      <c r="F6" s="408"/>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0"/>
      <c r="Z9" s="832"/>
      <c r="AA9" s="833"/>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15">
      <c r="A11" s="405"/>
      <c r="B11" s="403"/>
      <c r="C11" s="403"/>
      <c r="D11" s="403"/>
      <c r="E11" s="403"/>
      <c r="F11" s="404"/>
      <c r="G11" s="566"/>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6"/>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6"/>
      <c r="B12" s="407"/>
      <c r="C12" s="407"/>
      <c r="D12" s="407"/>
      <c r="E12" s="407"/>
      <c r="F12" s="408"/>
      <c r="G12" s="1009"/>
      <c r="H12" s="1010"/>
      <c r="I12" s="1010"/>
      <c r="J12" s="1010"/>
      <c r="K12" s="1010"/>
      <c r="L12" s="1010"/>
      <c r="M12" s="1010"/>
      <c r="N12" s="1010"/>
      <c r="O12" s="1011"/>
      <c r="P12" s="1017"/>
      <c r="Q12" s="1017"/>
      <c r="R12" s="1017"/>
      <c r="S12" s="1017"/>
      <c r="T12" s="1017"/>
      <c r="U12" s="1017"/>
      <c r="V12" s="1017"/>
      <c r="W12" s="1017"/>
      <c r="X12" s="1018"/>
      <c r="Y12" s="420" t="s">
        <v>54</v>
      </c>
      <c r="Z12" s="1022"/>
      <c r="AA12" s="1023"/>
      <c r="AB12" s="528"/>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9"/>
      <c r="B13" s="410"/>
      <c r="C13" s="410"/>
      <c r="D13" s="410"/>
      <c r="E13" s="410"/>
      <c r="F13" s="411"/>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0"/>
      <c r="Z16" s="832"/>
      <c r="AA16" s="833"/>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15">
      <c r="A18" s="405"/>
      <c r="B18" s="403"/>
      <c r="C18" s="403"/>
      <c r="D18" s="403"/>
      <c r="E18" s="403"/>
      <c r="F18" s="404"/>
      <c r="G18" s="566"/>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6"/>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6"/>
      <c r="B19" s="407"/>
      <c r="C19" s="407"/>
      <c r="D19" s="407"/>
      <c r="E19" s="407"/>
      <c r="F19" s="408"/>
      <c r="G19" s="1009"/>
      <c r="H19" s="1010"/>
      <c r="I19" s="1010"/>
      <c r="J19" s="1010"/>
      <c r="K19" s="1010"/>
      <c r="L19" s="1010"/>
      <c r="M19" s="1010"/>
      <c r="N19" s="1010"/>
      <c r="O19" s="1011"/>
      <c r="P19" s="1017"/>
      <c r="Q19" s="1017"/>
      <c r="R19" s="1017"/>
      <c r="S19" s="1017"/>
      <c r="T19" s="1017"/>
      <c r="U19" s="1017"/>
      <c r="V19" s="1017"/>
      <c r="W19" s="1017"/>
      <c r="X19" s="1018"/>
      <c r="Y19" s="420" t="s">
        <v>54</v>
      </c>
      <c r="Z19" s="1022"/>
      <c r="AA19" s="1023"/>
      <c r="AB19" s="528"/>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9"/>
      <c r="B20" s="410"/>
      <c r="C20" s="410"/>
      <c r="D20" s="410"/>
      <c r="E20" s="410"/>
      <c r="F20" s="411"/>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0"/>
      <c r="Z23" s="832"/>
      <c r="AA23" s="833"/>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15">
      <c r="A25" s="405"/>
      <c r="B25" s="403"/>
      <c r="C25" s="403"/>
      <c r="D25" s="403"/>
      <c r="E25" s="403"/>
      <c r="F25" s="404"/>
      <c r="G25" s="566"/>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6"/>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6"/>
      <c r="B26" s="407"/>
      <c r="C26" s="407"/>
      <c r="D26" s="407"/>
      <c r="E26" s="407"/>
      <c r="F26" s="408"/>
      <c r="G26" s="1009"/>
      <c r="H26" s="1010"/>
      <c r="I26" s="1010"/>
      <c r="J26" s="1010"/>
      <c r="K26" s="1010"/>
      <c r="L26" s="1010"/>
      <c r="M26" s="1010"/>
      <c r="N26" s="1010"/>
      <c r="O26" s="1011"/>
      <c r="P26" s="1017"/>
      <c r="Q26" s="1017"/>
      <c r="R26" s="1017"/>
      <c r="S26" s="1017"/>
      <c r="T26" s="1017"/>
      <c r="U26" s="1017"/>
      <c r="V26" s="1017"/>
      <c r="W26" s="1017"/>
      <c r="X26" s="1018"/>
      <c r="Y26" s="420" t="s">
        <v>54</v>
      </c>
      <c r="Z26" s="1022"/>
      <c r="AA26" s="1023"/>
      <c r="AB26" s="528"/>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9"/>
      <c r="B27" s="410"/>
      <c r="C27" s="410"/>
      <c r="D27" s="410"/>
      <c r="E27" s="410"/>
      <c r="F27" s="411"/>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0"/>
      <c r="Z30" s="832"/>
      <c r="AA30" s="833"/>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15">
      <c r="A32" s="405"/>
      <c r="B32" s="403"/>
      <c r="C32" s="403"/>
      <c r="D32" s="403"/>
      <c r="E32" s="403"/>
      <c r="F32" s="404"/>
      <c r="G32" s="566"/>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6"/>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6"/>
      <c r="B33" s="407"/>
      <c r="C33" s="407"/>
      <c r="D33" s="407"/>
      <c r="E33" s="407"/>
      <c r="F33" s="408"/>
      <c r="G33" s="1009"/>
      <c r="H33" s="1010"/>
      <c r="I33" s="1010"/>
      <c r="J33" s="1010"/>
      <c r="K33" s="1010"/>
      <c r="L33" s="1010"/>
      <c r="M33" s="1010"/>
      <c r="N33" s="1010"/>
      <c r="O33" s="1011"/>
      <c r="P33" s="1017"/>
      <c r="Q33" s="1017"/>
      <c r="R33" s="1017"/>
      <c r="S33" s="1017"/>
      <c r="T33" s="1017"/>
      <c r="U33" s="1017"/>
      <c r="V33" s="1017"/>
      <c r="W33" s="1017"/>
      <c r="X33" s="1018"/>
      <c r="Y33" s="420" t="s">
        <v>54</v>
      </c>
      <c r="Z33" s="1022"/>
      <c r="AA33" s="1023"/>
      <c r="AB33" s="528"/>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9"/>
      <c r="B34" s="410"/>
      <c r="C34" s="410"/>
      <c r="D34" s="410"/>
      <c r="E34" s="410"/>
      <c r="F34" s="411"/>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0"/>
      <c r="Z37" s="832"/>
      <c r="AA37" s="833"/>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15">
      <c r="A39" s="405"/>
      <c r="B39" s="403"/>
      <c r="C39" s="403"/>
      <c r="D39" s="403"/>
      <c r="E39" s="403"/>
      <c r="F39" s="404"/>
      <c r="G39" s="566"/>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6"/>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6"/>
      <c r="B40" s="407"/>
      <c r="C40" s="407"/>
      <c r="D40" s="407"/>
      <c r="E40" s="407"/>
      <c r="F40" s="408"/>
      <c r="G40" s="1009"/>
      <c r="H40" s="1010"/>
      <c r="I40" s="1010"/>
      <c r="J40" s="1010"/>
      <c r="K40" s="1010"/>
      <c r="L40" s="1010"/>
      <c r="M40" s="1010"/>
      <c r="N40" s="1010"/>
      <c r="O40" s="1011"/>
      <c r="P40" s="1017"/>
      <c r="Q40" s="1017"/>
      <c r="R40" s="1017"/>
      <c r="S40" s="1017"/>
      <c r="T40" s="1017"/>
      <c r="U40" s="1017"/>
      <c r="V40" s="1017"/>
      <c r="W40" s="1017"/>
      <c r="X40" s="1018"/>
      <c r="Y40" s="420" t="s">
        <v>54</v>
      </c>
      <c r="Z40" s="1022"/>
      <c r="AA40" s="1023"/>
      <c r="AB40" s="528"/>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9"/>
      <c r="B41" s="410"/>
      <c r="C41" s="410"/>
      <c r="D41" s="410"/>
      <c r="E41" s="410"/>
      <c r="F41" s="411"/>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0"/>
      <c r="Z44" s="832"/>
      <c r="AA44" s="833"/>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15">
      <c r="A46" s="405"/>
      <c r="B46" s="403"/>
      <c r="C46" s="403"/>
      <c r="D46" s="403"/>
      <c r="E46" s="403"/>
      <c r="F46" s="404"/>
      <c r="G46" s="566"/>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6"/>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6"/>
      <c r="B47" s="407"/>
      <c r="C47" s="407"/>
      <c r="D47" s="407"/>
      <c r="E47" s="407"/>
      <c r="F47" s="408"/>
      <c r="G47" s="1009"/>
      <c r="H47" s="1010"/>
      <c r="I47" s="1010"/>
      <c r="J47" s="1010"/>
      <c r="K47" s="1010"/>
      <c r="L47" s="1010"/>
      <c r="M47" s="1010"/>
      <c r="N47" s="1010"/>
      <c r="O47" s="1011"/>
      <c r="P47" s="1017"/>
      <c r="Q47" s="1017"/>
      <c r="R47" s="1017"/>
      <c r="S47" s="1017"/>
      <c r="T47" s="1017"/>
      <c r="U47" s="1017"/>
      <c r="V47" s="1017"/>
      <c r="W47" s="1017"/>
      <c r="X47" s="1018"/>
      <c r="Y47" s="420" t="s">
        <v>54</v>
      </c>
      <c r="Z47" s="1022"/>
      <c r="AA47" s="1023"/>
      <c r="AB47" s="528"/>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9"/>
      <c r="B48" s="410"/>
      <c r="C48" s="410"/>
      <c r="D48" s="410"/>
      <c r="E48" s="410"/>
      <c r="F48" s="411"/>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0"/>
      <c r="Z51" s="832"/>
      <c r="AA51" s="833"/>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15">
      <c r="A53" s="405"/>
      <c r="B53" s="403"/>
      <c r="C53" s="403"/>
      <c r="D53" s="403"/>
      <c r="E53" s="403"/>
      <c r="F53" s="404"/>
      <c r="G53" s="566"/>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6"/>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6"/>
      <c r="B54" s="407"/>
      <c r="C54" s="407"/>
      <c r="D54" s="407"/>
      <c r="E54" s="407"/>
      <c r="F54" s="408"/>
      <c r="G54" s="1009"/>
      <c r="H54" s="1010"/>
      <c r="I54" s="1010"/>
      <c r="J54" s="1010"/>
      <c r="K54" s="1010"/>
      <c r="L54" s="1010"/>
      <c r="M54" s="1010"/>
      <c r="N54" s="1010"/>
      <c r="O54" s="1011"/>
      <c r="P54" s="1017"/>
      <c r="Q54" s="1017"/>
      <c r="R54" s="1017"/>
      <c r="S54" s="1017"/>
      <c r="T54" s="1017"/>
      <c r="U54" s="1017"/>
      <c r="V54" s="1017"/>
      <c r="W54" s="1017"/>
      <c r="X54" s="1018"/>
      <c r="Y54" s="420" t="s">
        <v>54</v>
      </c>
      <c r="Z54" s="1022"/>
      <c r="AA54" s="1023"/>
      <c r="AB54" s="528"/>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9"/>
      <c r="B55" s="410"/>
      <c r="C55" s="410"/>
      <c r="D55" s="410"/>
      <c r="E55" s="410"/>
      <c r="F55" s="411"/>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0"/>
      <c r="Z58" s="832"/>
      <c r="AA58" s="833"/>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15">
      <c r="A60" s="405"/>
      <c r="B60" s="403"/>
      <c r="C60" s="403"/>
      <c r="D60" s="403"/>
      <c r="E60" s="403"/>
      <c r="F60" s="404"/>
      <c r="G60" s="566"/>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6"/>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6"/>
      <c r="B61" s="407"/>
      <c r="C61" s="407"/>
      <c r="D61" s="407"/>
      <c r="E61" s="407"/>
      <c r="F61" s="408"/>
      <c r="G61" s="1009"/>
      <c r="H61" s="1010"/>
      <c r="I61" s="1010"/>
      <c r="J61" s="1010"/>
      <c r="K61" s="1010"/>
      <c r="L61" s="1010"/>
      <c r="M61" s="1010"/>
      <c r="N61" s="1010"/>
      <c r="O61" s="1011"/>
      <c r="P61" s="1017"/>
      <c r="Q61" s="1017"/>
      <c r="R61" s="1017"/>
      <c r="S61" s="1017"/>
      <c r="T61" s="1017"/>
      <c r="U61" s="1017"/>
      <c r="V61" s="1017"/>
      <c r="W61" s="1017"/>
      <c r="X61" s="1018"/>
      <c r="Y61" s="420" t="s">
        <v>54</v>
      </c>
      <c r="Z61" s="1022"/>
      <c r="AA61" s="1023"/>
      <c r="AB61" s="528"/>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9"/>
      <c r="B62" s="410"/>
      <c r="C62" s="410"/>
      <c r="D62" s="410"/>
      <c r="E62" s="410"/>
      <c r="F62" s="411"/>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0"/>
      <c r="Z65" s="832"/>
      <c r="AA65" s="833"/>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15">
      <c r="A67" s="405"/>
      <c r="B67" s="403"/>
      <c r="C67" s="403"/>
      <c r="D67" s="403"/>
      <c r="E67" s="403"/>
      <c r="F67" s="404"/>
      <c r="G67" s="566"/>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6"/>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6"/>
      <c r="B68" s="407"/>
      <c r="C68" s="407"/>
      <c r="D68" s="407"/>
      <c r="E68" s="407"/>
      <c r="F68" s="408"/>
      <c r="G68" s="1009"/>
      <c r="H68" s="1010"/>
      <c r="I68" s="1010"/>
      <c r="J68" s="1010"/>
      <c r="K68" s="1010"/>
      <c r="L68" s="1010"/>
      <c r="M68" s="1010"/>
      <c r="N68" s="1010"/>
      <c r="O68" s="1011"/>
      <c r="P68" s="1017"/>
      <c r="Q68" s="1017"/>
      <c r="R68" s="1017"/>
      <c r="S68" s="1017"/>
      <c r="T68" s="1017"/>
      <c r="U68" s="1017"/>
      <c r="V68" s="1017"/>
      <c r="W68" s="1017"/>
      <c r="X68" s="1018"/>
      <c r="Y68" s="420" t="s">
        <v>54</v>
      </c>
      <c r="Z68" s="1022"/>
      <c r="AA68" s="1023"/>
      <c r="AB68" s="528"/>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9"/>
      <c r="B69" s="410"/>
      <c r="C69" s="410"/>
      <c r="D69" s="410"/>
      <c r="E69" s="410"/>
      <c r="F69" s="411"/>
      <c r="G69" s="1012"/>
      <c r="H69" s="1013"/>
      <c r="I69" s="1013"/>
      <c r="J69" s="1013"/>
      <c r="K69" s="1013"/>
      <c r="L69" s="1013"/>
      <c r="M69" s="1013"/>
      <c r="N69" s="1013"/>
      <c r="O69" s="1014"/>
      <c r="P69" s="1019"/>
      <c r="Q69" s="1019"/>
      <c r="R69" s="1019"/>
      <c r="S69" s="1019"/>
      <c r="T69" s="1019"/>
      <c r="U69" s="1019"/>
      <c r="V69" s="1019"/>
      <c r="W69" s="1019"/>
      <c r="X69" s="1020"/>
      <c r="Y69" s="420" t="s">
        <v>13</v>
      </c>
      <c r="Z69" s="1022"/>
      <c r="AA69" s="1023"/>
      <c r="AB69" s="56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2020-09-30T04:44:53Z</cp:lastPrinted>
  <dcterms:created xsi:type="dcterms:W3CDTF">2012-03-13T00:50:25Z</dcterms:created>
  <dcterms:modified xsi:type="dcterms:W3CDTF">2020-11-19T09:51:24Z</dcterms:modified>
</cp:coreProperties>
</file>