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<sst xmlns="http://schemas.openxmlformats.org/spreadsheetml/2006/main" count="2926" uniqueCount="686">
  <si>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</si>
  <si>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</si>
  <si>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</si>
  <si>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</si>
  <si>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</si>
  <si>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</si>
  <si>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</si>
  <si>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</si>
  <si>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</si>
  <si>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</si>
  <si>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</si>
  <si>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</si>
  <si>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</si>
  <si>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</si>
  <si>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</si>
  <si>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</si>
  <si>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</si>
  <si>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</si>
  <si>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</si>
  <si>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</si>
  <si>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</si>
  <si>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</si>
  <si>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</si>
  <si>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</si>
  <si>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</si>
  <si>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</si>
  <si>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</si>
  <si>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</si>
  <si>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</si>
  <si>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</si>
  <si>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</si>
  <si>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</si>
  <si>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</si>
  <si>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</si>
  <si>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</si>
  <si>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</si>
  <si>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</si>
  <si>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</si>
  <si>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</si>
  <si>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</si>
  <si>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</si>
  <si>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</si>
  <si>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</si>
  <si>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</si>
  <si>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</si>
  <si>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</si>
  <si>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</si>
  <si>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</si>
  <si>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</si>
  <si>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</si>
  <si>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</si>
  <si>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</si>
  <si>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</si>
  <si>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</si>
  <si>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</si>
  <si>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</si>
  <si>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</si>
  <si>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</si>
  <si>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</si>
  <si>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</si>
  <si>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</si>
  <si>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</si>
  <si>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</si>
  <si>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</si>
  <si>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</si>
  <si>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</si>
  <si>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</si>
  <si>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</si>
  <si>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</si>
  <si>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</si>
  <si>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</si>
  <si>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</si>
  <si>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</si>
  <si>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</si>
  <si>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</si>
  <si>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</si>
  <si>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</si>
  <si>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</si>
  <si>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</si>
  <si>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</si>
  <si>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</si>
  <si>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</si>
  <si>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</si>
  <si>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</si>
  <si>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</si>
  <si>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</si>
  <si>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</si>
  <si>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</si>
  <si>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</si>
  <si>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</si>
  <si>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</si>
  <si>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</si>
  <si>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</si>
  <si>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</si>
  <si>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</si>
  <si>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</si>
  <si>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</si>
  <si>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</si>
  <si>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</si>
  <si>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</si>
  <si>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</si>
  <si>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</si>
  <si>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</si>
  <si>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</si>
  <si>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</si>
  <si>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</si>
  <si>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</si>
  <si>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</si>
  <si>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</si>
  <si>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</si>
  <si>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</si>
  <si>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</si>
  <si>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</si>
  <si>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</si>
  <si>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</si>
  <si>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</si>
  <si>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</si>
  <si>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</si>
  <si>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</si>
  <si>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</si>
  <si>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</si>
  <si>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</si>
  <si>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</si>
  <si>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</si>
  <si>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</si>
  <si>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</si>
  <si>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</si>
  <si>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</si>
  <si>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</si>
  <si>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</si>
  <si>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</si>
  <si>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</si>
  <si>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</si>
  <si>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</si>
  <si>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</si>
  <si>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</si>
  <si>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</si>
  <si>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</si>
  <si>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</si>
  <si>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</si>
  <si>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</si>
  <si>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</si>
  <si>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</si>
  <si>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</si>
  <si>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</si>
  <si>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</si>
  <si>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</si>
  <si>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</si>
  <si>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</si>
  <si>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</si>
  <si>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</si>
  <si>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</si>
  <si>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</si>
  <si>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</si>
  <si>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</si>
  <si>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</si>
  <si>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</si>
  <si>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</si>
  <si>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</si>
  <si>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</si>
  <si>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</si>
  <si>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</si>
  <si>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</si>
  <si>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</si>
  <si>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</si>
  <si>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</si>
  <si>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</si>
  <si>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</si>
  <si>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</si>
  <si>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</si>
  <si>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</si>
  <si>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</si>
  <si>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</si>
  <si>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</si>
  <si>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</si>
  <si>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</si>
  <si>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</si>
  <si>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</si>
  <si>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</si>
  <si>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</si>
  <si>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</si>
  <si>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</si>
  <si>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</si>
  <si>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</si>
  <si>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</si>
  <si>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</si>
  <si>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</si>
  <si>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</si>
  <si>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</si>
  <si>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</si>
  <si>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</si>
  <si>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</si>
  <si>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</si>
  <si>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</si>
  <si>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</si>
  <si>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</si>
  <si>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</si>
  <si>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</si>
  <si>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</si>
  <si>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</si>
  <si>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</si>
  <si>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</si>
  <si>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</si>
  <si>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</si>
  <si>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</si>
  <si>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</si>
  <si>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</si>
  <si>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</si>
  <si>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</si>
  <si>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</si>
  <si>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</si>
  <si>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</si>
  <si>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</si>
  <si>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</si>
  <si>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</si>
  <si>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</si>
  <si>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</si>
  <si>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</si>
  <si>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</si>
  <si>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</si>
  <si>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</si>
  <si>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</si>
  <si>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</si>
  <si>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</si>
  <si>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</si>
  <si>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</si>
  <si>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</si>
  <si>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</si>
  <si>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</si>
  <si>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</si>
  <si>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</si>
  <si>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</si>
  <si>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</si>
  <si>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</si>
  <si>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</si>
  <si>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</si>
  <si>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</si>
  <si>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</si>
  <si>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</si>
  <si>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</si>
  <si>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</si>
  <si>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</si>
  <si>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</si>
  <si>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</si>
  <si>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</si>
  <si>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</si>
  <si>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</si>
  <si>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</si>
  <si>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</si>
  <si>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</si>
  <si>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</si>
  <si>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</si>
  <si>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</si>
  <si>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</si>
  <si>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</si>
  <si>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</si>
  <si>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</si>
  <si>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</si>
  <si>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</si>
  <si>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</si>
  <si>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</si>
  <si>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</si>
  <si>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</si>
  <si>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</si>
  <si>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</si>
  <si>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</si>
  <si>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</si>
  <si>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</si>
  <si>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</si>
  <si>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</si>
  <si>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</si>
  <si>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</si>
  <si>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</si>
  <si>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</si>
  <si>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</si>
  <si>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</si>
  <si>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</si>
  <si>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</si>
  <si>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</si>
  <si>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</si>
  <si>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</si>
  <si>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</si>
  <si>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</si>
  <si>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</si>
  <si>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</si>
  <si>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</si>
  <si>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</si>
  <si>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</si>
  <si>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</si>
  <si>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</si>
  <si>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</si>
  <si>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</si>
  <si>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</si>
  <si>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</si>
  <si>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</si>
  <si>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</si>
  <si>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</si>
  <si>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</si>
  <si>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</si>
  <si>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</si>
  <si>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</si>
  <si>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</si>
  <si>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</si>
  <si>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</si>
  <si>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</si>
  <si>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</si>
  <si>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</si>
  <si>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</si>
  <si>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</si>
  <si>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</si>
  <si>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</si>
  <si>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</si>
  <si>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</si>
  <si>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</si>
  <si>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</si>
  <si>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</si>
  <si>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</si>
  <si>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</si>
  <si>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</si>
  <si>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</si>
  <si>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</si>
  <si>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</si>
  <si>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</si>
  <si>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</si>
  <si>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</si>
  <si>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</si>
  <si>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</si>
  <si>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</si>
  <si>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</si>
  <si>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</si>
  <si>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</si>
  <si>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</si>
  <si>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</si>
  <si>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</si>
  <si>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</si>
  <si>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</si>
  <si>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</si>
  <si>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</si>
  <si>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</si>
  <si>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</si>
  <si>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</si>
  <si>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</si>
  <si>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</si>
  <si>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</si>
  <si>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</si>
  <si>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</si>
  <si>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</si>
  <si>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</si>
  <si>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</si>
  <si>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</si>
  <si>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</si>
  <si>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</si>
  <si>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</si>
  <si>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</si>
  <si>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</si>
  <si>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</si>
  <si>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</si>
  <si>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</si>
  <si>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</si>
  <si>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</si>
  <si>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</si>
  <si>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</si>
  <si>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</si>
  <si>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</si>
  <si>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</si>
  <si>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</si>
  <si>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</si>
  <si>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</si>
  <si>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</si>
  <si>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</si>
  <si>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</si>
  <si>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</si>
  <si>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</si>
  <si>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</si>
  <si>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</si>
  <si>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</si>
  <si>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</si>
  <si>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</si>
  <si>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</si>
  <si>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</si>
  <si>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</si>
  <si>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</si>
  <si>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</si>
  <si>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</si>
  <si>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</si>
  <si>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</si>
  <si>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</si>
  <si>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</si>
  <si>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</si>
  <si>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</si>
  <si>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</si>
  <si>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</si>
  <si>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</si>
  <si>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</si>
  <si>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</si>
  <si>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</si>
  <si>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</si>
  <si>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</si>
  <si>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</si>
  <si>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</si>
  <si>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</si>
  <si>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</si>
  <si>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</si>
  <si>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</si>
  <si>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</si>
  <si>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</si>
  <si>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</si>
  <si>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</si>
  <si>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</si>
  <si>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</si>
  <si>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</si>
  <si>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</si>
  <si>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</si>
  <si>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</si>
  <si>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</si>
  <si>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</si>
  <si>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</si>
  <si>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</si>
  <si>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</si>
  <si>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</si>
  <si>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</si>
  <si>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</si>
  <si>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</si>
  <si>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</si>
  <si>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</si>
  <si>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</si>
  <si>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</si>
  <si>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</si>
  <si>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</si>
  <si>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</si>
  <si>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</si>
  <si>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</si>
  <si>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</si>
  <si>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</si>
  <si>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</si>
  <si>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</si>
  <si>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</si>
  <si>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</si>
  <si>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</si>
  <si>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</si>
  <si>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</si>
  <si>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</si>
  <si>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</si>
  <si>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</si>
  <si>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</si>
  <si>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</si>
  <si>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</si>
  <si>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</si>
  <si>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</si>
  <si>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</si>
  <si>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</si>
  <si>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</si>
  <si>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</si>
  <si>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</si>
  <si>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</si>
  <si>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</si>
  <si>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</si>
  <si>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</si>
  <si>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</si>
  <si>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</si>
  <si>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</si>
  <si>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</si>
  <si>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</si>
  <si>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</si>
  <si>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</si>
  <si>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</si>
  <si>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</si>
  <si>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</si>
  <si>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</si>
  <si>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</si>
  <si>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</si>
  <si>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</si>
  <si>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</si>
  <si>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</si>
  <si>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</si>
  <si>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</si>
  <si>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</si>
  <si>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</si>
  <si>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</si>
  <si>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</si>
  <si>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</si>
  <si>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</si>
  <si>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</si>
  <si>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</si>
  <si>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</si>
  <si>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</si>
  <si>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</si>
  <si>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</si>
  <si>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</si>
  <si>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</si>
  <si>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</si>
  <si>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</si>
  <si>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</si>
  <si>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</si>
  <si>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</si>
  <si>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</si>
  <si>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</si>
  <si>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</si>
  <si>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</si>
  <si>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</si>
  <si>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</si>
  <si>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</si>
  <si>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</si>
  <si>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</si>
  <si>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</si>
  <si>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</si>
  <si>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</si>
  <si>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</si>
  <si>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</si>
  <si>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</si>
  <si>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</si>
  <si>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</si>
  <si>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</si>
  <si>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</si>
  <si>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</si>
  <si>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</si>
  <si>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</si>
  <si>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</si>
  <si>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</si>
  <si>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</si>
  <si>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</si>
  <si>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</si>
  <si>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</si>
  <si>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</si>
  <si>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</si>
  <si>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</si>
  <si>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</si>
  <si>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</si>
  <si>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</si>
  <si>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</si>
  <si>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</si>
  <si>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</si>
  <si>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</si>
  <si>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</si>
  <si>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</si>
  <si>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</si>
  <si>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</si>
  <si>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</si>
  <si>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</si>
  <si>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</si>
  <si>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</si>
  <si>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</si>
  <si>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</si>
  <si>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</si>
  <si>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</si>
  <si>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</si>
  <si>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</si>
  <si>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</si>
  <si>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</si>
  <si>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</si>
  <si>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</si>
  <si>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</si>
  <si>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</si>
  <si>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</si>
  <si>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</si>
  <si>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</si>
  <si>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</si>
  <si>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航空機モニタリング運用技術の確立等事業</t>
    <phoneticPr fontId="5"/>
  </si>
  <si>
    <t>原子力規制庁</t>
    <phoneticPr fontId="5"/>
  </si>
  <si>
    <t>長官官房放射線防護グループ
監視情報課</t>
    <phoneticPr fontId="5"/>
  </si>
  <si>
    <t>監視情報課長
長坂　雄一</t>
    <phoneticPr fontId="5"/>
  </si>
  <si>
    <t>○</t>
  </si>
  <si>
    <t>特別会計に関する法律第85条第6項
特別会計に関する法律施行令第51条第7項第11号、13号</t>
    <phoneticPr fontId="5"/>
  </si>
  <si>
    <t>原子力災害対策指針（平成24年10月制定）</t>
    <phoneticPr fontId="5"/>
  </si>
  <si>
    <t>-</t>
    <phoneticPr fontId="5"/>
  </si>
  <si>
    <t>-</t>
    <phoneticPr fontId="5"/>
  </si>
  <si>
    <t>-</t>
    <phoneticPr fontId="5"/>
  </si>
  <si>
    <t>-</t>
    <phoneticPr fontId="5"/>
  </si>
  <si>
    <t>-</t>
    <phoneticPr fontId="5"/>
  </si>
  <si>
    <t>-</t>
    <phoneticPr fontId="5"/>
  </si>
  <si>
    <t>-</t>
    <phoneticPr fontId="5"/>
  </si>
  <si>
    <t>-</t>
    <phoneticPr fontId="5"/>
  </si>
  <si>
    <t>航空機モニタリング対策等</t>
    <phoneticPr fontId="5"/>
  </si>
  <si>
    <t>本事業で得られたデータや知見等を基に各地区における緊急時における航空機モニタリングの運用方法を整理すること</t>
    <phoneticPr fontId="5"/>
  </si>
  <si>
    <t>件</t>
    <rPh sb="0" eb="1">
      <t>ケン</t>
    </rPh>
    <phoneticPr fontId="5"/>
  </si>
  <si>
    <t>－</t>
    <phoneticPr fontId="5"/>
  </si>
  <si>
    <t>-</t>
    <phoneticPr fontId="5"/>
  </si>
  <si>
    <t>百万円</t>
    <rPh sb="0" eb="1">
      <t>ヒャク</t>
    </rPh>
    <rPh sb="1" eb="3">
      <t>マンエン</t>
    </rPh>
    <phoneticPr fontId="5"/>
  </si>
  <si>
    <t>261/2</t>
    <phoneticPr fontId="5"/>
  </si>
  <si>
    <t>-</t>
    <phoneticPr fontId="5"/>
  </si>
  <si>
    <t>原子力に対する確かな規制を通じて、人と環境を守ること</t>
    <phoneticPr fontId="5"/>
  </si>
  <si>
    <t>放射線防護対策及び危機管理体制の充実・強化</t>
    <phoneticPr fontId="5"/>
  </si>
  <si>
    <t>-</t>
    <phoneticPr fontId="5"/>
  </si>
  <si>
    <t>-</t>
    <phoneticPr fontId="5"/>
  </si>
  <si>
    <t>-</t>
    <phoneticPr fontId="5"/>
  </si>
  <si>
    <t>平成31年度においては、２地区を対象に緊急時における迅速な航空機モニタリング実施に向けた運用の整理等に係る検討を行うとともに、原子力総合防災訓練において防衛省と連携して航空機モニタリングに係る実動訓練を実施し、測定指標である「原子力施設立地地域における緊急時モニタリング体制の充実」に寄与した。</t>
    <rPh sb="63" eb="66">
      <t>ゲンシリョク</t>
    </rPh>
    <rPh sb="66" eb="68">
      <t>ソウゴウ</t>
    </rPh>
    <rPh sb="68" eb="70">
      <t>ボウサイ</t>
    </rPh>
    <rPh sb="70" eb="72">
      <t>クンレン</t>
    </rPh>
    <rPh sb="76" eb="79">
      <t>ボウエイショウ</t>
    </rPh>
    <rPh sb="80" eb="82">
      <t>レンケイ</t>
    </rPh>
    <rPh sb="84" eb="87">
      <t>コウクウキ</t>
    </rPh>
    <rPh sb="94" eb="95">
      <t>カカ</t>
    </rPh>
    <rPh sb="96" eb="98">
      <t>ジツドウ</t>
    </rPh>
    <rPh sb="98" eb="100">
      <t>クンレン</t>
    </rPh>
    <rPh sb="101" eb="103">
      <t>ジッシ</t>
    </rPh>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</si>
  <si>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</si>
  <si>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本事業で実施する航空機モニタリングは、広範囲に渡って複数の自治体を跨ぐ必要のある事業であり、国が一元的に実施する必要がある。また、発災直後から代表的なモニタリングデータのひとつとして活用されるものであり、国が率先して実施すべき事業である。</t>
    <phoneticPr fontId="5"/>
  </si>
  <si>
    <t>東京電力福島第一原子力発電所事故以降、福島地域でのモニタリングを実施することにより精度を高め技術力を高めているところである。しかしながら、他の地域への汎用性や、より精度を高めるなどの課題を改善する必要がある。</t>
    <phoneticPr fontId="5"/>
  </si>
  <si>
    <t>対象業務が特殊性の高いものであったため、競争性のない随意契約となったが、支出先が示した実績、実施体制及び実施計画や事業の特性から妥当と判断した。</t>
    <phoneticPr fontId="5"/>
  </si>
  <si>
    <t>△</t>
  </si>
  <si>
    <t>有</t>
  </si>
  <si>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</si>
  <si>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</si>
  <si>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</si>
  <si>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</si>
  <si>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phoneticPr fontId="5"/>
  </si>
  <si>
    <t>-</t>
    <phoneticPr fontId="5"/>
  </si>
  <si>
    <t>-</t>
    <phoneticPr fontId="5"/>
  </si>
  <si>
    <t>‐</t>
  </si>
  <si>
    <t>関係各所への説明などは、同一地域をまとめて実施できるよう日程調整を行うことにより、経費の削減に努めている。また、これまでに導入したシステムを活用することにより作業の効率化を図るよう努めている。</t>
    <phoneticPr fontId="5"/>
  </si>
  <si>
    <t>概ね成果目標に見合ったものとなっている。</t>
    <phoneticPr fontId="5"/>
  </si>
  <si>
    <t>発災後に効率的かつ広範囲にモニタリングを実施できる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phoneticPr fontId="5"/>
  </si>
  <si>
    <t>概ね当初の見込みに見合ったものとなっている。</t>
    <phoneticPr fontId="5"/>
  </si>
  <si>
    <t>緊急時に備えた体制の検討に活用されている。</t>
    <phoneticPr fontId="5"/>
  </si>
  <si>
    <t>新28-0003</t>
    <rPh sb="0" eb="1">
      <t>シン</t>
    </rPh>
    <phoneticPr fontId="5"/>
  </si>
  <si>
    <t>0056</t>
    <phoneticPr fontId="5"/>
  </si>
  <si>
    <t>0056</t>
    <phoneticPr fontId="5"/>
  </si>
  <si>
    <t>A.国立研究開発法人　日本原子力研究開発機構</t>
    <phoneticPr fontId="5"/>
  </si>
  <si>
    <t>役務費</t>
    <rPh sb="0" eb="3">
      <t>エキムヒ</t>
    </rPh>
    <phoneticPr fontId="5"/>
  </si>
  <si>
    <t>外注費</t>
    <rPh sb="0" eb="3">
      <t>ガイチュウヒ</t>
    </rPh>
    <phoneticPr fontId="5"/>
  </si>
  <si>
    <t>人件費</t>
    <rPh sb="0" eb="3">
      <t>ジンケンヒ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</si>
  <si>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</si>
  <si>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設備整備費</t>
    <rPh sb="0" eb="2">
      <t>セツビ</t>
    </rPh>
    <rPh sb="2" eb="4">
      <t>セイビ</t>
    </rPh>
    <rPh sb="4" eb="5">
      <t>ヒ</t>
    </rPh>
    <phoneticPr fontId="5"/>
  </si>
  <si>
    <t>旅費</t>
    <rPh sb="0" eb="2">
      <t>リョヒ</t>
    </rPh>
    <phoneticPr fontId="5"/>
  </si>
  <si>
    <t>一般管理費</t>
    <rPh sb="0" eb="2">
      <t>イッパン</t>
    </rPh>
    <rPh sb="2" eb="5">
      <t>カンリヒ</t>
    </rPh>
    <phoneticPr fontId="5"/>
  </si>
  <si>
    <t>機器保守維持費</t>
    <rPh sb="0" eb="2">
      <t>キキ</t>
    </rPh>
    <rPh sb="2" eb="4">
      <t>ホシュ</t>
    </rPh>
    <rPh sb="4" eb="7">
      <t>イジヒ</t>
    </rPh>
    <phoneticPr fontId="5"/>
  </si>
  <si>
    <t>その他</t>
    <rPh sb="2" eb="3">
      <t>タ</t>
    </rPh>
    <phoneticPr fontId="5"/>
  </si>
  <si>
    <t>B.朝日航洋株式会社</t>
    <phoneticPr fontId="5"/>
  </si>
  <si>
    <t>事業費</t>
    <rPh sb="0" eb="3">
      <t>ジギョウヒ</t>
    </rPh>
    <phoneticPr fontId="5"/>
  </si>
  <si>
    <t>人件費、旅費、機体使用料他</t>
    <rPh sb="0" eb="2">
      <t>ジンケン</t>
    </rPh>
    <rPh sb="2" eb="3">
      <t>ヒ</t>
    </rPh>
    <rPh sb="4" eb="6">
      <t>リョヒ</t>
    </rPh>
    <rPh sb="7" eb="9">
      <t>キタイ</t>
    </rPh>
    <rPh sb="9" eb="11">
      <t>シヨウ</t>
    </rPh>
    <rPh sb="11" eb="12">
      <t>リョウ</t>
    </rPh>
    <rPh sb="12" eb="13">
      <t>ホカ</t>
    </rPh>
    <phoneticPr fontId="5"/>
  </si>
  <si>
    <t>一般管理費</t>
    <rPh sb="0" eb="2">
      <t>イッパン</t>
    </rPh>
    <rPh sb="2" eb="5">
      <t>カンリヒ</t>
    </rPh>
    <phoneticPr fontId="5"/>
  </si>
  <si>
    <t>C.応用地質株式会社</t>
    <phoneticPr fontId="5"/>
  </si>
  <si>
    <t>人件費、作業費</t>
    <rPh sb="0" eb="2">
      <t>ジンケン</t>
    </rPh>
    <rPh sb="2" eb="3">
      <t>ヒ</t>
    </rPh>
    <rPh sb="4" eb="6">
      <t>サギョウ</t>
    </rPh>
    <rPh sb="6" eb="7">
      <t>ヒ</t>
    </rPh>
    <phoneticPr fontId="5"/>
  </si>
  <si>
    <t>諸経費等</t>
    <rPh sb="0" eb="3">
      <t>ショケイヒ</t>
    </rPh>
    <rPh sb="3" eb="4">
      <t>ナド</t>
    </rPh>
    <phoneticPr fontId="5"/>
  </si>
  <si>
    <t>D.クリアパルス株式会社</t>
    <phoneticPr fontId="5"/>
  </si>
  <si>
    <t>人件費等</t>
    <rPh sb="0" eb="2">
      <t>ジンケン</t>
    </rPh>
    <rPh sb="2" eb="3">
      <t>ヒ</t>
    </rPh>
    <rPh sb="3" eb="4">
      <t>ナド</t>
    </rPh>
    <phoneticPr fontId="5"/>
  </si>
  <si>
    <t>国立研究開発法人日本原子力研究開発機構</t>
    <phoneticPr fontId="5"/>
  </si>
  <si>
    <t>航空機モニタリング運用技術確立等</t>
    <rPh sb="0" eb="3">
      <t>コウクウキ</t>
    </rPh>
    <rPh sb="9" eb="11">
      <t>ウンヨウ</t>
    </rPh>
    <rPh sb="11" eb="13">
      <t>ギジュツ</t>
    </rPh>
    <rPh sb="13" eb="15">
      <t>カクリツ</t>
    </rPh>
    <rPh sb="15" eb="16">
      <t>ナド</t>
    </rPh>
    <phoneticPr fontId="5"/>
  </si>
  <si>
    <t>－</t>
    <phoneticPr fontId="5"/>
  </si>
  <si>
    <t>朝日航洋株式会社</t>
    <rPh sb="0" eb="2">
      <t>アサヒ</t>
    </rPh>
    <rPh sb="2" eb="4">
      <t>コウヨウ</t>
    </rPh>
    <rPh sb="4" eb="8">
      <t>カブシキガイシャ</t>
    </rPh>
    <phoneticPr fontId="5"/>
  </si>
  <si>
    <t>応用地質株式会社</t>
    <rPh sb="0" eb="2">
      <t>オウヨウ</t>
    </rPh>
    <rPh sb="2" eb="4">
      <t>チシツ</t>
    </rPh>
    <rPh sb="4" eb="8">
      <t>カブシキガイシャ</t>
    </rPh>
    <phoneticPr fontId="5"/>
  </si>
  <si>
    <t>クリアパルス株式会社</t>
    <rPh sb="6" eb="10">
      <t>カブシキガイシャ</t>
    </rPh>
    <phoneticPr fontId="5"/>
  </si>
  <si>
    <t>測定調査業務</t>
    <rPh sb="0" eb="2">
      <t>ソクテイ</t>
    </rPh>
    <rPh sb="2" eb="4">
      <t>チョウサ</t>
    </rPh>
    <rPh sb="4" eb="6">
      <t>ギョウム</t>
    </rPh>
    <phoneticPr fontId="5"/>
  </si>
  <si>
    <t>航空機運航業務</t>
    <rPh sb="0" eb="3">
      <t>コウクウキ</t>
    </rPh>
    <rPh sb="3" eb="5">
      <t>ウンコウ</t>
    </rPh>
    <rPh sb="5" eb="7">
      <t>ギョウム</t>
    </rPh>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</si>
  <si>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
さらに訓練関係としては、原子力総合防災訓練等において防衛省と連携した実動訓練を実施することにより、緊急時のフレームワークの構築と維持を遂行する。</t>
    <rPh sb="206" eb="208">
      <t>クンレン</t>
    </rPh>
    <rPh sb="208" eb="210">
      <t>カンケイ</t>
    </rPh>
    <phoneticPr fontId="5"/>
  </si>
  <si>
    <t xml:space="preserve">１．航空機モニタリングの運用
　①原子力施設周辺領域における空間放射線量率のバックグラウンドレベルの状況把握。
　②緊急時における航空機の運航に支障となる箇所の把握及び最適な飛行ルートの検討。
　③緊急時に備えた航空機モニタリング資機材及び技術の維持。
　④航空機モニタリング運用の最適化。
</t>
    <phoneticPr fontId="5"/>
  </si>
  <si>
    <t>放射線モニタリングの実施・技術的検討</t>
    <rPh sb="0" eb="3">
      <t>ホウシャセン</t>
    </rPh>
    <rPh sb="10" eb="12">
      <t>ジッシ</t>
    </rPh>
    <rPh sb="13" eb="15">
      <t>ギジュツ</t>
    </rPh>
    <rPh sb="15" eb="16">
      <t>テキ</t>
    </rPh>
    <rPh sb="16" eb="18">
      <t>ケントウ</t>
    </rPh>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</si>
  <si>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rPh sb="1" eb="3">
      <t>ヘイジョウ</t>
    </rPh>
    <rPh sb="3" eb="4">
      <t>ジ</t>
    </rPh>
    <rPh sb="5" eb="8">
      <t>キンキュウジ</t>
    </rPh>
    <rPh sb="12" eb="15">
      <t>ホウシャセン</t>
    </rPh>
    <rPh sb="22" eb="24">
      <t>タイセイ</t>
    </rPh>
    <rPh sb="24" eb="26">
      <t>セイビ</t>
    </rPh>
    <rPh sb="27" eb="28">
      <t>オコナ</t>
    </rPh>
    <rPh sb="31" eb="33">
      <t>カンキョウ</t>
    </rPh>
    <rPh sb="33" eb="36">
      <t>ホウシャセン</t>
    </rPh>
    <rPh sb="43" eb="45">
      <t>テキセツ</t>
    </rPh>
    <rPh sb="46" eb="48">
      <t>ジッシ</t>
    </rPh>
    <rPh sb="57" eb="59">
      <t>ゼンコク</t>
    </rPh>
    <rPh sb="59" eb="63">
      <t>トドウフケン</t>
    </rPh>
    <rPh sb="64" eb="66">
      <t>マイニチ</t>
    </rPh>
    <rPh sb="67" eb="68">
      <t>ジ</t>
    </rPh>
    <rPh sb="71" eb="72">
      <t>ジ</t>
    </rPh>
    <rPh sb="73" eb="75">
      <t>ヘイキン</t>
    </rPh>
    <rPh sb="76" eb="78">
      <t>クウカン</t>
    </rPh>
    <rPh sb="78" eb="81">
      <t>ホウシャセン</t>
    </rPh>
    <rPh sb="81" eb="82">
      <t>リョウ</t>
    </rPh>
    <rPh sb="82" eb="83">
      <t>リツ</t>
    </rPh>
    <rPh sb="84" eb="86">
      <t>カクジツ</t>
    </rPh>
    <rPh sb="87" eb="89">
      <t>コウヒョウ</t>
    </rPh>
    <rPh sb="103" eb="105">
      <t>ギジュツ</t>
    </rPh>
    <rPh sb="105" eb="106">
      <t>テキ</t>
    </rPh>
    <rPh sb="106" eb="108">
      <t>ジコウ</t>
    </rPh>
    <rPh sb="109" eb="111">
      <t>ケントウ</t>
    </rPh>
    <rPh sb="114" eb="116">
      <t>カイテイ</t>
    </rPh>
    <rPh sb="116" eb="117">
      <t>ナド</t>
    </rPh>
    <rPh sb="118" eb="120">
      <t>テキセツ</t>
    </rPh>
    <rPh sb="122" eb="124">
      <t>チタイ</t>
    </rPh>
    <rPh sb="126" eb="127">
      <t>オコナ</t>
    </rPh>
    <phoneticPr fontId="5"/>
  </si>
  <si>
    <t>令和元年度</t>
    <rPh sb="0" eb="2">
      <t>レイワ</t>
    </rPh>
    <rPh sb="2" eb="4">
      <t>ガンネン</t>
    </rPh>
    <rPh sb="4" eb="5">
      <t>ド</t>
    </rPh>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</si>
  <si>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5"/>
  </si>
  <si>
    <t xml:space="preserve">・緊急時モニタリングの実効性向上のため必要な研修・訓練を実施するとともに、緊急時放射線モニタリング情報共有・公表システムの次期システムの構築を進めるなど、原子力施設周辺等
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
</t>
    <phoneticPr fontId="5"/>
  </si>
  <si>
    <t>放射性プルームを対象とした航空機モニタリング技術を検討・研究し、緊急時モニタリングに資する知見を蓄積すること</t>
    <phoneticPr fontId="5"/>
  </si>
  <si>
    <t>-</t>
    <phoneticPr fontId="5"/>
  </si>
  <si>
    <t>-</t>
    <phoneticPr fontId="5"/>
  </si>
  <si>
    <t>-</t>
    <phoneticPr fontId="5"/>
  </si>
  <si>
    <t>-</t>
    <phoneticPr fontId="5"/>
  </si>
  <si>
    <t>回</t>
    <rPh sb="0" eb="1">
      <t>カイ</t>
    </rPh>
    <phoneticPr fontId="5"/>
  </si>
  <si>
    <t>-</t>
    <phoneticPr fontId="5"/>
  </si>
  <si>
    <t>-</t>
    <phoneticPr fontId="5"/>
  </si>
  <si>
    <t>件</t>
    <rPh sb="0" eb="1">
      <t>ケン</t>
    </rPh>
    <phoneticPr fontId="5"/>
  </si>
  <si>
    <t>執行額／　航空機モニタリングデータの妥当性確認</t>
    <phoneticPr fontId="5"/>
  </si>
  <si>
    <t>執行額／　防衛省（自衛隊）との連携訓練　　　　　　　　　　　　　</t>
    <phoneticPr fontId="5"/>
  </si>
  <si>
    <t>執行額／　放射性プルーム計測技術のための検出器最適化　　　　　　　　　　　　　</t>
    <phoneticPr fontId="5"/>
  </si>
  <si>
    <t>執行額／　放射性プルーム計測技術のためのソフトの開発　　　　　　　　　　　　　</t>
    <phoneticPr fontId="5"/>
  </si>
  <si>
    <t>百万円/件数</t>
    <rPh sb="0" eb="1">
      <t>ヒャク</t>
    </rPh>
    <rPh sb="1" eb="3">
      <t>マンエン</t>
    </rPh>
    <rPh sb="4" eb="6">
      <t>ケンスウ</t>
    </rPh>
    <phoneticPr fontId="5"/>
  </si>
  <si>
    <t>百万円/件数</t>
    <phoneticPr fontId="5"/>
  </si>
  <si>
    <t>245/3</t>
    <phoneticPr fontId="5"/>
  </si>
  <si>
    <t>276/4</t>
    <phoneticPr fontId="5"/>
  </si>
  <si>
    <t>１．航空機モニタリングによるバックグラウンド調査の実施
原子力施設周辺領域において本手法によるバックグラウンドレベルを把握するために地方空港と連携してフライトを実施した地区数</t>
    <rPh sb="22" eb="24">
      <t>チョウサ</t>
    </rPh>
    <rPh sb="25" eb="27">
      <t>ジッシ</t>
    </rPh>
    <rPh sb="41" eb="42">
      <t>ホン</t>
    </rPh>
    <rPh sb="42" eb="44">
      <t>シュホウ</t>
    </rPh>
    <rPh sb="66" eb="68">
      <t>チホウ</t>
    </rPh>
    <rPh sb="68" eb="70">
      <t>クウコウ</t>
    </rPh>
    <rPh sb="71" eb="73">
      <t>レンケイ</t>
    </rPh>
    <rPh sb="80" eb="82">
      <t>ジッシ</t>
    </rPh>
    <rPh sb="84" eb="86">
      <t>チク</t>
    </rPh>
    <rPh sb="86" eb="87">
      <t>スウ</t>
    </rPh>
    <phoneticPr fontId="5"/>
  </si>
  <si>
    <t>執行額／バックグラウンド調査のためのフライト測定実施地区数　　　　　　　　　　　　　　　　　　　　　　　　</t>
    <rPh sb="22" eb="24">
      <t>ソクテイ</t>
    </rPh>
    <rPh sb="26" eb="28">
      <t>チク</t>
    </rPh>
    <rPh sb="28" eb="29">
      <t>スウ</t>
    </rPh>
    <phoneticPr fontId="5"/>
  </si>
  <si>
    <t>256/3</t>
    <phoneticPr fontId="5"/>
  </si>
  <si>
    <t>256/90</t>
    <phoneticPr fontId="5"/>
  </si>
  <si>
    <t>261/60</t>
    <phoneticPr fontId="5"/>
  </si>
  <si>
    <t>245/80</t>
    <phoneticPr fontId="5"/>
  </si>
  <si>
    <t>276/70</t>
    <phoneticPr fontId="5"/>
  </si>
  <si>
    <t>256/1</t>
    <phoneticPr fontId="5"/>
  </si>
  <si>
    <t>261/2</t>
    <phoneticPr fontId="5"/>
  </si>
  <si>
    <t>245/1</t>
    <phoneticPr fontId="5"/>
  </si>
  <si>
    <t>276/2</t>
    <phoneticPr fontId="5"/>
  </si>
  <si>
    <t>46/3</t>
    <phoneticPr fontId="5"/>
  </si>
  <si>
    <t>53/3</t>
    <phoneticPr fontId="5"/>
  </si>
  <si>
    <t>46/1</t>
    <phoneticPr fontId="5"/>
  </si>
  <si>
    <t>53/1</t>
    <phoneticPr fontId="5"/>
  </si>
  <si>
    <t>-</t>
    <phoneticPr fontId="5"/>
  </si>
  <si>
    <t>３．防衛省（自衛隊）との連携訓練
緊急時に備え航空機モニタリングを実施する三者（防衛省、ＪＡＥＡ、規制庁）による連携した訓練の実施</t>
    <phoneticPr fontId="5"/>
  </si>
  <si>
    <t>長時間飛行用基礎性能試験データ取得業務</t>
    <rPh sb="0" eb="3">
      <t>チョウジカン</t>
    </rPh>
    <rPh sb="3" eb="6">
      <t>ヒコウヨウ</t>
    </rPh>
    <rPh sb="6" eb="8">
      <t>キソ</t>
    </rPh>
    <rPh sb="8" eb="10">
      <t>セイノウ</t>
    </rPh>
    <rPh sb="10" eb="12">
      <t>シケン</t>
    </rPh>
    <rPh sb="15" eb="17">
      <t>シュトク</t>
    </rPh>
    <rPh sb="17" eb="19">
      <t>ギョウム</t>
    </rPh>
    <phoneticPr fontId="5"/>
  </si>
  <si>
    <t>-</t>
    <phoneticPr fontId="5"/>
  </si>
  <si>
    <t>２．航空機モニタリングデータの妥当性確認
１．の実施において上空で得られた測定値から換算した地上高１ｍの線量率と地上で測定したデータと比較し妥当性を確認した件数</t>
    <rPh sb="2" eb="5">
      <t>コウクウキ</t>
    </rPh>
    <rPh sb="15" eb="18">
      <t>ダトウセイ</t>
    </rPh>
    <rPh sb="18" eb="20">
      <t>カクニン</t>
    </rPh>
    <rPh sb="24" eb="26">
      <t>ジッシ</t>
    </rPh>
    <rPh sb="30" eb="32">
      <t>ジョウクウ</t>
    </rPh>
    <rPh sb="33" eb="34">
      <t>エ</t>
    </rPh>
    <rPh sb="37" eb="40">
      <t>ソクテイチ</t>
    </rPh>
    <rPh sb="42" eb="44">
      <t>カンサン</t>
    </rPh>
    <rPh sb="46" eb="49">
      <t>チジョウコウ</t>
    </rPh>
    <rPh sb="52" eb="55">
      <t>センリョウリツ</t>
    </rPh>
    <rPh sb="56" eb="58">
      <t>チジョウ</t>
    </rPh>
    <rPh sb="59" eb="61">
      <t>ソクテイ</t>
    </rPh>
    <rPh sb="67" eb="69">
      <t>ヒカク</t>
    </rPh>
    <rPh sb="70" eb="73">
      <t>ダトウセイ</t>
    </rPh>
    <rPh sb="74" eb="76">
      <t>カクニン</t>
    </rPh>
    <rPh sb="78" eb="80">
      <t>ケンスウ</t>
    </rPh>
    <phoneticPr fontId="5"/>
  </si>
  <si>
    <t>４．放射性プルーム計測技術のための検出器最適化
放射性プルームを上空で計測するために、シミュレーション計算により適切な条件を検討し最適化した検出器を試作し、各種実証試験を実施。５．で開発したソフトと総合し、検出下限値の導出。</t>
    <rPh sb="2" eb="5">
      <t>ホウシャセイ</t>
    </rPh>
    <rPh sb="9" eb="11">
      <t>ケイソク</t>
    </rPh>
    <rPh sb="11" eb="13">
      <t>ギジュツ</t>
    </rPh>
    <rPh sb="17" eb="20">
      <t>ケンシュツキ</t>
    </rPh>
    <rPh sb="20" eb="23">
      <t>サイテキカ</t>
    </rPh>
    <rPh sb="24" eb="27">
      <t>ホウシャセイ</t>
    </rPh>
    <rPh sb="32" eb="34">
      <t>ジョウクウ</t>
    </rPh>
    <rPh sb="35" eb="37">
      <t>ケイソク</t>
    </rPh>
    <rPh sb="51" eb="53">
      <t>ケイサン</t>
    </rPh>
    <rPh sb="56" eb="58">
      <t>テキセツ</t>
    </rPh>
    <rPh sb="59" eb="61">
      <t>ジョウケン</t>
    </rPh>
    <rPh sb="62" eb="64">
      <t>ケントウ</t>
    </rPh>
    <rPh sb="65" eb="68">
      <t>サイテキカ</t>
    </rPh>
    <rPh sb="70" eb="73">
      <t>ケンシュツキ</t>
    </rPh>
    <rPh sb="74" eb="76">
      <t>シサク</t>
    </rPh>
    <rPh sb="78" eb="80">
      <t>カクシュ</t>
    </rPh>
    <rPh sb="80" eb="82">
      <t>ジッショウ</t>
    </rPh>
    <rPh sb="82" eb="84">
      <t>シケン</t>
    </rPh>
    <rPh sb="85" eb="87">
      <t>ジッシ</t>
    </rPh>
    <rPh sb="91" eb="93">
      <t>カイハツ</t>
    </rPh>
    <phoneticPr fontId="5"/>
  </si>
  <si>
    <t>５．放射性プルーム計測技術のためのソフトの開発
各種条件に基づくフライトプラン作成のためのソフト設計、設計したソフトの開発</t>
    <rPh sb="2" eb="5">
      <t>ホウシャセイ</t>
    </rPh>
    <rPh sb="9" eb="11">
      <t>ケイソク</t>
    </rPh>
    <rPh sb="11" eb="13">
      <t>ギジュツ</t>
    </rPh>
    <rPh sb="21" eb="23">
      <t>カイハツ</t>
    </rPh>
    <phoneticPr fontId="5"/>
  </si>
  <si>
    <t>プルーム測定技術確立にかかる課題（検出器の最適化及び試作した検出器を用いた各種実証試験、各種条件に基づくフライトプラン作成のためのソフト設計・設計したソフトの開発、これらを総合した検出下限値の導出）を解決した件数</t>
    <rPh sb="4" eb="6">
      <t>ソクテイ</t>
    </rPh>
    <rPh sb="6" eb="8">
      <t>ギジュツ</t>
    </rPh>
    <rPh sb="8" eb="10">
      <t>カクリツ</t>
    </rPh>
    <rPh sb="14" eb="16">
      <t>カダイ</t>
    </rPh>
    <phoneticPr fontId="5"/>
  </si>
  <si>
    <t>全国１６地域中、緊急時における航空機モニタリングの基礎的な運用方法の基盤整備を実施した地区の数
（令和元年度時点で12/16地域達成）</t>
    <rPh sb="6" eb="7">
      <t>チュウ</t>
    </rPh>
    <rPh sb="25" eb="28">
      <t>キソテキ</t>
    </rPh>
    <rPh sb="34" eb="36">
      <t>キバン</t>
    </rPh>
    <rPh sb="36" eb="38">
      <t>セイビ</t>
    </rPh>
    <rPh sb="39" eb="41">
      <t>ジッシ</t>
    </rPh>
    <rPh sb="49" eb="51">
      <t>レイワ</t>
    </rPh>
    <rPh sb="51" eb="54">
      <t>ガンネンド</t>
    </rPh>
    <rPh sb="54" eb="56">
      <t>ジテン</t>
    </rPh>
    <rPh sb="62" eb="64">
      <t>チイキ</t>
    </rPh>
    <rPh sb="64" eb="66">
      <t>タッセイ</t>
    </rPh>
    <phoneticPr fontId="5"/>
  </si>
  <si>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</si>
  <si>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</si>
  <si>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有識者会合の指摘等を踏まえて単位当たりのコストを省略している。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</si>
</sst>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58989</xdr:colOff>
      <xdr:row>744</xdr:row>
      <xdr:rowOff>114295</xdr:rowOff>
    </xdr:from>
    <xdr:to>
      <xdr:col>36</xdr:col>
      <xdr:colOff>157461</xdr:colOff>
      <xdr:row>746</xdr:row>
      <xdr:rowOff>19552</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4383854" y="49888856"/>
          <a:ext cx="3187661" cy="600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２７７百万円</a:t>
          </a:r>
        </a:p>
      </xdr:txBody>
    </xdr:sp>
    <xdr:clientData/>
  </xdr:twoCellAnchor>
  <xdr:twoCellAnchor>
    <xdr:from>
      <xdr:col>21</xdr:col>
      <xdr:colOff>4636</xdr:colOff>
      <xdr:row>750</xdr:row>
      <xdr:rowOff>118407</xdr:rowOff>
    </xdr:from>
    <xdr:to>
      <xdr:col>36</xdr:col>
      <xdr:colOff>132822</xdr:colOff>
      <xdr:row>753</xdr:row>
      <xdr:rowOff>187260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4329501" y="51978171"/>
          <a:ext cx="3217375" cy="1111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２４５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21</xdr:col>
      <xdr:colOff>105986</xdr:colOff>
      <xdr:row>753</xdr:row>
      <xdr:rowOff>298924</xdr:rowOff>
    </xdr:from>
    <xdr:to>
      <xdr:col>36</xdr:col>
      <xdr:colOff>33979</xdr:colOff>
      <xdr:row>756</xdr:row>
      <xdr:rowOff>115845</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4430851" y="53201289"/>
          <a:ext cx="3017182" cy="859522"/>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21</xdr:col>
      <xdr:colOff>28432</xdr:colOff>
      <xdr:row>749</xdr:row>
      <xdr:rowOff>175415</xdr:rowOff>
    </xdr:from>
    <xdr:to>
      <xdr:col>36</xdr:col>
      <xdr:colOff>133506</xdr:colOff>
      <xdr:row>750</xdr:row>
      <xdr:rowOff>88886</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4353297" y="51687645"/>
          <a:ext cx="3194263"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159887</xdr:colOff>
      <xdr:row>746</xdr:row>
      <xdr:rowOff>142541</xdr:rowOff>
    </xdr:from>
    <xdr:to>
      <xdr:col>36</xdr:col>
      <xdr:colOff>182309</xdr:colOff>
      <xdr:row>747</xdr:row>
      <xdr:rowOff>318472</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4484752" y="50612169"/>
          <a:ext cx="3111611" cy="5234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12</xdr:col>
      <xdr:colOff>118221</xdr:colOff>
      <xdr:row>758</xdr:row>
      <xdr:rowOff>112356</xdr:rowOff>
    </xdr:from>
    <xdr:to>
      <xdr:col>22</xdr:col>
      <xdr:colOff>14127</xdr:colOff>
      <xdr:row>758</xdr:row>
      <xdr:rowOff>657288</xdr:rowOff>
    </xdr:to>
    <xdr:sp macro="" textlink="">
      <xdr:nvSpPr>
        <xdr:cNvPr id="12" name="正方形/長方形 1">
          <a:extLst>
            <a:ext uri="{FF2B5EF4-FFF2-40B4-BE49-F238E27FC236}">
              <a16:creationId xmlns:a16="http://schemas.microsoft.com/office/drawing/2014/main" xmlns="" id="{00000000-0008-0000-0000-00000C000000}"/>
            </a:ext>
          </a:extLst>
        </xdr:cNvPr>
        <xdr:cNvSpPr>
          <a:spLocks noChangeArrowheads="1"/>
        </xdr:cNvSpPr>
      </xdr:nvSpPr>
      <xdr:spPr bwMode="auto">
        <a:xfrm>
          <a:off x="2589572" y="55074180"/>
          <a:ext cx="195536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航空機運航業務</a:t>
          </a:r>
        </a:p>
      </xdr:txBody>
    </xdr:sp>
    <xdr:clientData/>
  </xdr:twoCellAnchor>
  <xdr:twoCellAnchor>
    <xdr:from>
      <xdr:col>12</xdr:col>
      <xdr:colOff>137778</xdr:colOff>
      <xdr:row>759</xdr:row>
      <xdr:rowOff>45964</xdr:rowOff>
    </xdr:from>
    <xdr:to>
      <xdr:col>21</xdr:col>
      <xdr:colOff>159299</xdr:colOff>
      <xdr:row>760</xdr:row>
      <xdr:rowOff>112233</xdr:rowOff>
    </xdr:to>
    <xdr:sp macro="" textlink="">
      <xdr:nvSpPr>
        <xdr:cNvPr id="13" name="正方形/長方形 1">
          <a:extLst>
            <a:ext uri="{FF2B5EF4-FFF2-40B4-BE49-F238E27FC236}">
              <a16:creationId xmlns:a16="http://schemas.microsoft.com/office/drawing/2014/main" xmlns="" id="{00000000-0008-0000-0000-00000D000000}"/>
            </a:ext>
          </a:extLst>
        </xdr:cNvPr>
        <xdr:cNvSpPr>
          <a:spLocks noChangeArrowheads="1"/>
        </xdr:cNvSpPr>
      </xdr:nvSpPr>
      <xdr:spPr bwMode="auto">
        <a:xfrm>
          <a:off x="2609129" y="55677113"/>
          <a:ext cx="1875035"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Ｂ．朝日航洋</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８６百万円</a:t>
          </a:r>
        </a:p>
      </xdr:txBody>
    </xdr:sp>
    <xdr:clientData/>
  </xdr:twoCellAnchor>
  <xdr:twoCellAnchor>
    <xdr:from>
      <xdr:col>12</xdr:col>
      <xdr:colOff>113177</xdr:colOff>
      <xdr:row>760</xdr:row>
      <xdr:rowOff>234854</xdr:rowOff>
    </xdr:from>
    <xdr:to>
      <xdr:col>22</xdr:col>
      <xdr:colOff>13383</xdr:colOff>
      <xdr:row>763</xdr:row>
      <xdr:rowOff>218815</xdr:rowOff>
    </xdr:to>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2584528" y="56535327"/>
          <a:ext cx="1959666" cy="1039434"/>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上空での測定のための航空機運航業務。</a:t>
          </a:r>
          <a:endParaRPr lang="ja-JP" altLang="ja-JP">
            <a:effectLst/>
          </a:endParaRPr>
        </a:p>
      </xdr:txBody>
    </xdr:sp>
    <xdr:clientData/>
  </xdr:twoCellAnchor>
  <xdr:twoCellAnchor>
    <xdr:from>
      <xdr:col>29</xdr:col>
      <xdr:colOff>12873</xdr:colOff>
      <xdr:row>756</xdr:row>
      <xdr:rowOff>205936</xdr:rowOff>
    </xdr:from>
    <xdr:to>
      <xdr:col>29</xdr:col>
      <xdr:colOff>12879</xdr:colOff>
      <xdr:row>757</xdr:row>
      <xdr:rowOff>437627</xdr:rowOff>
    </xdr:to>
    <xdr:cxnSp macro="">
      <xdr:nvCxnSpPr>
        <xdr:cNvPr id="28" name="直線矢印コネクタ 27">
          <a:extLst>
            <a:ext uri="{FF2B5EF4-FFF2-40B4-BE49-F238E27FC236}">
              <a16:creationId xmlns:a16="http://schemas.microsoft.com/office/drawing/2014/main" xmlns="" id="{00000000-0008-0000-0000-00001C000000}"/>
            </a:ext>
          </a:extLst>
        </xdr:cNvPr>
        <xdr:cNvCxnSpPr/>
      </xdr:nvCxnSpPr>
      <xdr:spPr>
        <a:xfrm flipH="1">
          <a:off x="5985305" y="54150902"/>
          <a:ext cx="6" cy="579225"/>
        </a:xfrm>
        <a:prstGeom prst="straightConnector1">
          <a:avLst/>
        </a:prstGeom>
        <a:ln w="571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137222</xdr:colOff>
      <xdr:row>757</xdr:row>
      <xdr:rowOff>462593</xdr:rowOff>
    </xdr:from>
    <xdr:ext cx="1877437" cy="275717"/>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608573" y="5475509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29</xdr:col>
      <xdr:colOff>0</xdr:colOff>
      <xdr:row>748</xdr:row>
      <xdr:rowOff>77225</xdr:rowOff>
    </xdr:from>
    <xdr:to>
      <xdr:col>29</xdr:col>
      <xdr:colOff>0</xdr:colOff>
      <xdr:row>749</xdr:row>
      <xdr:rowOff>128711</xdr:rowOff>
    </xdr:to>
    <xdr:cxnSp macro="">
      <xdr:nvCxnSpPr>
        <xdr:cNvPr id="33" name="直線矢印コネクタ 32">
          <a:extLst>
            <a:ext uri="{FF2B5EF4-FFF2-40B4-BE49-F238E27FC236}">
              <a16:creationId xmlns:a16="http://schemas.microsoft.com/office/drawing/2014/main" xmlns="" id="{00000000-0008-0000-0000-000021000000}"/>
            </a:ext>
          </a:extLst>
        </xdr:cNvPr>
        <xdr:cNvCxnSpPr/>
      </xdr:nvCxnSpPr>
      <xdr:spPr>
        <a:xfrm>
          <a:off x="5972432" y="51241921"/>
          <a:ext cx="0" cy="39902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96845</xdr:colOff>
      <xdr:row>758</xdr:row>
      <xdr:rowOff>113132</xdr:rowOff>
    </xdr:from>
    <xdr:to>
      <xdr:col>33</xdr:col>
      <xdr:colOff>198698</xdr:colOff>
      <xdr:row>758</xdr:row>
      <xdr:rowOff>658064</xdr:rowOff>
    </xdr:to>
    <xdr:sp macro="" textlink="">
      <xdr:nvSpPr>
        <xdr:cNvPr id="34" name="正方形/長方形 1">
          <a:extLst>
            <a:ext uri="{FF2B5EF4-FFF2-40B4-BE49-F238E27FC236}">
              <a16:creationId xmlns:a16="http://schemas.microsoft.com/office/drawing/2014/main" xmlns="" id="{00000000-0008-0000-0000-000022000000}"/>
            </a:ext>
          </a:extLst>
        </xdr:cNvPr>
        <xdr:cNvSpPr>
          <a:spLocks noChangeArrowheads="1"/>
        </xdr:cNvSpPr>
      </xdr:nvSpPr>
      <xdr:spPr bwMode="auto">
        <a:xfrm>
          <a:off x="5039548" y="55074956"/>
          <a:ext cx="195536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測定調査業務</a:t>
          </a:r>
        </a:p>
      </xdr:txBody>
    </xdr:sp>
    <xdr:clientData/>
  </xdr:twoCellAnchor>
  <xdr:twoCellAnchor>
    <xdr:from>
      <xdr:col>24</xdr:col>
      <xdr:colOff>116402</xdr:colOff>
      <xdr:row>759</xdr:row>
      <xdr:rowOff>46740</xdr:rowOff>
    </xdr:from>
    <xdr:to>
      <xdr:col>33</xdr:col>
      <xdr:colOff>137924</xdr:colOff>
      <xdr:row>760</xdr:row>
      <xdr:rowOff>113009</xdr:rowOff>
    </xdr:to>
    <xdr:sp macro="" textlink="">
      <xdr:nvSpPr>
        <xdr:cNvPr id="35" name="正方形/長方形 1">
          <a:extLst>
            <a:ext uri="{FF2B5EF4-FFF2-40B4-BE49-F238E27FC236}">
              <a16:creationId xmlns:a16="http://schemas.microsoft.com/office/drawing/2014/main" xmlns="" id="{00000000-0008-0000-0000-000023000000}"/>
            </a:ext>
          </a:extLst>
        </xdr:cNvPr>
        <xdr:cNvSpPr>
          <a:spLocks noChangeArrowheads="1"/>
        </xdr:cNvSpPr>
      </xdr:nvSpPr>
      <xdr:spPr bwMode="auto">
        <a:xfrm>
          <a:off x="5059105" y="55677889"/>
          <a:ext cx="1875035"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Ｃ．応用地質</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２７百万円</a:t>
          </a:r>
        </a:p>
      </xdr:txBody>
    </xdr:sp>
    <xdr:clientData/>
  </xdr:twoCellAnchor>
  <xdr:twoCellAnchor>
    <xdr:from>
      <xdr:col>24</xdr:col>
      <xdr:colOff>91801</xdr:colOff>
      <xdr:row>760</xdr:row>
      <xdr:rowOff>235629</xdr:rowOff>
    </xdr:from>
    <xdr:to>
      <xdr:col>33</xdr:col>
      <xdr:colOff>197954</xdr:colOff>
      <xdr:row>763</xdr:row>
      <xdr:rowOff>231685</xdr:rowOff>
    </xdr:to>
    <xdr:sp macro="" textlink="">
      <xdr:nvSpPr>
        <xdr:cNvPr id="36" name="大かっこ 35">
          <a:extLst>
            <a:ext uri="{FF2B5EF4-FFF2-40B4-BE49-F238E27FC236}">
              <a16:creationId xmlns:a16="http://schemas.microsoft.com/office/drawing/2014/main" xmlns="" id="{00000000-0008-0000-0000-000024000000}"/>
            </a:ext>
          </a:extLst>
        </xdr:cNvPr>
        <xdr:cNvSpPr/>
      </xdr:nvSpPr>
      <xdr:spPr>
        <a:xfrm>
          <a:off x="5034504" y="56536102"/>
          <a:ext cx="1959666" cy="1051529"/>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上空及び地上での各種測定データの取得及び機器の運搬業務。</a:t>
          </a:r>
          <a:endParaRPr lang="ja-JP" altLang="ja-JP">
            <a:effectLst/>
          </a:endParaRPr>
        </a:p>
      </xdr:txBody>
    </xdr:sp>
    <xdr:clientData/>
  </xdr:twoCellAnchor>
  <xdr:oneCellAnchor>
    <xdr:from>
      <xdr:col>24</xdr:col>
      <xdr:colOff>106321</xdr:colOff>
      <xdr:row>757</xdr:row>
      <xdr:rowOff>463369</xdr:rowOff>
    </xdr:from>
    <xdr:ext cx="1877437" cy="275717"/>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049024" y="5475586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36</xdr:col>
      <xdr:colOff>69400</xdr:colOff>
      <xdr:row>758</xdr:row>
      <xdr:rowOff>113144</xdr:rowOff>
    </xdr:from>
    <xdr:to>
      <xdr:col>45</xdr:col>
      <xdr:colOff>171252</xdr:colOff>
      <xdr:row>758</xdr:row>
      <xdr:rowOff>658076</xdr:rowOff>
    </xdr:to>
    <xdr:sp macro="" textlink="">
      <xdr:nvSpPr>
        <xdr:cNvPr id="48" name="正方形/長方形 1">
          <a:extLst>
            <a:ext uri="{FF2B5EF4-FFF2-40B4-BE49-F238E27FC236}">
              <a16:creationId xmlns:a16="http://schemas.microsoft.com/office/drawing/2014/main" xmlns="" id="{00000000-0008-0000-0000-000030000000}"/>
            </a:ext>
          </a:extLst>
        </xdr:cNvPr>
        <xdr:cNvSpPr>
          <a:spLocks noChangeArrowheads="1"/>
        </xdr:cNvSpPr>
      </xdr:nvSpPr>
      <xdr:spPr bwMode="auto">
        <a:xfrm>
          <a:off x="7483454" y="55074968"/>
          <a:ext cx="1955366"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長時間飛行用基礎性能試験データ取得業務</a:t>
          </a:r>
        </a:p>
      </xdr:txBody>
    </xdr:sp>
    <xdr:clientData/>
  </xdr:twoCellAnchor>
  <xdr:twoCellAnchor>
    <xdr:from>
      <xdr:col>36</xdr:col>
      <xdr:colOff>79432</xdr:colOff>
      <xdr:row>759</xdr:row>
      <xdr:rowOff>46752</xdr:rowOff>
    </xdr:from>
    <xdr:to>
      <xdr:col>45</xdr:col>
      <xdr:colOff>110478</xdr:colOff>
      <xdr:row>760</xdr:row>
      <xdr:rowOff>113021</xdr:rowOff>
    </xdr:to>
    <xdr:sp macro="" textlink="">
      <xdr:nvSpPr>
        <xdr:cNvPr id="49" name="正方形/長方形 1">
          <a:extLst>
            <a:ext uri="{FF2B5EF4-FFF2-40B4-BE49-F238E27FC236}">
              <a16:creationId xmlns:a16="http://schemas.microsoft.com/office/drawing/2014/main" xmlns="" id="{00000000-0008-0000-0000-000031000000}"/>
            </a:ext>
          </a:extLst>
        </xdr:cNvPr>
        <xdr:cNvSpPr>
          <a:spLocks noChangeArrowheads="1"/>
        </xdr:cNvSpPr>
      </xdr:nvSpPr>
      <xdr:spPr bwMode="auto">
        <a:xfrm>
          <a:off x="7493486" y="55677901"/>
          <a:ext cx="1884560"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Ｄ．クリアパルス</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２９百万円</a:t>
          </a:r>
        </a:p>
      </xdr:txBody>
    </xdr:sp>
    <xdr:clientData/>
  </xdr:twoCellAnchor>
  <xdr:twoCellAnchor>
    <xdr:from>
      <xdr:col>36</xdr:col>
      <xdr:colOff>54831</xdr:colOff>
      <xdr:row>760</xdr:row>
      <xdr:rowOff>235642</xdr:rowOff>
    </xdr:from>
    <xdr:to>
      <xdr:col>45</xdr:col>
      <xdr:colOff>170508</xdr:colOff>
      <xdr:row>763</xdr:row>
      <xdr:rowOff>219603</xdr:rowOff>
    </xdr:to>
    <xdr:sp macro="" textlink="">
      <xdr:nvSpPr>
        <xdr:cNvPr id="50" name="大かっこ 49">
          <a:extLst>
            <a:ext uri="{FF2B5EF4-FFF2-40B4-BE49-F238E27FC236}">
              <a16:creationId xmlns:a16="http://schemas.microsoft.com/office/drawing/2014/main" xmlns="" id="{00000000-0008-0000-0000-000032000000}"/>
            </a:ext>
          </a:extLst>
        </xdr:cNvPr>
        <xdr:cNvSpPr/>
      </xdr:nvSpPr>
      <xdr:spPr>
        <a:xfrm>
          <a:off x="7468885" y="56536115"/>
          <a:ext cx="1969191" cy="1039434"/>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航空機モニタリングに資するための基礎性能試験データ取得業務。</a:t>
          </a:r>
          <a:endParaRPr lang="ja-JP" altLang="ja-JP">
            <a:effectLst/>
          </a:endParaRPr>
        </a:p>
      </xdr:txBody>
    </xdr:sp>
    <xdr:clientData/>
  </xdr:twoCellAnchor>
  <xdr:oneCellAnchor>
    <xdr:from>
      <xdr:col>36</xdr:col>
      <xdr:colOff>88401</xdr:colOff>
      <xdr:row>757</xdr:row>
      <xdr:rowOff>463381</xdr:rowOff>
    </xdr:from>
    <xdr:ext cx="1877437" cy="275717"/>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7502455" y="5475588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50</v>
      </c>
      <c r="AT2" s="970"/>
      <c r="AU2" s="970"/>
      <c r="AV2" s="51" t="str">
        <f>IF(AW2="", "", "-")</f>
        <v/>
      </c>
      <c r="AW2" s="915"/>
      <c r="AX2" s="915"/>
    </row>
    <row r="3" spans="1:50" ht="21" customHeight="1" thickBot="1" x14ac:dyDescent="0.2">
      <c r="A3" s="868" t="s">
        <v>424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522</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559</v>
      </c>
      <c r="AF5" s="700"/>
      <c r="AG5" s="700"/>
      <c r="AH5" s="700"/>
      <c r="AI5" s="700"/>
      <c r="AJ5" s="700"/>
      <c r="AK5" s="700"/>
      <c r="AL5" s="700"/>
      <c r="AM5" s="700"/>
      <c r="AN5" s="700"/>
      <c r="AO5" s="700"/>
      <c r="AP5" s="701"/>
      <c r="AQ5" s="702" t="s">
        <v>560</v>
      </c>
      <c r="AR5" s="703"/>
      <c r="AS5" s="703"/>
      <c r="AT5" s="703"/>
      <c r="AU5" s="703"/>
      <c r="AV5" s="703"/>
      <c r="AW5" s="703"/>
      <c r="AX5" s="704"/>
    </row>
    <row r="6" spans="1:50" ht="28.5" customHeight="1" x14ac:dyDescent="0.15">
      <c r="A6" s="707" t="s">
        <v>4</v>
      </c>
      <c r="B6" s="708"/>
      <c r="C6" s="708"/>
      <c r="D6" s="708"/>
      <c r="E6" s="708"/>
      <c r="F6" s="708"/>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562</v>
      </c>
      <c r="H7" s="503"/>
      <c r="I7" s="503"/>
      <c r="J7" s="503"/>
      <c r="K7" s="503"/>
      <c r="L7" s="503"/>
      <c r="M7" s="503"/>
      <c r="N7" s="503"/>
      <c r="O7" s="503"/>
      <c r="P7" s="503"/>
      <c r="Q7" s="503"/>
      <c r="R7" s="503"/>
      <c r="S7" s="503"/>
      <c r="T7" s="503"/>
      <c r="U7" s="503"/>
      <c r="V7" s="503"/>
      <c r="W7" s="503"/>
      <c r="X7" s="504"/>
      <c r="Y7" s="926" t="s">
        <v>388</v>
      </c>
      <c r="Z7" s="447"/>
      <c r="AA7" s="447"/>
      <c r="AB7" s="447"/>
      <c r="AC7" s="447"/>
      <c r="AD7" s="927"/>
      <c r="AE7" s="916" t="s">
        <v>563</v>
      </c>
      <c r="AF7" s="917"/>
      <c r="AG7" s="917"/>
      <c r="AH7" s="917"/>
      <c r="AI7" s="917"/>
      <c r="AJ7" s="917"/>
      <c r="AK7" s="917"/>
      <c r="AL7" s="917"/>
      <c r="AM7" s="917"/>
      <c r="AN7" s="917"/>
      <c r="AO7" s="917"/>
      <c r="AP7" s="917"/>
      <c r="AQ7" s="917"/>
      <c r="AR7" s="917"/>
      <c r="AS7" s="917"/>
      <c r="AT7" s="917"/>
      <c r="AU7" s="917"/>
      <c r="AV7" s="917"/>
      <c r="AW7" s="917"/>
      <c r="AX7" s="918"/>
    </row>
    <row r="8" spans="1:50" ht="38.25" customHeight="1" x14ac:dyDescent="0.15">
      <c r="A8" s="499" t="s">
        <v>259</v>
      </c>
      <c r="B8" s="500"/>
      <c r="C8" s="500"/>
      <c r="D8" s="500"/>
      <c r="E8" s="500"/>
      <c r="F8" s="501"/>
      <c r="G8" s="937" t="str">
        <f>入力規則等!A27</f>
        <v>科学技術・イノベーション</v>
      </c>
      <c r="H8" s="721"/>
      <c r="I8" s="721"/>
      <c r="J8" s="721"/>
      <c r="K8" s="721"/>
      <c r="L8" s="721"/>
      <c r="M8" s="721"/>
      <c r="N8" s="721"/>
      <c r="O8" s="721"/>
      <c r="P8" s="721"/>
      <c r="Q8" s="721"/>
      <c r="R8" s="721"/>
      <c r="S8" s="721"/>
      <c r="T8" s="721"/>
      <c r="U8" s="721"/>
      <c r="V8" s="721"/>
      <c r="W8" s="721"/>
      <c r="X8" s="938"/>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86.25" customHeight="1" x14ac:dyDescent="0.15">
      <c r="A9" s="850" t="s">
        <v>23</v>
      </c>
      <c r="B9" s="851"/>
      <c r="C9" s="851"/>
      <c r="D9" s="851"/>
      <c r="E9" s="851"/>
      <c r="F9" s="851"/>
      <c r="G9" s="852" t="s">
        <v>635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2.75" customHeight="1" x14ac:dyDescent="0.15">
      <c r="A10" s="661" t="s">
        <v>30</v>
      </c>
      <c r="B10" s="662"/>
      <c r="C10" s="662"/>
      <c r="D10" s="662"/>
      <c r="E10" s="662"/>
      <c r="F10" s="662"/>
      <c r="G10" s="755" t="s">
        <v>636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7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19" t="s">
        <v>391</v>
      </c>
      <c r="Q12" s="420"/>
      <c r="R12" s="420"/>
      <c r="S12" s="420"/>
      <c r="T12" s="420"/>
      <c r="U12" s="420"/>
      <c r="V12" s="421"/>
      <c r="W12" s="419" t="s">
        <v>411</v>
      </c>
      <c r="X12" s="420"/>
      <c r="Y12" s="420"/>
      <c r="Z12" s="420"/>
      <c r="AA12" s="420"/>
      <c r="AB12" s="420"/>
      <c r="AC12" s="421"/>
      <c r="AD12" s="419" t="s">
        <v>418</v>
      </c>
      <c r="AE12" s="420"/>
      <c r="AF12" s="420"/>
      <c r="AG12" s="420"/>
      <c r="AH12" s="420"/>
      <c r="AI12" s="420"/>
      <c r="AJ12" s="421"/>
      <c r="AK12" s="419" t="s">
        <v>425</v>
      </c>
      <c r="AL12" s="420"/>
      <c r="AM12" s="420"/>
      <c r="AN12" s="420"/>
      <c r="AO12" s="420"/>
      <c r="AP12" s="420"/>
      <c r="AQ12" s="421"/>
      <c r="AR12" s="419" t="s">
        <v>426</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319</v>
      </c>
      <c r="Q13" s="659"/>
      <c r="R13" s="659"/>
      <c r="S13" s="659"/>
      <c r="T13" s="659"/>
      <c r="U13" s="659"/>
      <c r="V13" s="660"/>
      <c r="W13" s="658">
        <v>318</v>
      </c>
      <c r="X13" s="659"/>
      <c r="Y13" s="659"/>
      <c r="Z13" s="659"/>
      <c r="AA13" s="659"/>
      <c r="AB13" s="659"/>
      <c r="AC13" s="660"/>
      <c r="AD13" s="658">
        <v>277</v>
      </c>
      <c r="AE13" s="659"/>
      <c r="AF13" s="659"/>
      <c r="AG13" s="659"/>
      <c r="AH13" s="659"/>
      <c r="AI13" s="659"/>
      <c r="AJ13" s="660"/>
      <c r="AK13" s="658">
        <v>280</v>
      </c>
      <c r="AL13" s="659"/>
      <c r="AM13" s="659"/>
      <c r="AN13" s="659"/>
      <c r="AO13" s="659"/>
      <c r="AP13" s="659"/>
      <c r="AQ13" s="660"/>
      <c r="AR13" s="923"/>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565</v>
      </c>
      <c r="Q14" s="659"/>
      <c r="R14" s="659"/>
      <c r="S14" s="659"/>
      <c r="T14" s="659"/>
      <c r="U14" s="659"/>
      <c r="V14" s="660"/>
      <c r="W14" s="658" t="s">
        <v>566</v>
      </c>
      <c r="X14" s="659"/>
      <c r="Y14" s="659"/>
      <c r="Z14" s="659"/>
      <c r="AA14" s="659"/>
      <c r="AB14" s="659"/>
      <c r="AC14" s="660"/>
      <c r="AD14" s="658" t="s">
        <v>567</v>
      </c>
      <c r="AE14" s="659"/>
      <c r="AF14" s="659"/>
      <c r="AG14" s="659"/>
      <c r="AH14" s="659"/>
      <c r="AI14" s="659"/>
      <c r="AJ14" s="660"/>
      <c r="AK14" s="658" t="s">
        <v>568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569</v>
      </c>
      <c r="Q15" s="659"/>
      <c r="R15" s="659"/>
      <c r="S15" s="659"/>
      <c r="T15" s="659"/>
      <c r="U15" s="659"/>
      <c r="V15" s="660"/>
      <c r="W15" s="658" t="s">
        <v>570</v>
      </c>
      <c r="X15" s="659"/>
      <c r="Y15" s="659"/>
      <c r="Z15" s="659"/>
      <c r="AA15" s="659"/>
      <c r="AB15" s="659"/>
      <c r="AC15" s="660"/>
      <c r="AD15" s="658" t="s">
        <v>564</v>
      </c>
      <c r="AE15" s="659"/>
      <c r="AF15" s="659"/>
      <c r="AG15" s="659"/>
      <c r="AH15" s="659"/>
      <c r="AI15" s="659"/>
      <c r="AJ15" s="660"/>
      <c r="AK15" s="658" t="s">
        <v>564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564</v>
      </c>
      <c r="Q16" s="659"/>
      <c r="R16" s="659"/>
      <c r="S16" s="659"/>
      <c r="T16" s="659"/>
      <c r="U16" s="659"/>
      <c r="V16" s="660"/>
      <c r="W16" s="658" t="s">
        <v>564</v>
      </c>
      <c r="X16" s="659"/>
      <c r="Y16" s="659"/>
      <c r="Z16" s="659"/>
      <c r="AA16" s="659"/>
      <c r="AB16" s="659"/>
      <c r="AC16" s="660"/>
      <c r="AD16" s="658" t="s">
        <v>564</v>
      </c>
      <c r="AE16" s="659"/>
      <c r="AF16" s="659"/>
      <c r="AG16" s="659"/>
      <c r="AH16" s="659"/>
      <c r="AI16" s="659"/>
      <c r="AJ16" s="660"/>
      <c r="AK16" s="658" t="s">
        <v>564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564</v>
      </c>
      <c r="Q17" s="659"/>
      <c r="R17" s="659"/>
      <c r="S17" s="659"/>
      <c r="T17" s="659"/>
      <c r="U17" s="659"/>
      <c r="V17" s="660"/>
      <c r="W17" s="658" t="s">
        <v>571</v>
      </c>
      <c r="X17" s="659"/>
      <c r="Y17" s="659"/>
      <c r="Z17" s="659"/>
      <c r="AA17" s="659"/>
      <c r="AB17" s="659"/>
      <c r="AC17" s="660"/>
      <c r="AD17" s="658" t="s">
        <v>564</v>
      </c>
      <c r="AE17" s="659"/>
      <c r="AF17" s="659"/>
      <c r="AG17" s="659"/>
      <c r="AH17" s="659"/>
      <c r="AI17" s="659"/>
      <c r="AJ17" s="660"/>
      <c r="AK17" s="658" t="s">
        <v>571</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319</v>
      </c>
      <c r="Q18" s="880"/>
      <c r="R18" s="880"/>
      <c r="S18" s="880"/>
      <c r="T18" s="880"/>
      <c r="U18" s="880"/>
      <c r="V18" s="881"/>
      <c r="W18" s="879">
        <f>SUM(W13:AC17)</f>
        <v>318</v>
      </c>
      <c r="X18" s="880"/>
      <c r="Y18" s="880"/>
      <c r="Z18" s="880"/>
      <c r="AA18" s="880"/>
      <c r="AB18" s="880"/>
      <c r="AC18" s="881"/>
      <c r="AD18" s="879">
        <f>SUM(AD13:AJ17)</f>
        <v>277</v>
      </c>
      <c r="AE18" s="880"/>
      <c r="AF18" s="880"/>
      <c r="AG18" s="880"/>
      <c r="AH18" s="880"/>
      <c r="AI18" s="880"/>
      <c r="AJ18" s="881"/>
      <c r="AK18" s="879">
        <f>SUM(AK13:AQ17)</f>
        <v>280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302</v>
      </c>
      <c r="Q19" s="659"/>
      <c r="R19" s="659"/>
      <c r="S19" s="659"/>
      <c r="T19" s="659"/>
      <c r="U19" s="659"/>
      <c r="V19" s="660"/>
      <c r="W19" s="658">
        <v>314</v>
      </c>
      <c r="X19" s="659"/>
      <c r="Y19" s="659"/>
      <c r="Z19" s="659"/>
      <c r="AA19" s="659"/>
      <c r="AB19" s="659"/>
      <c r="AC19" s="660"/>
      <c r="AD19" s="658">
        <v>245</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0.94670846394984332</v>
      </c>
      <c r="Q20" s="317"/>
      <c r="R20" s="317"/>
      <c r="S20" s="317"/>
      <c r="T20" s="317"/>
      <c r="U20" s="317"/>
      <c r="V20" s="317"/>
      <c r="W20" s="317">
        <f t="shared" ref="W20" si="0">IF(W18=0, "-", SUM(W19)/W18)</f>
        <v>0.98742138364779874</v>
      </c>
      <c r="X20" s="317"/>
      <c r="Y20" s="317"/>
      <c r="Z20" s="317"/>
      <c r="AA20" s="317"/>
      <c r="AB20" s="317"/>
      <c r="AC20" s="317"/>
      <c r="AD20" s="317">
        <f t="shared" ref="AD20" si="1">IF(AD18=0, "-", SUM(AD19)/AD18)</f>
        <v>0.8844765342960289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5" t="s">
        <v>356</v>
      </c>
      <c r="H21" s="316"/>
      <c r="I21" s="316"/>
      <c r="J21" s="316"/>
      <c r="K21" s="316"/>
      <c r="L21" s="316"/>
      <c r="M21" s="316"/>
      <c r="N21" s="316"/>
      <c r="O21" s="316"/>
      <c r="P21" s="317">
        <f>IF(P19=0, "-", SUM(P19)/SUM(P13,P14))</f>
        <v>0.94670846394984332</v>
      </c>
      <c r="Q21" s="317"/>
      <c r="R21" s="317"/>
      <c r="S21" s="317"/>
      <c r="T21" s="317"/>
      <c r="U21" s="317"/>
      <c r="V21" s="317"/>
      <c r="W21" s="317">
        <f t="shared" ref="W21" si="2">IF(W19=0, "-", SUM(W19)/SUM(W13,W14))</f>
        <v>0.98742138364779874</v>
      </c>
      <c r="X21" s="317"/>
      <c r="Y21" s="317"/>
      <c r="Z21" s="317"/>
      <c r="AA21" s="317"/>
      <c r="AB21" s="317"/>
      <c r="AC21" s="317"/>
      <c r="AD21" s="317">
        <f t="shared" ref="AD21" si="3">IF(AD19=0, "-", SUM(AD19)/SUM(AD13,AD14))</f>
        <v>0.8844765342960289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0" t="s">
        <v>427</v>
      </c>
      <c r="B22" s="951"/>
      <c r="C22" s="951"/>
      <c r="D22" s="951"/>
      <c r="E22" s="951"/>
      <c r="F22" s="952"/>
      <c r="G22" s="988" t="s">
        <v>335</v>
      </c>
      <c r="H22" s="221"/>
      <c r="I22" s="221"/>
      <c r="J22" s="221"/>
      <c r="K22" s="221"/>
      <c r="L22" s="221"/>
      <c r="M22" s="221"/>
      <c r="N22" s="221"/>
      <c r="O22" s="222"/>
      <c r="P22" s="939" t="s">
        <v>428</v>
      </c>
      <c r="Q22" s="221"/>
      <c r="R22" s="221"/>
      <c r="S22" s="221"/>
      <c r="T22" s="221"/>
      <c r="U22" s="221"/>
      <c r="V22" s="222"/>
      <c r="W22" s="939" t="s">
        <v>429</v>
      </c>
      <c r="X22" s="221"/>
      <c r="Y22" s="221"/>
      <c r="Z22" s="221"/>
      <c r="AA22" s="221"/>
      <c r="AB22" s="221"/>
      <c r="AC22" s="222"/>
      <c r="AD22" s="939" t="s">
        <v>334</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5.5" customHeight="1" x14ac:dyDescent="0.15">
      <c r="A23" s="953"/>
      <c r="B23" s="954"/>
      <c r="C23" s="954"/>
      <c r="D23" s="954"/>
      <c r="E23" s="954"/>
      <c r="F23" s="955"/>
      <c r="G23" s="989" t="s">
        <v>572</v>
      </c>
      <c r="H23" s="990"/>
      <c r="I23" s="990"/>
      <c r="J23" s="990"/>
      <c r="K23" s="990"/>
      <c r="L23" s="990"/>
      <c r="M23" s="990"/>
      <c r="N23" s="990"/>
      <c r="O23" s="991"/>
      <c r="P23" s="923">
        <v>280</v>
      </c>
      <c r="Q23" s="924"/>
      <c r="R23" s="924"/>
      <c r="S23" s="924"/>
      <c r="T23" s="924"/>
      <c r="U23" s="924"/>
      <c r="V23" s="940"/>
      <c r="W23" s="923"/>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8"/>
      <c r="Q24" s="659"/>
      <c r="R24" s="659"/>
      <c r="S24" s="659"/>
      <c r="T24" s="659"/>
      <c r="U24" s="659"/>
      <c r="V24" s="660"/>
      <c r="W24" s="658"/>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339</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336</v>
      </c>
      <c r="H29" s="948"/>
      <c r="I29" s="948"/>
      <c r="J29" s="948"/>
      <c r="K29" s="948"/>
      <c r="L29" s="948"/>
      <c r="M29" s="948"/>
      <c r="N29" s="948"/>
      <c r="O29" s="949"/>
      <c r="P29" s="658">
        <f>AK13</f>
        <v>280</v>
      </c>
      <c r="Q29" s="659"/>
      <c r="R29" s="659"/>
      <c r="S29" s="659"/>
      <c r="T29" s="659"/>
      <c r="U29" s="659"/>
      <c r="V29" s="660"/>
      <c r="W29" s="971">
        <f>AR13</f>
        <v>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351</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391</v>
      </c>
      <c r="AF30" s="860"/>
      <c r="AG30" s="860"/>
      <c r="AH30" s="861"/>
      <c r="AI30" s="859" t="s">
        <v>413</v>
      </c>
      <c r="AJ30" s="860"/>
      <c r="AK30" s="860"/>
      <c r="AL30" s="861"/>
      <c r="AM30" s="919" t="s">
        <v>418</v>
      </c>
      <c r="AN30" s="919"/>
      <c r="AO30" s="919"/>
      <c r="AP30" s="859"/>
      <c r="AQ30" s="768" t="s">
        <v>235</v>
      </c>
      <c r="AR30" s="769"/>
      <c r="AS30" s="769"/>
      <c r="AT30" s="770"/>
      <c r="AU30" s="775" t="s">
        <v>134</v>
      </c>
      <c r="AV30" s="775"/>
      <c r="AW30" s="775"/>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236</v>
      </c>
      <c r="AT31" s="134"/>
      <c r="AU31" s="199" t="s">
        <v>643</v>
      </c>
      <c r="AV31" s="199"/>
      <c r="AW31" s="399" t="s">
        <v>181</v>
      </c>
      <c r="AX31" s="400"/>
    </row>
    <row r="32" spans="1:50" ht="23.25" customHeight="1" x14ac:dyDescent="0.15">
      <c r="A32" s="404"/>
      <c r="B32" s="402"/>
      <c r="C32" s="402"/>
      <c r="D32" s="402"/>
      <c r="E32" s="402"/>
      <c r="F32" s="403"/>
      <c r="G32" s="562" t="s">
        <v>573</v>
      </c>
      <c r="H32" s="563"/>
      <c r="I32" s="563"/>
      <c r="J32" s="563"/>
      <c r="K32" s="563"/>
      <c r="L32" s="563"/>
      <c r="M32" s="563"/>
      <c r="N32" s="563"/>
      <c r="O32" s="564"/>
      <c r="P32" s="105" t="s">
        <v>682</v>
      </c>
      <c r="Q32" s="105"/>
      <c r="R32" s="105"/>
      <c r="S32" s="105"/>
      <c r="T32" s="105"/>
      <c r="U32" s="105"/>
      <c r="V32" s="105"/>
      <c r="W32" s="105"/>
      <c r="X32" s="106"/>
      <c r="Y32" s="475" t="s">
        <v>12</v>
      </c>
      <c r="Z32" s="535"/>
      <c r="AA32" s="536"/>
      <c r="AB32" s="465" t="s">
        <v>574</v>
      </c>
      <c r="AC32" s="465"/>
      <c r="AD32" s="465"/>
      <c r="AE32" s="217">
        <v>3</v>
      </c>
      <c r="AF32" s="218"/>
      <c r="AG32" s="218"/>
      <c r="AH32" s="218"/>
      <c r="AI32" s="217">
        <v>2</v>
      </c>
      <c r="AJ32" s="218"/>
      <c r="AK32" s="218"/>
      <c r="AL32" s="218"/>
      <c r="AM32" s="217">
        <v>3</v>
      </c>
      <c r="AN32" s="218"/>
      <c r="AO32" s="218"/>
      <c r="AP32" s="218"/>
      <c r="AQ32" s="341" t="s">
        <v>677</v>
      </c>
      <c r="AR32" s="207"/>
      <c r="AS32" s="207"/>
      <c r="AT32" s="342"/>
      <c r="AU32" s="218" t="s">
        <v>643</v>
      </c>
      <c r="AV32" s="218"/>
      <c r="AW32" s="218"/>
      <c r="AX32" s="220"/>
    </row>
    <row r="33" spans="1:50" ht="23.25" customHeight="1" x14ac:dyDescent="0.15">
      <c r="A33" s="405"/>
      <c r="B33" s="406"/>
      <c r="C33" s="406"/>
      <c r="D33" s="406"/>
      <c r="E33" s="406"/>
      <c r="F33" s="407"/>
      <c r="G33" s="565"/>
      <c r="H33" s="566"/>
      <c r="I33" s="566"/>
      <c r="J33" s="566"/>
      <c r="K33" s="566"/>
      <c r="L33" s="566"/>
      <c r="M33" s="566"/>
      <c r="N33" s="566"/>
      <c r="O33" s="567"/>
      <c r="P33" s="108"/>
      <c r="Q33" s="108"/>
      <c r="R33" s="108"/>
      <c r="S33" s="108"/>
      <c r="T33" s="108"/>
      <c r="U33" s="108"/>
      <c r="V33" s="108"/>
      <c r="W33" s="108"/>
      <c r="X33" s="109"/>
      <c r="Y33" s="419" t="s">
        <v>54</v>
      </c>
      <c r="Z33" s="420"/>
      <c r="AA33" s="421"/>
      <c r="AB33" s="527" t="s">
        <v>574</v>
      </c>
      <c r="AC33" s="527"/>
      <c r="AD33" s="527"/>
      <c r="AE33" s="217">
        <v>3</v>
      </c>
      <c r="AF33" s="218"/>
      <c r="AG33" s="218"/>
      <c r="AH33" s="218"/>
      <c r="AI33" s="217">
        <v>2</v>
      </c>
      <c r="AJ33" s="218"/>
      <c r="AK33" s="218"/>
      <c r="AL33" s="218"/>
      <c r="AM33" s="217">
        <v>3</v>
      </c>
      <c r="AN33" s="218"/>
      <c r="AO33" s="218"/>
      <c r="AP33" s="218"/>
      <c r="AQ33" s="341">
        <v>4</v>
      </c>
      <c r="AR33" s="207"/>
      <c r="AS33" s="207"/>
      <c r="AT33" s="342"/>
      <c r="AU33" s="218" t="s">
        <v>649</v>
      </c>
      <c r="AV33" s="218"/>
      <c r="AW33" s="218"/>
      <c r="AX33" s="220"/>
    </row>
    <row r="34" spans="1:50" ht="73.5" customHeight="1" x14ac:dyDescent="0.15">
      <c r="A34" s="404"/>
      <c r="B34" s="402"/>
      <c r="C34" s="402"/>
      <c r="D34" s="402"/>
      <c r="E34" s="402"/>
      <c r="F34" s="403"/>
      <c r="G34" s="568"/>
      <c r="H34" s="569"/>
      <c r="I34" s="569"/>
      <c r="J34" s="569"/>
      <c r="K34" s="569"/>
      <c r="L34" s="569"/>
      <c r="M34" s="569"/>
      <c r="N34" s="569"/>
      <c r="O34" s="570"/>
      <c r="P34" s="111"/>
      <c r="Q34" s="111"/>
      <c r="R34" s="111"/>
      <c r="S34" s="111"/>
      <c r="T34" s="111"/>
      <c r="U34" s="111"/>
      <c r="V34" s="111"/>
      <c r="W34" s="111"/>
      <c r="X34" s="112"/>
      <c r="Y34" s="419" t="s">
        <v>13</v>
      </c>
      <c r="Z34" s="420"/>
      <c r="AA34" s="421"/>
      <c r="AB34" s="557" t="s">
        <v>182</v>
      </c>
      <c r="AC34" s="557"/>
      <c r="AD34" s="557"/>
      <c r="AE34" s="217">
        <v>100</v>
      </c>
      <c r="AF34" s="218"/>
      <c r="AG34" s="218"/>
      <c r="AH34" s="218"/>
      <c r="AI34" s="217">
        <v>100</v>
      </c>
      <c r="AJ34" s="218"/>
      <c r="AK34" s="218"/>
      <c r="AL34" s="218"/>
      <c r="AM34" s="217">
        <v>100</v>
      </c>
      <c r="AN34" s="218"/>
      <c r="AO34" s="218"/>
      <c r="AP34" s="218"/>
      <c r="AQ34" s="341" t="s">
        <v>649</v>
      </c>
      <c r="AR34" s="207"/>
      <c r="AS34" s="207"/>
      <c r="AT34" s="342"/>
      <c r="AU34" s="218" t="s">
        <v>643</v>
      </c>
      <c r="AV34" s="218"/>
      <c r="AW34" s="218"/>
      <c r="AX34" s="220"/>
    </row>
    <row r="35" spans="1:50" ht="23.25" customHeight="1" x14ac:dyDescent="0.15">
      <c r="A35" s="225" t="s">
        <v>379</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1" t="s">
        <v>351</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391</v>
      </c>
      <c r="AF37" s="244"/>
      <c r="AG37" s="244"/>
      <c r="AH37" s="245"/>
      <c r="AI37" s="243" t="s">
        <v>389</v>
      </c>
      <c r="AJ37" s="244"/>
      <c r="AK37" s="244"/>
      <c r="AL37" s="245"/>
      <c r="AM37" s="249" t="s">
        <v>418</v>
      </c>
      <c r="AN37" s="249"/>
      <c r="AO37" s="249"/>
      <c r="AP37" s="249"/>
      <c r="AQ37" s="151" t="s">
        <v>235</v>
      </c>
      <c r="AR37" s="152"/>
      <c r="AS37" s="152"/>
      <c r="AT37" s="153"/>
      <c r="AU37" s="415" t="s">
        <v>134</v>
      </c>
      <c r="AV37" s="415"/>
      <c r="AW37" s="415"/>
      <c r="AX37" s="914"/>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customHeight="1" x14ac:dyDescent="0.15">
      <c r="A39" s="404"/>
      <c r="B39" s="402"/>
      <c r="C39" s="402"/>
      <c r="D39" s="402"/>
      <c r="E39" s="402"/>
      <c r="F39" s="403"/>
      <c r="G39" s="562" t="s">
        <v>642</v>
      </c>
      <c r="H39" s="563"/>
      <c r="I39" s="563"/>
      <c r="J39" s="563"/>
      <c r="K39" s="563"/>
      <c r="L39" s="563"/>
      <c r="M39" s="563"/>
      <c r="N39" s="563"/>
      <c r="O39" s="564"/>
      <c r="P39" s="105" t="s">
        <v>681</v>
      </c>
      <c r="Q39" s="105"/>
      <c r="R39" s="105"/>
      <c r="S39" s="105"/>
      <c r="T39" s="105"/>
      <c r="U39" s="105"/>
      <c r="V39" s="105"/>
      <c r="W39" s="105"/>
      <c r="X39" s="106"/>
      <c r="Y39" s="475" t="s">
        <v>12</v>
      </c>
      <c r="Z39" s="535"/>
      <c r="AA39" s="536"/>
      <c r="AB39" s="465" t="s">
        <v>574</v>
      </c>
      <c r="AC39" s="465"/>
      <c r="AD39" s="465"/>
      <c r="AE39" s="217">
        <v>2</v>
      </c>
      <c r="AF39" s="218"/>
      <c r="AG39" s="218"/>
      <c r="AH39" s="218"/>
      <c r="AI39" s="217">
        <v>3</v>
      </c>
      <c r="AJ39" s="218"/>
      <c r="AK39" s="218"/>
      <c r="AL39" s="218"/>
      <c r="AM39" s="217" t="s">
        <v>643</v>
      </c>
      <c r="AN39" s="218"/>
      <c r="AO39" s="218"/>
      <c r="AP39" s="218"/>
      <c r="AQ39" s="341" t="s">
        <v>643</v>
      </c>
      <c r="AR39" s="207"/>
      <c r="AS39" s="207"/>
      <c r="AT39" s="342"/>
      <c r="AU39" s="218" t="s">
        <v>646</v>
      </c>
      <c r="AV39" s="218"/>
      <c r="AW39" s="218"/>
      <c r="AX39" s="220"/>
    </row>
    <row r="40" spans="1:50" ht="24" customHeight="1" x14ac:dyDescent="0.15">
      <c r="A40" s="405"/>
      <c r="B40" s="406"/>
      <c r="C40" s="406"/>
      <c r="D40" s="406"/>
      <c r="E40" s="406"/>
      <c r="F40" s="407"/>
      <c r="G40" s="565"/>
      <c r="H40" s="566"/>
      <c r="I40" s="566"/>
      <c r="J40" s="566"/>
      <c r="K40" s="566"/>
      <c r="L40" s="566"/>
      <c r="M40" s="566"/>
      <c r="N40" s="566"/>
      <c r="O40" s="567"/>
      <c r="P40" s="108"/>
      <c r="Q40" s="108"/>
      <c r="R40" s="108"/>
      <c r="S40" s="108"/>
      <c r="T40" s="108"/>
      <c r="U40" s="108"/>
      <c r="V40" s="108"/>
      <c r="W40" s="108"/>
      <c r="X40" s="109"/>
      <c r="Y40" s="419" t="s">
        <v>54</v>
      </c>
      <c r="Z40" s="420"/>
      <c r="AA40" s="421"/>
      <c r="AB40" s="527" t="s">
        <v>574</v>
      </c>
      <c r="AC40" s="527"/>
      <c r="AD40" s="527"/>
      <c r="AE40" s="217">
        <v>2</v>
      </c>
      <c r="AF40" s="218"/>
      <c r="AG40" s="218"/>
      <c r="AH40" s="218"/>
      <c r="AI40" s="217">
        <v>3</v>
      </c>
      <c r="AJ40" s="218"/>
      <c r="AK40" s="218"/>
      <c r="AL40" s="218"/>
      <c r="AM40" s="217" t="s">
        <v>643</v>
      </c>
      <c r="AN40" s="218"/>
      <c r="AO40" s="218"/>
      <c r="AP40" s="218"/>
      <c r="AQ40" s="341" t="s">
        <v>643</v>
      </c>
      <c r="AR40" s="207"/>
      <c r="AS40" s="207"/>
      <c r="AT40" s="342"/>
      <c r="AU40" s="218" t="s">
        <v>643</v>
      </c>
      <c r="AV40" s="218"/>
      <c r="AW40" s="218"/>
      <c r="AX40" s="220"/>
    </row>
    <row r="41" spans="1:50" ht="103.5" customHeight="1" x14ac:dyDescent="0.15">
      <c r="A41" s="408"/>
      <c r="B41" s="409"/>
      <c r="C41" s="409"/>
      <c r="D41" s="409"/>
      <c r="E41" s="409"/>
      <c r="F41" s="410"/>
      <c r="G41" s="568"/>
      <c r="H41" s="569"/>
      <c r="I41" s="569"/>
      <c r="J41" s="569"/>
      <c r="K41" s="569"/>
      <c r="L41" s="569"/>
      <c r="M41" s="569"/>
      <c r="N41" s="569"/>
      <c r="O41" s="570"/>
      <c r="P41" s="111"/>
      <c r="Q41" s="111"/>
      <c r="R41" s="111"/>
      <c r="S41" s="111"/>
      <c r="T41" s="111"/>
      <c r="U41" s="111"/>
      <c r="V41" s="111"/>
      <c r="W41" s="111"/>
      <c r="X41" s="112"/>
      <c r="Y41" s="419" t="s">
        <v>13</v>
      </c>
      <c r="Z41" s="420"/>
      <c r="AA41" s="421"/>
      <c r="AB41" s="557" t="s">
        <v>182</v>
      </c>
      <c r="AC41" s="557"/>
      <c r="AD41" s="557"/>
      <c r="AE41" s="217">
        <v>100</v>
      </c>
      <c r="AF41" s="218"/>
      <c r="AG41" s="218"/>
      <c r="AH41" s="218"/>
      <c r="AI41" s="217">
        <v>100</v>
      </c>
      <c r="AJ41" s="218"/>
      <c r="AK41" s="218"/>
      <c r="AL41" s="218"/>
      <c r="AM41" s="217" t="s">
        <v>644</v>
      </c>
      <c r="AN41" s="218"/>
      <c r="AO41" s="218"/>
      <c r="AP41" s="218"/>
      <c r="AQ41" s="341" t="s">
        <v>645</v>
      </c>
      <c r="AR41" s="207"/>
      <c r="AS41" s="207"/>
      <c r="AT41" s="342"/>
      <c r="AU41" s="218" t="s">
        <v>643</v>
      </c>
      <c r="AV41" s="218"/>
      <c r="AW41" s="218"/>
      <c r="AX41" s="220"/>
    </row>
    <row r="42" spans="1:50"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351</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391</v>
      </c>
      <c r="AF44" s="244"/>
      <c r="AG44" s="244"/>
      <c r="AH44" s="245"/>
      <c r="AI44" s="243" t="s">
        <v>389</v>
      </c>
      <c r="AJ44" s="244"/>
      <c r="AK44" s="244"/>
      <c r="AL44" s="245"/>
      <c r="AM44" s="249" t="s">
        <v>418</v>
      </c>
      <c r="AN44" s="249"/>
      <c r="AO44" s="249"/>
      <c r="AP44" s="249"/>
      <c r="AQ44" s="151" t="s">
        <v>235</v>
      </c>
      <c r="AR44" s="152"/>
      <c r="AS44" s="152"/>
      <c r="AT44" s="153"/>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2"/>
      <c r="H46" s="563"/>
      <c r="I46" s="563"/>
      <c r="J46" s="563"/>
      <c r="K46" s="563"/>
      <c r="L46" s="563"/>
      <c r="M46" s="563"/>
      <c r="N46" s="563"/>
      <c r="O46" s="564"/>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5"/>
      <c r="H47" s="566"/>
      <c r="I47" s="566"/>
      <c r="J47" s="566"/>
      <c r="K47" s="566"/>
      <c r="L47" s="566"/>
      <c r="M47" s="566"/>
      <c r="N47" s="566"/>
      <c r="O47" s="567"/>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43.5" hidden="1" customHeight="1" x14ac:dyDescent="0.15">
      <c r="A48" s="408"/>
      <c r="B48" s="409"/>
      <c r="C48" s="409"/>
      <c r="D48" s="409"/>
      <c r="E48" s="409"/>
      <c r="F48" s="410"/>
      <c r="G48" s="568"/>
      <c r="H48" s="569"/>
      <c r="I48" s="569"/>
      <c r="J48" s="569"/>
      <c r="K48" s="569"/>
      <c r="L48" s="569"/>
      <c r="M48" s="569"/>
      <c r="N48" s="569"/>
      <c r="O48" s="570"/>
      <c r="P48" s="111"/>
      <c r="Q48" s="111"/>
      <c r="R48" s="111"/>
      <c r="S48" s="111"/>
      <c r="T48" s="111"/>
      <c r="U48" s="111"/>
      <c r="V48" s="111"/>
      <c r="W48" s="111"/>
      <c r="X48" s="112"/>
      <c r="Y48" s="419" t="s">
        <v>13</v>
      </c>
      <c r="Z48" s="420"/>
      <c r="AA48" s="421"/>
      <c r="AB48" s="557" t="s">
        <v>182</v>
      </c>
      <c r="AC48" s="557"/>
      <c r="AD48" s="55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351</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391</v>
      </c>
      <c r="AF51" s="244"/>
      <c r="AG51" s="244"/>
      <c r="AH51" s="245"/>
      <c r="AI51" s="243" t="s">
        <v>389</v>
      </c>
      <c r="AJ51" s="244"/>
      <c r="AK51" s="244"/>
      <c r="AL51" s="245"/>
      <c r="AM51" s="249" t="s">
        <v>418</v>
      </c>
      <c r="AN51" s="249"/>
      <c r="AO51" s="249"/>
      <c r="AP51" s="249"/>
      <c r="AQ51" s="151" t="s">
        <v>235</v>
      </c>
      <c r="AR51" s="152"/>
      <c r="AS51" s="152"/>
      <c r="AT51" s="153"/>
      <c r="AU51" s="928" t="s">
        <v>134</v>
      </c>
      <c r="AV51" s="928"/>
      <c r="AW51" s="928"/>
      <c r="AX51" s="92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2"/>
      <c r="H53" s="563"/>
      <c r="I53" s="563"/>
      <c r="J53" s="563"/>
      <c r="K53" s="563"/>
      <c r="L53" s="563"/>
      <c r="M53" s="563"/>
      <c r="N53" s="563"/>
      <c r="O53" s="564"/>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5"/>
      <c r="H54" s="566"/>
      <c r="I54" s="566"/>
      <c r="J54" s="566"/>
      <c r="K54" s="566"/>
      <c r="L54" s="566"/>
      <c r="M54" s="566"/>
      <c r="N54" s="566"/>
      <c r="O54" s="567"/>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46.5" hidden="1" customHeight="1" x14ac:dyDescent="0.15">
      <c r="A55" s="408"/>
      <c r="B55" s="409"/>
      <c r="C55" s="409"/>
      <c r="D55" s="409"/>
      <c r="E55" s="409"/>
      <c r="F55" s="410"/>
      <c r="G55" s="568"/>
      <c r="H55" s="569"/>
      <c r="I55" s="569"/>
      <c r="J55" s="569"/>
      <c r="K55" s="569"/>
      <c r="L55" s="569"/>
      <c r="M55" s="569"/>
      <c r="N55" s="569"/>
      <c r="O55" s="570"/>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351</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391</v>
      </c>
      <c r="AF58" s="244"/>
      <c r="AG58" s="244"/>
      <c r="AH58" s="245"/>
      <c r="AI58" s="243" t="s">
        <v>389</v>
      </c>
      <c r="AJ58" s="244"/>
      <c r="AK58" s="244"/>
      <c r="AL58" s="245"/>
      <c r="AM58" s="249" t="s">
        <v>418</v>
      </c>
      <c r="AN58" s="249"/>
      <c r="AO58" s="249"/>
      <c r="AP58" s="249"/>
      <c r="AQ58" s="151" t="s">
        <v>235</v>
      </c>
      <c r="AR58" s="152"/>
      <c r="AS58" s="152"/>
      <c r="AT58" s="153"/>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2"/>
      <c r="H60" s="563"/>
      <c r="I60" s="563"/>
      <c r="J60" s="563"/>
      <c r="K60" s="563"/>
      <c r="L60" s="563"/>
      <c r="M60" s="563"/>
      <c r="N60" s="563"/>
      <c r="O60" s="564"/>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5"/>
      <c r="H61" s="566"/>
      <c r="I61" s="566"/>
      <c r="J61" s="566"/>
      <c r="K61" s="566"/>
      <c r="L61" s="566"/>
      <c r="M61" s="566"/>
      <c r="N61" s="566"/>
      <c r="O61" s="567"/>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92.25" hidden="1" customHeight="1" x14ac:dyDescent="0.15">
      <c r="A62" s="405"/>
      <c r="B62" s="406"/>
      <c r="C62" s="406"/>
      <c r="D62" s="406"/>
      <c r="E62" s="406"/>
      <c r="F62" s="407"/>
      <c r="G62" s="568"/>
      <c r="H62" s="569"/>
      <c r="I62" s="569"/>
      <c r="J62" s="569"/>
      <c r="K62" s="569"/>
      <c r="L62" s="569"/>
      <c r="M62" s="569"/>
      <c r="N62" s="569"/>
      <c r="O62" s="570"/>
      <c r="P62" s="111"/>
      <c r="Q62" s="111"/>
      <c r="R62" s="111"/>
      <c r="S62" s="111"/>
      <c r="T62" s="111"/>
      <c r="U62" s="111"/>
      <c r="V62" s="111"/>
      <c r="W62" s="111"/>
      <c r="X62" s="112"/>
      <c r="Y62" s="419" t="s">
        <v>13</v>
      </c>
      <c r="Z62" s="420"/>
      <c r="AA62" s="421"/>
      <c r="AB62" s="557" t="s">
        <v>14</v>
      </c>
      <c r="AC62" s="557"/>
      <c r="AD62" s="55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352</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347</v>
      </c>
      <c r="X65" s="492"/>
      <c r="Y65" s="495"/>
      <c r="Z65" s="495"/>
      <c r="AA65" s="496"/>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357</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368</v>
      </c>
      <c r="X70" s="310"/>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352</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391</v>
      </c>
      <c r="AF73" s="244"/>
      <c r="AG73" s="244"/>
      <c r="AH73" s="245"/>
      <c r="AI73" s="243" t="s">
        <v>389</v>
      </c>
      <c r="AJ73" s="244"/>
      <c r="AK73" s="244"/>
      <c r="AL73" s="245"/>
      <c r="AM73" s="249" t="s">
        <v>418</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382</v>
      </c>
      <c r="B78" s="336"/>
      <c r="C78" s="336"/>
      <c r="D78" s="336"/>
      <c r="E78" s="333" t="s">
        <v>330</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7" t="s">
        <v>346</v>
      </c>
      <c r="AP79" s="278"/>
      <c r="AQ79" s="278"/>
      <c r="AR79" s="80" t="s">
        <v>344</v>
      </c>
      <c r="AS79" s="277"/>
      <c r="AT79" s="278"/>
      <c r="AU79" s="278"/>
      <c r="AV79" s="278"/>
      <c r="AW79" s="278"/>
      <c r="AX79" s="984"/>
    </row>
    <row r="80" spans="1:50" ht="18.75" hidden="1" customHeight="1" x14ac:dyDescent="0.15">
      <c r="A80" s="865" t="s">
        <v>147</v>
      </c>
      <c r="B80" s="528" t="s">
        <v>343</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59" t="s">
        <v>62</v>
      </c>
      <c r="Z87" s="560"/>
      <c r="AA87" s="561"/>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58"/>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30"/>
      <c r="AS90" s="130"/>
      <c r="AT90" s="131"/>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59" t="s">
        <v>62</v>
      </c>
      <c r="Z92" s="560"/>
      <c r="AA92" s="561"/>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58"/>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59" t="s">
        <v>62</v>
      </c>
      <c r="Z97" s="560"/>
      <c r="AA97" s="561"/>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578"/>
      <c r="AC98" s="579"/>
      <c r="AD98" s="580"/>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391</v>
      </c>
      <c r="AF100" s="544"/>
      <c r="AG100" s="544"/>
      <c r="AH100" s="545"/>
      <c r="AI100" s="543" t="s">
        <v>411</v>
      </c>
      <c r="AJ100" s="544"/>
      <c r="AK100" s="544"/>
      <c r="AL100" s="545"/>
      <c r="AM100" s="543" t="s">
        <v>418</v>
      </c>
      <c r="AN100" s="544"/>
      <c r="AO100" s="544"/>
      <c r="AP100" s="545"/>
      <c r="AQ100" s="319" t="s">
        <v>431</v>
      </c>
      <c r="AR100" s="320"/>
      <c r="AS100" s="320"/>
      <c r="AT100" s="321"/>
      <c r="AU100" s="319" t="s">
        <v>432</v>
      </c>
      <c r="AV100" s="320"/>
      <c r="AW100" s="320"/>
      <c r="AX100" s="322"/>
    </row>
    <row r="101" spans="1:60" ht="36.75" customHeight="1" x14ac:dyDescent="0.15">
      <c r="A101" s="426"/>
      <c r="B101" s="427"/>
      <c r="C101" s="427"/>
      <c r="D101" s="427"/>
      <c r="E101" s="427"/>
      <c r="F101" s="428"/>
      <c r="G101" s="105" t="s">
        <v>659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574</v>
      </c>
      <c r="AC101" s="465"/>
      <c r="AD101" s="465"/>
      <c r="AE101" s="217">
        <v>3</v>
      </c>
      <c r="AF101" s="218"/>
      <c r="AG101" s="218"/>
      <c r="AH101" s="219"/>
      <c r="AI101" s="217">
        <v>2</v>
      </c>
      <c r="AJ101" s="218"/>
      <c r="AK101" s="218"/>
      <c r="AL101" s="219"/>
      <c r="AM101" s="217">
        <v>3</v>
      </c>
      <c r="AN101" s="218"/>
      <c r="AO101" s="218"/>
      <c r="AP101" s="219"/>
      <c r="AQ101" s="217" t="s">
        <v>576</v>
      </c>
      <c r="AR101" s="218"/>
      <c r="AS101" s="218"/>
      <c r="AT101" s="219"/>
      <c r="AU101" s="217" t="s">
        <v>576</v>
      </c>
      <c r="AV101" s="218"/>
      <c r="AW101" s="218"/>
      <c r="AX101" s="219"/>
    </row>
    <row r="102" spans="1:60" ht="36"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574</v>
      </c>
      <c r="AC102" s="465"/>
      <c r="AD102" s="465"/>
      <c r="AE102" s="422">
        <v>3</v>
      </c>
      <c r="AF102" s="422"/>
      <c r="AG102" s="422"/>
      <c r="AH102" s="422"/>
      <c r="AI102" s="422">
        <v>2</v>
      </c>
      <c r="AJ102" s="422"/>
      <c r="AK102" s="422"/>
      <c r="AL102" s="422"/>
      <c r="AM102" s="422">
        <v>3</v>
      </c>
      <c r="AN102" s="422"/>
      <c r="AO102" s="422"/>
      <c r="AP102" s="422"/>
      <c r="AQ102" s="272">
        <v>4</v>
      </c>
      <c r="AR102" s="273"/>
      <c r="AS102" s="273"/>
      <c r="AT102" s="318"/>
      <c r="AU102" s="272">
        <v>3</v>
      </c>
      <c r="AV102" s="273"/>
      <c r="AW102" s="273"/>
      <c r="AX102" s="318"/>
    </row>
    <row r="103" spans="1:60" ht="31.5" customHeight="1" x14ac:dyDescent="0.15">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391</v>
      </c>
      <c r="AF103" s="420"/>
      <c r="AG103" s="420"/>
      <c r="AH103" s="421"/>
      <c r="AI103" s="419" t="s">
        <v>389</v>
      </c>
      <c r="AJ103" s="420"/>
      <c r="AK103" s="420"/>
      <c r="AL103" s="421"/>
      <c r="AM103" s="419" t="s">
        <v>418</v>
      </c>
      <c r="AN103" s="420"/>
      <c r="AO103" s="420"/>
      <c r="AP103" s="421"/>
      <c r="AQ103" s="283" t="s">
        <v>431</v>
      </c>
      <c r="AR103" s="284"/>
      <c r="AS103" s="284"/>
      <c r="AT103" s="323"/>
      <c r="AU103" s="283" t="s">
        <v>432</v>
      </c>
      <c r="AV103" s="284"/>
      <c r="AW103" s="284"/>
      <c r="AX103" s="285"/>
    </row>
    <row r="104" spans="1:60" ht="36" customHeight="1" x14ac:dyDescent="0.15">
      <c r="A104" s="426"/>
      <c r="B104" s="427"/>
      <c r="C104" s="427"/>
      <c r="D104" s="427"/>
      <c r="E104" s="427"/>
      <c r="F104" s="428"/>
      <c r="G104" s="105" t="s">
        <v>678</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5" t="s">
        <v>574</v>
      </c>
      <c r="AC104" s="465"/>
      <c r="AD104" s="465"/>
      <c r="AE104" s="217">
        <v>90</v>
      </c>
      <c r="AF104" s="218"/>
      <c r="AG104" s="218"/>
      <c r="AH104" s="219"/>
      <c r="AI104" s="217">
        <v>60</v>
      </c>
      <c r="AJ104" s="218"/>
      <c r="AK104" s="218"/>
      <c r="AL104" s="219"/>
      <c r="AM104" s="217">
        <v>80</v>
      </c>
      <c r="AN104" s="218"/>
      <c r="AO104" s="218"/>
      <c r="AP104" s="219"/>
      <c r="AQ104" s="217" t="s">
        <v>564</v>
      </c>
      <c r="AR104" s="218"/>
      <c r="AS104" s="218"/>
      <c r="AT104" s="219"/>
      <c r="AU104" s="217" t="s">
        <v>564</v>
      </c>
      <c r="AV104" s="218"/>
      <c r="AW104" s="218"/>
      <c r="AX104" s="219"/>
    </row>
    <row r="105" spans="1:60" ht="36.7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49"/>
      <c r="AA105" s="550"/>
      <c r="AB105" s="465" t="s">
        <v>574</v>
      </c>
      <c r="AC105" s="465"/>
      <c r="AD105" s="465"/>
      <c r="AE105" s="422">
        <v>90</v>
      </c>
      <c r="AF105" s="422"/>
      <c r="AG105" s="422"/>
      <c r="AH105" s="422"/>
      <c r="AI105" s="422">
        <v>60</v>
      </c>
      <c r="AJ105" s="422"/>
      <c r="AK105" s="422"/>
      <c r="AL105" s="422"/>
      <c r="AM105" s="217">
        <v>80</v>
      </c>
      <c r="AN105" s="218"/>
      <c r="AO105" s="218"/>
      <c r="AP105" s="219"/>
      <c r="AQ105" s="272">
        <v>70</v>
      </c>
      <c r="AR105" s="273"/>
      <c r="AS105" s="273"/>
      <c r="AT105" s="318"/>
      <c r="AU105" s="272">
        <v>90</v>
      </c>
      <c r="AV105" s="273"/>
      <c r="AW105" s="273"/>
      <c r="AX105" s="318"/>
    </row>
    <row r="106" spans="1:60" ht="31.5" customHeight="1" x14ac:dyDescent="0.15">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391</v>
      </c>
      <c r="AF106" s="420"/>
      <c r="AG106" s="420"/>
      <c r="AH106" s="421"/>
      <c r="AI106" s="419" t="s">
        <v>389</v>
      </c>
      <c r="AJ106" s="420"/>
      <c r="AK106" s="420"/>
      <c r="AL106" s="421"/>
      <c r="AM106" s="419" t="s">
        <v>418</v>
      </c>
      <c r="AN106" s="420"/>
      <c r="AO106" s="420"/>
      <c r="AP106" s="421"/>
      <c r="AQ106" s="283" t="s">
        <v>431</v>
      </c>
      <c r="AR106" s="284"/>
      <c r="AS106" s="284"/>
      <c r="AT106" s="323"/>
      <c r="AU106" s="283" t="s">
        <v>432</v>
      </c>
      <c r="AV106" s="284"/>
      <c r="AW106" s="284"/>
      <c r="AX106" s="285"/>
    </row>
    <row r="107" spans="1:60" ht="36.75" customHeight="1" x14ac:dyDescent="0.15">
      <c r="A107" s="426"/>
      <c r="B107" s="427"/>
      <c r="C107" s="427"/>
      <c r="D107" s="427"/>
      <c r="E107" s="427"/>
      <c r="F107" s="428"/>
      <c r="G107" s="105" t="s">
        <v>675</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896" t="s">
        <v>647</v>
      </c>
      <c r="AC107" s="897"/>
      <c r="AD107" s="898"/>
      <c r="AE107" s="422">
        <v>1</v>
      </c>
      <c r="AF107" s="422"/>
      <c r="AG107" s="422"/>
      <c r="AH107" s="422"/>
      <c r="AI107" s="422">
        <v>2</v>
      </c>
      <c r="AJ107" s="422"/>
      <c r="AK107" s="422"/>
      <c r="AL107" s="422"/>
      <c r="AM107" s="422">
        <v>1</v>
      </c>
      <c r="AN107" s="422"/>
      <c r="AO107" s="422"/>
      <c r="AP107" s="422"/>
      <c r="AQ107" s="217" t="s">
        <v>648</v>
      </c>
      <c r="AR107" s="218"/>
      <c r="AS107" s="218"/>
      <c r="AT107" s="219"/>
      <c r="AU107" s="217" t="s">
        <v>649</v>
      </c>
      <c r="AV107" s="218"/>
      <c r="AW107" s="218"/>
      <c r="AX107" s="219"/>
    </row>
    <row r="108" spans="1:60" ht="36.75"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49"/>
      <c r="AA108" s="550"/>
      <c r="AB108" s="472" t="s">
        <v>647</v>
      </c>
      <c r="AC108" s="473"/>
      <c r="AD108" s="474"/>
      <c r="AE108" s="422">
        <v>1</v>
      </c>
      <c r="AF108" s="422"/>
      <c r="AG108" s="422"/>
      <c r="AH108" s="422"/>
      <c r="AI108" s="422">
        <v>2</v>
      </c>
      <c r="AJ108" s="422"/>
      <c r="AK108" s="422"/>
      <c r="AL108" s="422"/>
      <c r="AM108" s="422">
        <v>2</v>
      </c>
      <c r="AN108" s="422"/>
      <c r="AO108" s="422"/>
      <c r="AP108" s="422"/>
      <c r="AQ108" s="217">
        <v>2</v>
      </c>
      <c r="AR108" s="218"/>
      <c r="AS108" s="218"/>
      <c r="AT108" s="219"/>
      <c r="AU108" s="272">
        <v>2</v>
      </c>
      <c r="AV108" s="273"/>
      <c r="AW108" s="273"/>
      <c r="AX108" s="318"/>
    </row>
    <row r="109" spans="1:60" ht="31.5" customHeight="1" x14ac:dyDescent="0.15">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391</v>
      </c>
      <c r="AF109" s="420"/>
      <c r="AG109" s="420"/>
      <c r="AH109" s="421"/>
      <c r="AI109" s="419" t="s">
        <v>389</v>
      </c>
      <c r="AJ109" s="420"/>
      <c r="AK109" s="420"/>
      <c r="AL109" s="421"/>
      <c r="AM109" s="419" t="s">
        <v>418</v>
      </c>
      <c r="AN109" s="420"/>
      <c r="AO109" s="420"/>
      <c r="AP109" s="421"/>
      <c r="AQ109" s="283" t="s">
        <v>431</v>
      </c>
      <c r="AR109" s="284"/>
      <c r="AS109" s="284"/>
      <c r="AT109" s="323"/>
      <c r="AU109" s="283" t="s">
        <v>432</v>
      </c>
      <c r="AV109" s="284"/>
      <c r="AW109" s="284"/>
      <c r="AX109" s="285"/>
    </row>
    <row r="110" spans="1:60" ht="36" customHeight="1" x14ac:dyDescent="0.15">
      <c r="A110" s="426"/>
      <c r="B110" s="427"/>
      <c r="C110" s="427"/>
      <c r="D110" s="427"/>
      <c r="E110" s="427"/>
      <c r="F110" s="428"/>
      <c r="G110" s="105" t="s">
        <v>679</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896" t="s">
        <v>650</v>
      </c>
      <c r="AC110" s="897"/>
      <c r="AD110" s="898"/>
      <c r="AE110" s="422">
        <v>3</v>
      </c>
      <c r="AF110" s="422"/>
      <c r="AG110" s="422"/>
      <c r="AH110" s="422"/>
      <c r="AI110" s="422">
        <v>3</v>
      </c>
      <c r="AJ110" s="422"/>
      <c r="AK110" s="422"/>
      <c r="AL110" s="422"/>
      <c r="AM110" s="422" t="s">
        <v>643</v>
      </c>
      <c r="AN110" s="422"/>
      <c r="AO110" s="422"/>
      <c r="AP110" s="422"/>
      <c r="AQ110" s="217" t="s">
        <v>643</v>
      </c>
      <c r="AR110" s="218"/>
      <c r="AS110" s="218"/>
      <c r="AT110" s="219"/>
      <c r="AU110" s="217" t="s">
        <v>643</v>
      </c>
      <c r="AV110" s="218"/>
      <c r="AW110" s="218"/>
      <c r="AX110" s="219"/>
    </row>
    <row r="111" spans="1:60" ht="36"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49"/>
      <c r="AA111" s="550"/>
      <c r="AB111" s="472" t="s">
        <v>650</v>
      </c>
      <c r="AC111" s="473"/>
      <c r="AD111" s="474"/>
      <c r="AE111" s="422">
        <v>3</v>
      </c>
      <c r="AF111" s="422"/>
      <c r="AG111" s="422"/>
      <c r="AH111" s="422"/>
      <c r="AI111" s="422">
        <v>3</v>
      </c>
      <c r="AJ111" s="422"/>
      <c r="AK111" s="422"/>
      <c r="AL111" s="422"/>
      <c r="AM111" s="422" t="s">
        <v>643</v>
      </c>
      <c r="AN111" s="422"/>
      <c r="AO111" s="422"/>
      <c r="AP111" s="422"/>
      <c r="AQ111" s="217" t="s">
        <v>643</v>
      </c>
      <c r="AR111" s="218"/>
      <c r="AS111" s="218"/>
      <c r="AT111" s="219"/>
      <c r="AU111" s="272" t="s">
        <v>648</v>
      </c>
      <c r="AV111" s="273"/>
      <c r="AW111" s="273"/>
      <c r="AX111" s="318"/>
    </row>
    <row r="112" spans="1:60" ht="31.5" customHeight="1" x14ac:dyDescent="0.15">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391</v>
      </c>
      <c r="AF112" s="420"/>
      <c r="AG112" s="420"/>
      <c r="AH112" s="421"/>
      <c r="AI112" s="419" t="s">
        <v>389</v>
      </c>
      <c r="AJ112" s="420"/>
      <c r="AK112" s="420"/>
      <c r="AL112" s="421"/>
      <c r="AM112" s="419" t="s">
        <v>418</v>
      </c>
      <c r="AN112" s="420"/>
      <c r="AO112" s="420"/>
      <c r="AP112" s="421"/>
      <c r="AQ112" s="283" t="s">
        <v>431</v>
      </c>
      <c r="AR112" s="284"/>
      <c r="AS112" s="284"/>
      <c r="AT112" s="323"/>
      <c r="AU112" s="283" t="s">
        <v>432</v>
      </c>
      <c r="AV112" s="284"/>
      <c r="AW112" s="284"/>
      <c r="AX112" s="285"/>
    </row>
    <row r="113" spans="1:50" ht="33" customHeight="1" x14ac:dyDescent="0.15">
      <c r="A113" s="426"/>
      <c r="B113" s="427"/>
      <c r="C113" s="427"/>
      <c r="D113" s="427"/>
      <c r="E113" s="427"/>
      <c r="F113" s="428"/>
      <c r="G113" s="105" t="s">
        <v>680</v>
      </c>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6" t="s">
        <v>650</v>
      </c>
      <c r="AC113" s="897"/>
      <c r="AD113" s="898"/>
      <c r="AE113" s="422">
        <v>1</v>
      </c>
      <c r="AF113" s="422"/>
      <c r="AG113" s="422"/>
      <c r="AH113" s="422"/>
      <c r="AI113" s="422">
        <v>1</v>
      </c>
      <c r="AJ113" s="422"/>
      <c r="AK113" s="422"/>
      <c r="AL113" s="422"/>
      <c r="AM113" s="422" t="s">
        <v>643</v>
      </c>
      <c r="AN113" s="422"/>
      <c r="AO113" s="422"/>
      <c r="AP113" s="422"/>
      <c r="AQ113" s="217" t="s">
        <v>643</v>
      </c>
      <c r="AR113" s="218"/>
      <c r="AS113" s="218"/>
      <c r="AT113" s="219"/>
      <c r="AU113" s="217" t="s">
        <v>648</v>
      </c>
      <c r="AV113" s="218"/>
      <c r="AW113" s="218"/>
      <c r="AX113" s="219"/>
    </row>
    <row r="114" spans="1:50" ht="33.75"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49"/>
      <c r="AA114" s="550"/>
      <c r="AB114" s="472" t="s">
        <v>650</v>
      </c>
      <c r="AC114" s="473"/>
      <c r="AD114" s="474"/>
      <c r="AE114" s="422">
        <v>1</v>
      </c>
      <c r="AF114" s="422"/>
      <c r="AG114" s="422"/>
      <c r="AH114" s="422"/>
      <c r="AI114" s="422">
        <v>1</v>
      </c>
      <c r="AJ114" s="422"/>
      <c r="AK114" s="422"/>
      <c r="AL114" s="422"/>
      <c r="AM114" s="422" t="s">
        <v>643</v>
      </c>
      <c r="AN114" s="422"/>
      <c r="AO114" s="422"/>
      <c r="AP114" s="422"/>
      <c r="AQ114" s="217" t="s">
        <v>649</v>
      </c>
      <c r="AR114" s="218"/>
      <c r="AS114" s="218"/>
      <c r="AT114" s="219"/>
      <c r="AU114" s="217" t="s">
        <v>649</v>
      </c>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391</v>
      </c>
      <c r="AF115" s="420"/>
      <c r="AG115" s="420"/>
      <c r="AH115" s="421"/>
      <c r="AI115" s="419" t="s">
        <v>389</v>
      </c>
      <c r="AJ115" s="420"/>
      <c r="AK115" s="420"/>
      <c r="AL115" s="421"/>
      <c r="AM115" s="419" t="s">
        <v>418</v>
      </c>
      <c r="AN115" s="420"/>
      <c r="AO115" s="420"/>
      <c r="AP115" s="421"/>
      <c r="AQ115" s="592" t="s">
        <v>433</v>
      </c>
      <c r="AR115" s="593"/>
      <c r="AS115" s="593"/>
      <c r="AT115" s="593"/>
      <c r="AU115" s="593"/>
      <c r="AV115" s="593"/>
      <c r="AW115" s="593"/>
      <c r="AX115" s="594"/>
    </row>
    <row r="116" spans="1:50" ht="33.75" customHeight="1" x14ac:dyDescent="0.15">
      <c r="A116" s="443"/>
      <c r="B116" s="444"/>
      <c r="C116" s="444"/>
      <c r="D116" s="444"/>
      <c r="E116" s="444"/>
      <c r="F116" s="445"/>
      <c r="G116" s="394" t="s">
        <v>660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577</v>
      </c>
      <c r="AC116" s="467"/>
      <c r="AD116" s="468"/>
      <c r="AE116" s="422">
        <v>85</v>
      </c>
      <c r="AF116" s="422"/>
      <c r="AG116" s="422"/>
      <c r="AH116" s="422"/>
      <c r="AI116" s="422">
        <v>131</v>
      </c>
      <c r="AJ116" s="422"/>
      <c r="AK116" s="422"/>
      <c r="AL116" s="422"/>
      <c r="AM116" s="422">
        <v>82</v>
      </c>
      <c r="AN116" s="422"/>
      <c r="AO116" s="422"/>
      <c r="AP116" s="422"/>
      <c r="AQ116" s="217">
        <v>69</v>
      </c>
      <c r="AR116" s="218"/>
      <c r="AS116" s="218"/>
      <c r="AT116" s="218"/>
      <c r="AU116" s="218"/>
      <c r="AV116" s="218"/>
      <c r="AW116" s="218"/>
      <c r="AX116" s="220"/>
    </row>
    <row r="117" spans="1:50" ht="33"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655</v>
      </c>
      <c r="AC117" s="477"/>
      <c r="AD117" s="478"/>
      <c r="AE117" s="552" t="s">
        <v>661</v>
      </c>
      <c r="AF117" s="552"/>
      <c r="AG117" s="552"/>
      <c r="AH117" s="552"/>
      <c r="AI117" s="552" t="s">
        <v>578</v>
      </c>
      <c r="AJ117" s="552"/>
      <c r="AK117" s="552"/>
      <c r="AL117" s="552"/>
      <c r="AM117" s="552" t="s">
        <v>657</v>
      </c>
      <c r="AN117" s="552"/>
      <c r="AO117" s="552"/>
      <c r="AP117" s="552"/>
      <c r="AQ117" s="552" t="s">
        <v>658</v>
      </c>
      <c r="AR117" s="552"/>
      <c r="AS117" s="552"/>
      <c r="AT117" s="552"/>
      <c r="AU117" s="552"/>
      <c r="AV117" s="552"/>
      <c r="AW117" s="552"/>
      <c r="AX117" s="553"/>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391</v>
      </c>
      <c r="AF118" s="420"/>
      <c r="AG118" s="420"/>
      <c r="AH118" s="421"/>
      <c r="AI118" s="419" t="s">
        <v>389</v>
      </c>
      <c r="AJ118" s="420"/>
      <c r="AK118" s="420"/>
      <c r="AL118" s="421"/>
      <c r="AM118" s="419" t="s">
        <v>418</v>
      </c>
      <c r="AN118" s="420"/>
      <c r="AO118" s="420"/>
      <c r="AP118" s="421"/>
      <c r="AQ118" s="592" t="s">
        <v>433</v>
      </c>
      <c r="AR118" s="593"/>
      <c r="AS118" s="593"/>
      <c r="AT118" s="593"/>
      <c r="AU118" s="593"/>
      <c r="AV118" s="593"/>
      <c r="AW118" s="593"/>
      <c r="AX118" s="594"/>
    </row>
    <row r="119" spans="1:50" ht="33.75" customHeight="1" x14ac:dyDescent="0.15">
      <c r="A119" s="443"/>
      <c r="B119" s="444"/>
      <c r="C119" s="444"/>
      <c r="D119" s="444"/>
      <c r="E119" s="444"/>
      <c r="F119" s="445"/>
      <c r="G119" s="394" t="s">
        <v>651</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577</v>
      </c>
      <c r="AC119" s="467"/>
      <c r="AD119" s="468"/>
      <c r="AE119" s="422">
        <v>3</v>
      </c>
      <c r="AF119" s="422"/>
      <c r="AG119" s="422"/>
      <c r="AH119" s="422"/>
      <c r="AI119" s="422">
        <v>4</v>
      </c>
      <c r="AJ119" s="422"/>
      <c r="AK119" s="422"/>
      <c r="AL119" s="422"/>
      <c r="AM119" s="422">
        <v>3</v>
      </c>
      <c r="AN119" s="422"/>
      <c r="AO119" s="422"/>
      <c r="AP119" s="422"/>
      <c r="AQ119" s="422">
        <v>4</v>
      </c>
      <c r="AR119" s="422"/>
      <c r="AS119" s="422"/>
      <c r="AT119" s="422"/>
      <c r="AU119" s="422"/>
      <c r="AV119" s="422"/>
      <c r="AW119" s="422"/>
      <c r="AX119" s="551"/>
    </row>
    <row r="120" spans="1:50" ht="33.75"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655</v>
      </c>
      <c r="AC120" s="477"/>
      <c r="AD120" s="478"/>
      <c r="AE120" s="552" t="s">
        <v>662</v>
      </c>
      <c r="AF120" s="552"/>
      <c r="AG120" s="552"/>
      <c r="AH120" s="552"/>
      <c r="AI120" s="552" t="s">
        <v>663</v>
      </c>
      <c r="AJ120" s="552"/>
      <c r="AK120" s="552"/>
      <c r="AL120" s="552"/>
      <c r="AM120" s="552" t="s">
        <v>664</v>
      </c>
      <c r="AN120" s="552"/>
      <c r="AO120" s="552"/>
      <c r="AP120" s="552"/>
      <c r="AQ120" s="552" t="s">
        <v>665</v>
      </c>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391</v>
      </c>
      <c r="AF121" s="420"/>
      <c r="AG121" s="420"/>
      <c r="AH121" s="421"/>
      <c r="AI121" s="419" t="s">
        <v>389</v>
      </c>
      <c r="AJ121" s="420"/>
      <c r="AK121" s="420"/>
      <c r="AL121" s="421"/>
      <c r="AM121" s="419" t="s">
        <v>418</v>
      </c>
      <c r="AN121" s="420"/>
      <c r="AO121" s="420"/>
      <c r="AP121" s="421"/>
      <c r="AQ121" s="592" t="s">
        <v>433</v>
      </c>
      <c r="AR121" s="593"/>
      <c r="AS121" s="593"/>
      <c r="AT121" s="593"/>
      <c r="AU121" s="593"/>
      <c r="AV121" s="593"/>
      <c r="AW121" s="593"/>
      <c r="AX121" s="594"/>
    </row>
    <row r="122" spans="1:50" ht="23.25" hidden="1" customHeight="1" x14ac:dyDescent="0.15">
      <c r="A122" s="443"/>
      <c r="B122" s="444"/>
      <c r="C122" s="444"/>
      <c r="D122" s="444"/>
      <c r="E122" s="444"/>
      <c r="F122" s="445"/>
      <c r="G122" s="394" t="s">
        <v>652</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577</v>
      </c>
      <c r="AC122" s="467"/>
      <c r="AD122" s="468"/>
      <c r="AE122" s="422">
        <v>256</v>
      </c>
      <c r="AF122" s="422"/>
      <c r="AG122" s="422"/>
      <c r="AH122" s="422"/>
      <c r="AI122" s="422">
        <v>131</v>
      </c>
      <c r="AJ122" s="422"/>
      <c r="AK122" s="422"/>
      <c r="AL122" s="422"/>
      <c r="AM122" s="422">
        <v>245</v>
      </c>
      <c r="AN122" s="422"/>
      <c r="AO122" s="422"/>
      <c r="AP122" s="422"/>
      <c r="AQ122" s="422">
        <v>138</v>
      </c>
      <c r="AR122" s="422"/>
      <c r="AS122" s="422"/>
      <c r="AT122" s="422"/>
      <c r="AU122" s="422"/>
      <c r="AV122" s="422"/>
      <c r="AW122" s="422"/>
      <c r="AX122" s="551"/>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655</v>
      </c>
      <c r="AC123" s="477"/>
      <c r="AD123" s="478"/>
      <c r="AE123" s="552" t="s">
        <v>666</v>
      </c>
      <c r="AF123" s="552"/>
      <c r="AG123" s="552"/>
      <c r="AH123" s="552"/>
      <c r="AI123" s="552" t="s">
        <v>667</v>
      </c>
      <c r="AJ123" s="552"/>
      <c r="AK123" s="552"/>
      <c r="AL123" s="552"/>
      <c r="AM123" s="552" t="s">
        <v>668</v>
      </c>
      <c r="AN123" s="552"/>
      <c r="AO123" s="552"/>
      <c r="AP123" s="552"/>
      <c r="AQ123" s="552" t="s">
        <v>669</v>
      </c>
      <c r="AR123" s="552"/>
      <c r="AS123" s="552"/>
      <c r="AT123" s="552"/>
      <c r="AU123" s="552"/>
      <c r="AV123" s="552"/>
      <c r="AW123" s="552"/>
      <c r="AX123" s="553"/>
    </row>
    <row r="124" spans="1:50" ht="23.25"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391</v>
      </c>
      <c r="AF124" s="420"/>
      <c r="AG124" s="420"/>
      <c r="AH124" s="421"/>
      <c r="AI124" s="419" t="s">
        <v>389</v>
      </c>
      <c r="AJ124" s="420"/>
      <c r="AK124" s="420"/>
      <c r="AL124" s="421"/>
      <c r="AM124" s="419" t="s">
        <v>418</v>
      </c>
      <c r="AN124" s="420"/>
      <c r="AO124" s="420"/>
      <c r="AP124" s="421"/>
      <c r="AQ124" s="592" t="s">
        <v>433</v>
      </c>
      <c r="AR124" s="593"/>
      <c r="AS124" s="593"/>
      <c r="AT124" s="593"/>
      <c r="AU124" s="593"/>
      <c r="AV124" s="593"/>
      <c r="AW124" s="593"/>
      <c r="AX124" s="594"/>
    </row>
    <row r="125" spans="1:50" ht="23.25" customHeight="1" x14ac:dyDescent="0.15">
      <c r="A125" s="443"/>
      <c r="B125" s="444"/>
      <c r="C125" s="444"/>
      <c r="D125" s="444"/>
      <c r="E125" s="444"/>
      <c r="F125" s="445"/>
      <c r="G125" s="394" t="s">
        <v>653</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t="s">
        <v>577</v>
      </c>
      <c r="AC125" s="467"/>
      <c r="AD125" s="468"/>
      <c r="AE125" s="422">
        <v>15</v>
      </c>
      <c r="AF125" s="422"/>
      <c r="AG125" s="422"/>
      <c r="AH125" s="422"/>
      <c r="AI125" s="422">
        <v>18</v>
      </c>
      <c r="AJ125" s="422"/>
      <c r="AK125" s="422"/>
      <c r="AL125" s="422"/>
      <c r="AM125" s="422" t="s">
        <v>643</v>
      </c>
      <c r="AN125" s="422"/>
      <c r="AO125" s="422"/>
      <c r="AP125" s="422"/>
      <c r="AQ125" s="422" t="s">
        <v>644</v>
      </c>
      <c r="AR125" s="422"/>
      <c r="AS125" s="422"/>
      <c r="AT125" s="422"/>
      <c r="AU125" s="422"/>
      <c r="AV125" s="422"/>
      <c r="AW125" s="422"/>
      <c r="AX125" s="551"/>
    </row>
    <row r="126" spans="1:50" ht="46.5"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655</v>
      </c>
      <c r="AC126" s="477"/>
      <c r="AD126" s="478"/>
      <c r="AE126" s="552" t="s">
        <v>670</v>
      </c>
      <c r="AF126" s="552"/>
      <c r="AG126" s="552"/>
      <c r="AH126" s="552"/>
      <c r="AI126" s="552" t="s">
        <v>671</v>
      </c>
      <c r="AJ126" s="552"/>
      <c r="AK126" s="552"/>
      <c r="AL126" s="552"/>
      <c r="AM126" s="552" t="s">
        <v>674</v>
      </c>
      <c r="AN126" s="552"/>
      <c r="AO126" s="552"/>
      <c r="AP126" s="552"/>
      <c r="AQ126" s="552" t="s">
        <v>646</v>
      </c>
      <c r="AR126" s="552"/>
      <c r="AS126" s="552"/>
      <c r="AT126" s="552"/>
      <c r="AU126" s="552"/>
      <c r="AV126" s="552"/>
      <c r="AW126" s="552"/>
      <c r="AX126" s="553"/>
    </row>
    <row r="127" spans="1:50" ht="23.25"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9" t="s">
        <v>391</v>
      </c>
      <c r="AF127" s="420"/>
      <c r="AG127" s="420"/>
      <c r="AH127" s="421"/>
      <c r="AI127" s="419" t="s">
        <v>389</v>
      </c>
      <c r="AJ127" s="420"/>
      <c r="AK127" s="420"/>
      <c r="AL127" s="421"/>
      <c r="AM127" s="419" t="s">
        <v>418</v>
      </c>
      <c r="AN127" s="420"/>
      <c r="AO127" s="420"/>
      <c r="AP127" s="421"/>
      <c r="AQ127" s="592" t="s">
        <v>433</v>
      </c>
      <c r="AR127" s="593"/>
      <c r="AS127" s="593"/>
      <c r="AT127" s="593"/>
      <c r="AU127" s="593"/>
      <c r="AV127" s="593"/>
      <c r="AW127" s="593"/>
      <c r="AX127" s="594"/>
    </row>
    <row r="128" spans="1:50" ht="23.25" customHeight="1" x14ac:dyDescent="0.15">
      <c r="A128" s="443"/>
      <c r="B128" s="444"/>
      <c r="C128" s="444"/>
      <c r="D128" s="444"/>
      <c r="E128" s="444"/>
      <c r="F128" s="445"/>
      <c r="G128" s="394" t="s">
        <v>654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t="s">
        <v>577</v>
      </c>
      <c r="AC128" s="467"/>
      <c r="AD128" s="468"/>
      <c r="AE128" s="422">
        <v>46</v>
      </c>
      <c r="AF128" s="422"/>
      <c r="AG128" s="422"/>
      <c r="AH128" s="422"/>
      <c r="AI128" s="422">
        <v>53</v>
      </c>
      <c r="AJ128" s="422"/>
      <c r="AK128" s="422"/>
      <c r="AL128" s="422"/>
      <c r="AM128" s="422" t="s">
        <v>648</v>
      </c>
      <c r="AN128" s="422"/>
      <c r="AO128" s="422"/>
      <c r="AP128" s="422"/>
      <c r="AQ128" s="422" t="s">
        <v>643</v>
      </c>
      <c r="AR128" s="422"/>
      <c r="AS128" s="422"/>
      <c r="AT128" s="422"/>
      <c r="AU128" s="422"/>
      <c r="AV128" s="422"/>
      <c r="AW128" s="422"/>
      <c r="AX128" s="551"/>
    </row>
    <row r="129" spans="1:50" ht="46.5"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656</v>
      </c>
      <c r="AC129" s="477"/>
      <c r="AD129" s="478"/>
      <c r="AE129" s="552" t="s">
        <v>672</v>
      </c>
      <c r="AF129" s="552"/>
      <c r="AG129" s="552"/>
      <c r="AH129" s="552"/>
      <c r="AI129" s="552" t="s">
        <v>673</v>
      </c>
      <c r="AJ129" s="552"/>
      <c r="AK129" s="552"/>
      <c r="AL129" s="552"/>
      <c r="AM129" s="552" t="s">
        <v>643</v>
      </c>
      <c r="AN129" s="552"/>
      <c r="AO129" s="552"/>
      <c r="AP129" s="552"/>
      <c r="AQ129" s="552" t="s">
        <v>644</v>
      </c>
      <c r="AR129" s="552"/>
      <c r="AS129" s="552"/>
      <c r="AT129" s="552"/>
      <c r="AU129" s="552"/>
      <c r="AV129" s="552"/>
      <c r="AW129" s="552"/>
      <c r="AX129" s="553"/>
    </row>
    <row r="130" spans="1:50" ht="45" customHeight="1" x14ac:dyDescent="0.15">
      <c r="A130" s="188" t="s">
        <v>406</v>
      </c>
      <c r="B130" s="185"/>
      <c r="C130" s="184" t="s">
        <v>239</v>
      </c>
      <c r="D130" s="185"/>
      <c r="E130" s="169" t="s">
        <v>268</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391</v>
      </c>
      <c r="AF132" s="155"/>
      <c r="AG132" s="155"/>
      <c r="AH132" s="155"/>
      <c r="AI132" s="155" t="s">
        <v>411</v>
      </c>
      <c r="AJ132" s="155"/>
      <c r="AK132" s="155"/>
      <c r="AL132" s="155"/>
      <c r="AM132" s="155" t="s">
        <v>418</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579</v>
      </c>
      <c r="AC134" s="205"/>
      <c r="AD134" s="205"/>
      <c r="AE134" s="206" t="s">
        <v>576</v>
      </c>
      <c r="AF134" s="207"/>
      <c r="AG134" s="207"/>
      <c r="AH134" s="207"/>
      <c r="AI134" s="206" t="s">
        <v>576</v>
      </c>
      <c r="AJ134" s="207"/>
      <c r="AK134" s="207"/>
      <c r="AL134" s="207"/>
      <c r="AM134" s="206" t="s">
        <v>576</v>
      </c>
      <c r="AN134" s="207"/>
      <c r="AO134" s="207"/>
      <c r="AP134" s="207"/>
      <c r="AQ134" s="206" t="s">
        <v>583</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576</v>
      </c>
      <c r="AJ135" s="207"/>
      <c r="AK135" s="207"/>
      <c r="AL135" s="207"/>
      <c r="AM135" s="206" t="s">
        <v>582</v>
      </c>
      <c r="AN135" s="207"/>
      <c r="AO135" s="207"/>
      <c r="AP135" s="207"/>
      <c r="AQ135" s="206" t="s">
        <v>584</v>
      </c>
      <c r="AR135" s="207"/>
      <c r="AS135" s="207"/>
      <c r="AT135" s="207"/>
      <c r="AU135" s="206" t="s">
        <v>576</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391</v>
      </c>
      <c r="AF136" s="155"/>
      <c r="AG136" s="155"/>
      <c r="AH136" s="155"/>
      <c r="AI136" s="155" t="s">
        <v>389</v>
      </c>
      <c r="AJ136" s="155"/>
      <c r="AK136" s="155"/>
      <c r="AL136" s="155"/>
      <c r="AM136" s="155" t="s">
        <v>418</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391</v>
      </c>
      <c r="AF140" s="155"/>
      <c r="AG140" s="155"/>
      <c r="AH140" s="155"/>
      <c r="AI140" s="155" t="s">
        <v>389</v>
      </c>
      <c r="AJ140" s="155"/>
      <c r="AK140" s="155"/>
      <c r="AL140" s="155"/>
      <c r="AM140" s="155" t="s">
        <v>418</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391</v>
      </c>
      <c r="AF144" s="155"/>
      <c r="AG144" s="155"/>
      <c r="AH144" s="155"/>
      <c r="AI144" s="155" t="s">
        <v>389</v>
      </c>
      <c r="AJ144" s="155"/>
      <c r="AK144" s="155"/>
      <c r="AL144" s="155"/>
      <c r="AM144" s="155" t="s">
        <v>418</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391</v>
      </c>
      <c r="AF148" s="155"/>
      <c r="AG148" s="155"/>
      <c r="AH148" s="155"/>
      <c r="AI148" s="155" t="s">
        <v>389</v>
      </c>
      <c r="AJ148" s="155"/>
      <c r="AK148" s="155"/>
      <c r="AL148" s="155"/>
      <c r="AM148" s="155" t="s">
        <v>418</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637</v>
      </c>
      <c r="H154" s="105"/>
      <c r="I154" s="105"/>
      <c r="J154" s="105"/>
      <c r="K154" s="105"/>
      <c r="L154" s="105"/>
      <c r="M154" s="105"/>
      <c r="N154" s="105"/>
      <c r="O154" s="105"/>
      <c r="P154" s="106"/>
      <c r="Q154" s="125" t="s">
        <v>638</v>
      </c>
      <c r="R154" s="105"/>
      <c r="S154" s="105"/>
      <c r="T154" s="105"/>
      <c r="U154" s="105"/>
      <c r="V154" s="105"/>
      <c r="W154" s="105"/>
      <c r="X154" s="105"/>
      <c r="Y154" s="105"/>
      <c r="Z154" s="105"/>
      <c r="AA154" s="292"/>
      <c r="AB154" s="141" t="s">
        <v>639</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90.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1.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391</v>
      </c>
      <c r="AF192" s="155"/>
      <c r="AG192" s="155"/>
      <c r="AH192" s="155"/>
      <c r="AI192" s="155" t="s">
        <v>389</v>
      </c>
      <c r="AJ192" s="155"/>
      <c r="AK192" s="155"/>
      <c r="AL192" s="155"/>
      <c r="AM192" s="155" t="s">
        <v>418</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391</v>
      </c>
      <c r="AF196" s="155"/>
      <c r="AG196" s="155"/>
      <c r="AH196" s="155"/>
      <c r="AI196" s="155" t="s">
        <v>389</v>
      </c>
      <c r="AJ196" s="155"/>
      <c r="AK196" s="155"/>
      <c r="AL196" s="155"/>
      <c r="AM196" s="155" t="s">
        <v>418</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391</v>
      </c>
      <c r="AF200" s="155"/>
      <c r="AG200" s="155"/>
      <c r="AH200" s="155"/>
      <c r="AI200" s="155" t="s">
        <v>389</v>
      </c>
      <c r="AJ200" s="155"/>
      <c r="AK200" s="155"/>
      <c r="AL200" s="155"/>
      <c r="AM200" s="155" t="s">
        <v>418</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391</v>
      </c>
      <c r="AF204" s="155"/>
      <c r="AG204" s="155"/>
      <c r="AH204" s="155"/>
      <c r="AI204" s="155" t="s">
        <v>389</v>
      </c>
      <c r="AJ204" s="155"/>
      <c r="AK204" s="155"/>
      <c r="AL204" s="155"/>
      <c r="AM204" s="155" t="s">
        <v>418</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391</v>
      </c>
      <c r="AF208" s="155"/>
      <c r="AG208" s="155"/>
      <c r="AH208" s="155"/>
      <c r="AI208" s="155" t="s">
        <v>389</v>
      </c>
      <c r="AJ208" s="155"/>
      <c r="AK208" s="155"/>
      <c r="AL208" s="155"/>
      <c r="AM208" s="155" t="s">
        <v>418</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391</v>
      </c>
      <c r="AF252" s="155"/>
      <c r="AG252" s="155"/>
      <c r="AH252" s="155"/>
      <c r="AI252" s="155" t="s">
        <v>389</v>
      </c>
      <c r="AJ252" s="155"/>
      <c r="AK252" s="155"/>
      <c r="AL252" s="155"/>
      <c r="AM252" s="155" t="s">
        <v>418</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391</v>
      </c>
      <c r="AF256" s="155"/>
      <c r="AG256" s="155"/>
      <c r="AH256" s="155"/>
      <c r="AI256" s="155" t="s">
        <v>389</v>
      </c>
      <c r="AJ256" s="155"/>
      <c r="AK256" s="155"/>
      <c r="AL256" s="155"/>
      <c r="AM256" s="155" t="s">
        <v>418</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391</v>
      </c>
      <c r="AF260" s="155"/>
      <c r="AG260" s="155"/>
      <c r="AH260" s="155"/>
      <c r="AI260" s="155" t="s">
        <v>389</v>
      </c>
      <c r="AJ260" s="155"/>
      <c r="AK260" s="155"/>
      <c r="AL260" s="155"/>
      <c r="AM260" s="155" t="s">
        <v>418</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391</v>
      </c>
      <c r="AF264" s="155"/>
      <c r="AG264" s="155"/>
      <c r="AH264" s="155"/>
      <c r="AI264" s="155" t="s">
        <v>389</v>
      </c>
      <c r="AJ264" s="155"/>
      <c r="AK264" s="155"/>
      <c r="AL264" s="155"/>
      <c r="AM264" s="155" t="s">
        <v>418</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391</v>
      </c>
      <c r="AF268" s="155"/>
      <c r="AG268" s="155"/>
      <c r="AH268" s="155"/>
      <c r="AI268" s="155" t="s">
        <v>389</v>
      </c>
      <c r="AJ268" s="155"/>
      <c r="AK268" s="155"/>
      <c r="AL268" s="155"/>
      <c r="AM268" s="155" t="s">
        <v>418</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391</v>
      </c>
      <c r="AF312" s="155"/>
      <c r="AG312" s="155"/>
      <c r="AH312" s="155"/>
      <c r="AI312" s="155" t="s">
        <v>389</v>
      </c>
      <c r="AJ312" s="155"/>
      <c r="AK312" s="155"/>
      <c r="AL312" s="155"/>
      <c r="AM312" s="155" t="s">
        <v>418</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391</v>
      </c>
      <c r="AF316" s="155"/>
      <c r="AG316" s="155"/>
      <c r="AH316" s="155"/>
      <c r="AI316" s="155" t="s">
        <v>389</v>
      </c>
      <c r="AJ316" s="155"/>
      <c r="AK316" s="155"/>
      <c r="AL316" s="155"/>
      <c r="AM316" s="155" t="s">
        <v>418</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391</v>
      </c>
      <c r="AF320" s="155"/>
      <c r="AG320" s="155"/>
      <c r="AH320" s="155"/>
      <c r="AI320" s="155" t="s">
        <v>389</v>
      </c>
      <c r="AJ320" s="155"/>
      <c r="AK320" s="155"/>
      <c r="AL320" s="155"/>
      <c r="AM320" s="155" t="s">
        <v>418</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391</v>
      </c>
      <c r="AF324" s="155"/>
      <c r="AG324" s="155"/>
      <c r="AH324" s="155"/>
      <c r="AI324" s="155" t="s">
        <v>389</v>
      </c>
      <c r="AJ324" s="155"/>
      <c r="AK324" s="155"/>
      <c r="AL324" s="155"/>
      <c r="AM324" s="155" t="s">
        <v>418</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391</v>
      </c>
      <c r="AF328" s="155"/>
      <c r="AG328" s="155"/>
      <c r="AH328" s="155"/>
      <c r="AI328" s="155" t="s">
        <v>389</v>
      </c>
      <c r="AJ328" s="155"/>
      <c r="AK328" s="155"/>
      <c r="AL328" s="155"/>
      <c r="AM328" s="155" t="s">
        <v>418</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391</v>
      </c>
      <c r="AF372" s="155"/>
      <c r="AG372" s="155"/>
      <c r="AH372" s="155"/>
      <c r="AI372" s="155" t="s">
        <v>389</v>
      </c>
      <c r="AJ372" s="155"/>
      <c r="AK372" s="155"/>
      <c r="AL372" s="155"/>
      <c r="AM372" s="155" t="s">
        <v>418</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391</v>
      </c>
      <c r="AF376" s="155"/>
      <c r="AG376" s="155"/>
      <c r="AH376" s="155"/>
      <c r="AI376" s="155" t="s">
        <v>389</v>
      </c>
      <c r="AJ376" s="155"/>
      <c r="AK376" s="155"/>
      <c r="AL376" s="155"/>
      <c r="AM376" s="155" t="s">
        <v>418</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391</v>
      </c>
      <c r="AF380" s="155"/>
      <c r="AG380" s="155"/>
      <c r="AH380" s="155"/>
      <c r="AI380" s="155" t="s">
        <v>389</v>
      </c>
      <c r="AJ380" s="155"/>
      <c r="AK380" s="155"/>
      <c r="AL380" s="155"/>
      <c r="AM380" s="155" t="s">
        <v>418</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391</v>
      </c>
      <c r="AF384" s="155"/>
      <c r="AG384" s="155"/>
      <c r="AH384" s="155"/>
      <c r="AI384" s="155" t="s">
        <v>389</v>
      </c>
      <c r="AJ384" s="155"/>
      <c r="AK384" s="155"/>
      <c r="AL384" s="155"/>
      <c r="AM384" s="155" t="s">
        <v>418</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391</v>
      </c>
      <c r="AF388" s="155"/>
      <c r="AG388" s="155"/>
      <c r="AH388" s="155"/>
      <c r="AI388" s="155" t="s">
        <v>389</v>
      </c>
      <c r="AJ388" s="155"/>
      <c r="AK388" s="155"/>
      <c r="AL388" s="155"/>
      <c r="AM388" s="155" t="s">
        <v>418</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421</v>
      </c>
      <c r="D430" s="935"/>
      <c r="E430" s="174" t="s">
        <v>399</v>
      </c>
      <c r="F430" s="902"/>
      <c r="G430" s="903" t="s">
        <v>255</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412</v>
      </c>
      <c r="AJ431" s="340"/>
      <c r="AK431" s="340"/>
      <c r="AL431" s="159"/>
      <c r="AM431" s="340" t="s">
        <v>425</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182</v>
      </c>
      <c r="AC435" s="577"/>
      <c r="AD435" s="577"/>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412</v>
      </c>
      <c r="AJ436" s="340"/>
      <c r="AK436" s="340"/>
      <c r="AL436" s="159"/>
      <c r="AM436" s="340" t="s">
        <v>425</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182</v>
      </c>
      <c r="AC440" s="577"/>
      <c r="AD440" s="577"/>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412</v>
      </c>
      <c r="AJ441" s="340"/>
      <c r="AK441" s="340"/>
      <c r="AL441" s="159"/>
      <c r="AM441" s="340" t="s">
        <v>425</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182</v>
      </c>
      <c r="AC445" s="577"/>
      <c r="AD445" s="577"/>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412</v>
      </c>
      <c r="AJ446" s="340"/>
      <c r="AK446" s="340"/>
      <c r="AL446" s="159"/>
      <c r="AM446" s="340" t="s">
        <v>425</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182</v>
      </c>
      <c r="AC450" s="577"/>
      <c r="AD450" s="577"/>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412</v>
      </c>
      <c r="AJ451" s="340"/>
      <c r="AK451" s="340"/>
      <c r="AL451" s="159"/>
      <c r="AM451" s="340" t="s">
        <v>425</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182</v>
      </c>
      <c r="AC455" s="577"/>
      <c r="AD455" s="577"/>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412</v>
      </c>
      <c r="AJ456" s="340"/>
      <c r="AK456" s="340"/>
      <c r="AL456" s="159"/>
      <c r="AM456" s="340" t="s">
        <v>425</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412</v>
      </c>
      <c r="AJ461" s="340"/>
      <c r="AK461" s="340"/>
      <c r="AL461" s="159"/>
      <c r="AM461" s="340" t="s">
        <v>425</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412</v>
      </c>
      <c r="AJ466" s="340"/>
      <c r="AK466" s="340"/>
      <c r="AL466" s="159"/>
      <c r="AM466" s="340" t="s">
        <v>425</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412</v>
      </c>
      <c r="AJ471" s="340"/>
      <c r="AK471" s="340"/>
      <c r="AL471" s="159"/>
      <c r="AM471" s="340" t="s">
        <v>425</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412</v>
      </c>
      <c r="AJ476" s="340"/>
      <c r="AK476" s="340"/>
      <c r="AL476" s="159"/>
      <c r="AM476" s="340" t="s">
        <v>425</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403</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412</v>
      </c>
      <c r="AJ485" s="340"/>
      <c r="AK485" s="340"/>
      <c r="AL485" s="159"/>
      <c r="AM485" s="340" t="s">
        <v>425</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182</v>
      </c>
      <c r="AC489" s="577"/>
      <c r="AD489" s="577"/>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412</v>
      </c>
      <c r="AJ490" s="340"/>
      <c r="AK490" s="340"/>
      <c r="AL490" s="159"/>
      <c r="AM490" s="340" t="s">
        <v>425</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182</v>
      </c>
      <c r="AC494" s="577"/>
      <c r="AD494" s="577"/>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412</v>
      </c>
      <c r="AJ495" s="340"/>
      <c r="AK495" s="340"/>
      <c r="AL495" s="159"/>
      <c r="AM495" s="340" t="s">
        <v>425</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182</v>
      </c>
      <c r="AC499" s="577"/>
      <c r="AD499" s="577"/>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412</v>
      </c>
      <c r="AJ500" s="340"/>
      <c r="AK500" s="340"/>
      <c r="AL500" s="159"/>
      <c r="AM500" s="340" t="s">
        <v>425</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182</v>
      </c>
      <c r="AC504" s="577"/>
      <c r="AD504" s="577"/>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412</v>
      </c>
      <c r="AJ505" s="340"/>
      <c r="AK505" s="340"/>
      <c r="AL505" s="159"/>
      <c r="AM505" s="340" t="s">
        <v>425</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182</v>
      </c>
      <c r="AC509" s="577"/>
      <c r="AD509" s="577"/>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412</v>
      </c>
      <c r="AJ510" s="340"/>
      <c r="AK510" s="340"/>
      <c r="AL510" s="159"/>
      <c r="AM510" s="340" t="s">
        <v>425</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412</v>
      </c>
      <c r="AJ515" s="340"/>
      <c r="AK515" s="340"/>
      <c r="AL515" s="159"/>
      <c r="AM515" s="340" t="s">
        <v>425</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412</v>
      </c>
      <c r="AJ520" s="340"/>
      <c r="AK520" s="340"/>
      <c r="AL520" s="159"/>
      <c r="AM520" s="340" t="s">
        <v>425</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412</v>
      </c>
      <c r="AJ525" s="340"/>
      <c r="AK525" s="340"/>
      <c r="AL525" s="159"/>
      <c r="AM525" s="340" t="s">
        <v>425</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412</v>
      </c>
      <c r="AJ530" s="340"/>
      <c r="AK530" s="340"/>
      <c r="AL530" s="159"/>
      <c r="AM530" s="340" t="s">
        <v>425</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404</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412</v>
      </c>
      <c r="AJ539" s="340"/>
      <c r="AK539" s="340"/>
      <c r="AL539" s="159"/>
      <c r="AM539" s="340" t="s">
        <v>425</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182</v>
      </c>
      <c r="AC543" s="577"/>
      <c r="AD543" s="577"/>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412</v>
      </c>
      <c r="AJ544" s="340"/>
      <c r="AK544" s="340"/>
      <c r="AL544" s="159"/>
      <c r="AM544" s="340" t="s">
        <v>425</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182</v>
      </c>
      <c r="AC548" s="577"/>
      <c r="AD548" s="577"/>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412</v>
      </c>
      <c r="AJ549" s="340"/>
      <c r="AK549" s="340"/>
      <c r="AL549" s="159"/>
      <c r="AM549" s="340" t="s">
        <v>425</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182</v>
      </c>
      <c r="AC553" s="577"/>
      <c r="AD553" s="577"/>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412</v>
      </c>
      <c r="AJ554" s="340"/>
      <c r="AK554" s="340"/>
      <c r="AL554" s="159"/>
      <c r="AM554" s="340" t="s">
        <v>425</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182</v>
      </c>
      <c r="AC558" s="577"/>
      <c r="AD558" s="577"/>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412</v>
      </c>
      <c r="AJ559" s="340"/>
      <c r="AK559" s="340"/>
      <c r="AL559" s="159"/>
      <c r="AM559" s="340" t="s">
        <v>425</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182</v>
      </c>
      <c r="AC563" s="577"/>
      <c r="AD563" s="577"/>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412</v>
      </c>
      <c r="AJ564" s="340"/>
      <c r="AK564" s="340"/>
      <c r="AL564" s="159"/>
      <c r="AM564" s="340" t="s">
        <v>425</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412</v>
      </c>
      <c r="AJ569" s="340"/>
      <c r="AK569" s="340"/>
      <c r="AL569" s="159"/>
      <c r="AM569" s="340" t="s">
        <v>425</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412</v>
      </c>
      <c r="AJ574" s="340"/>
      <c r="AK574" s="340"/>
      <c r="AL574" s="159"/>
      <c r="AM574" s="340" t="s">
        <v>425</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412</v>
      </c>
      <c r="AJ579" s="340"/>
      <c r="AK579" s="340"/>
      <c r="AL579" s="159"/>
      <c r="AM579" s="340" t="s">
        <v>425</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412</v>
      </c>
      <c r="AJ584" s="340"/>
      <c r="AK584" s="340"/>
      <c r="AL584" s="159"/>
      <c r="AM584" s="340" t="s">
        <v>425</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403</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412</v>
      </c>
      <c r="AJ593" s="340"/>
      <c r="AK593" s="340"/>
      <c r="AL593" s="159"/>
      <c r="AM593" s="340" t="s">
        <v>425</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182</v>
      </c>
      <c r="AC597" s="577"/>
      <c r="AD597" s="577"/>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412</v>
      </c>
      <c r="AJ598" s="340"/>
      <c r="AK598" s="340"/>
      <c r="AL598" s="159"/>
      <c r="AM598" s="340" t="s">
        <v>425</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182</v>
      </c>
      <c r="AC602" s="577"/>
      <c r="AD602" s="577"/>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412</v>
      </c>
      <c r="AJ603" s="340"/>
      <c r="AK603" s="340"/>
      <c r="AL603" s="159"/>
      <c r="AM603" s="340" t="s">
        <v>425</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182</v>
      </c>
      <c r="AC607" s="577"/>
      <c r="AD607" s="577"/>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412</v>
      </c>
      <c r="AJ608" s="340"/>
      <c r="AK608" s="340"/>
      <c r="AL608" s="159"/>
      <c r="AM608" s="340" t="s">
        <v>425</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182</v>
      </c>
      <c r="AC612" s="577"/>
      <c r="AD612" s="577"/>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412</v>
      </c>
      <c r="AJ613" s="340"/>
      <c r="AK613" s="340"/>
      <c r="AL613" s="159"/>
      <c r="AM613" s="340" t="s">
        <v>425</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182</v>
      </c>
      <c r="AC617" s="577"/>
      <c r="AD617" s="577"/>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412</v>
      </c>
      <c r="AJ618" s="340"/>
      <c r="AK618" s="340"/>
      <c r="AL618" s="159"/>
      <c r="AM618" s="340" t="s">
        <v>425</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412</v>
      </c>
      <c r="AJ623" s="340"/>
      <c r="AK623" s="340"/>
      <c r="AL623" s="159"/>
      <c r="AM623" s="340" t="s">
        <v>425</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412</v>
      </c>
      <c r="AJ628" s="340"/>
      <c r="AK628" s="340"/>
      <c r="AL628" s="159"/>
      <c r="AM628" s="340" t="s">
        <v>425</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412</v>
      </c>
      <c r="AJ633" s="340"/>
      <c r="AK633" s="340"/>
      <c r="AL633" s="159"/>
      <c r="AM633" s="340" t="s">
        <v>425</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412</v>
      </c>
      <c r="AJ638" s="340"/>
      <c r="AK638" s="340"/>
      <c r="AL638" s="159"/>
      <c r="AM638" s="340" t="s">
        <v>425</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404</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412</v>
      </c>
      <c r="AJ647" s="340"/>
      <c r="AK647" s="340"/>
      <c r="AL647" s="159"/>
      <c r="AM647" s="340" t="s">
        <v>425</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182</v>
      </c>
      <c r="AC651" s="577"/>
      <c r="AD651" s="577"/>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412</v>
      </c>
      <c r="AJ652" s="340"/>
      <c r="AK652" s="340"/>
      <c r="AL652" s="159"/>
      <c r="AM652" s="340" t="s">
        <v>425</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182</v>
      </c>
      <c r="AC656" s="577"/>
      <c r="AD656" s="577"/>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412</v>
      </c>
      <c r="AJ657" s="340"/>
      <c r="AK657" s="340"/>
      <c r="AL657" s="159"/>
      <c r="AM657" s="340" t="s">
        <v>425</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182</v>
      </c>
      <c r="AC661" s="577"/>
      <c r="AD661" s="577"/>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412</v>
      </c>
      <c r="AJ662" s="340"/>
      <c r="AK662" s="340"/>
      <c r="AL662" s="159"/>
      <c r="AM662" s="340" t="s">
        <v>425</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182</v>
      </c>
      <c r="AC666" s="577"/>
      <c r="AD666" s="577"/>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412</v>
      </c>
      <c r="AJ667" s="340"/>
      <c r="AK667" s="340"/>
      <c r="AL667" s="159"/>
      <c r="AM667" s="340" t="s">
        <v>425</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182</v>
      </c>
      <c r="AC671" s="577"/>
      <c r="AD671" s="577"/>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412</v>
      </c>
      <c r="AJ672" s="340"/>
      <c r="AK672" s="340"/>
      <c r="AL672" s="159"/>
      <c r="AM672" s="340" t="s">
        <v>425</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412</v>
      </c>
      <c r="AJ677" s="340"/>
      <c r="AK677" s="340"/>
      <c r="AL677" s="159"/>
      <c r="AM677" s="340" t="s">
        <v>425</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412</v>
      </c>
      <c r="AJ682" s="340"/>
      <c r="AK682" s="340"/>
      <c r="AL682" s="159"/>
      <c r="AM682" s="340" t="s">
        <v>425</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412</v>
      </c>
      <c r="AJ687" s="340"/>
      <c r="AK687" s="340"/>
      <c r="AL687" s="159"/>
      <c r="AM687" s="340" t="s">
        <v>425</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412</v>
      </c>
      <c r="AJ692" s="340"/>
      <c r="AK692" s="340"/>
      <c r="AL692" s="159"/>
      <c r="AM692" s="340" t="s">
        <v>425</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6.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65.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561</v>
      </c>
      <c r="AE702" s="347"/>
      <c r="AF702" s="347"/>
      <c r="AG702" s="386" t="s">
        <v>586</v>
      </c>
      <c r="AH702" s="387"/>
      <c r="AI702" s="387"/>
      <c r="AJ702" s="387"/>
      <c r="AK702" s="387"/>
      <c r="AL702" s="387"/>
      <c r="AM702" s="387"/>
      <c r="AN702" s="387"/>
      <c r="AO702" s="387"/>
      <c r="AP702" s="387"/>
      <c r="AQ702" s="387"/>
      <c r="AR702" s="387"/>
      <c r="AS702" s="387"/>
      <c r="AT702" s="387"/>
      <c r="AU702" s="387"/>
      <c r="AV702" s="387"/>
      <c r="AW702" s="387"/>
      <c r="AX702" s="388"/>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561</v>
      </c>
      <c r="AE703" s="328"/>
      <c r="AF703" s="328"/>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561</v>
      </c>
      <c r="AE704" s="784"/>
      <c r="AF704" s="784"/>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590</v>
      </c>
      <c r="AE705" s="716"/>
      <c r="AF705" s="716"/>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591</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7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561</v>
      </c>
      <c r="AE708" s="606"/>
      <c r="AF708" s="606"/>
      <c r="AG708" s="743" t="s">
        <v>592</v>
      </c>
      <c r="AH708" s="744"/>
      <c r="AI708" s="744"/>
      <c r="AJ708" s="744"/>
      <c r="AK708" s="744"/>
      <c r="AL708" s="744"/>
      <c r="AM708" s="744"/>
      <c r="AN708" s="744"/>
      <c r="AO708" s="744"/>
      <c r="AP708" s="744"/>
      <c r="AQ708" s="744"/>
      <c r="AR708" s="744"/>
      <c r="AS708" s="744"/>
      <c r="AT708" s="744"/>
      <c r="AU708" s="744"/>
      <c r="AV708" s="744"/>
      <c r="AW708" s="744"/>
      <c r="AX708" s="745"/>
    </row>
    <row r="709" spans="1:50" ht="70.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561</v>
      </c>
      <c r="AE709" s="328"/>
      <c r="AF709" s="328"/>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50.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561</v>
      </c>
      <c r="AE710" s="328"/>
      <c r="AF710" s="328"/>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561</v>
      </c>
      <c r="AE711" s="328"/>
      <c r="AF711" s="328"/>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599</v>
      </c>
      <c r="AE712" s="784"/>
      <c r="AF712" s="784"/>
      <c r="AG712" s="811" t="s">
        <v>598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599</v>
      </c>
      <c r="AE713" s="328"/>
      <c r="AF713" s="664"/>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70.5" customHeight="1" x14ac:dyDescent="0.15">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561</v>
      </c>
      <c r="AE714" s="809"/>
      <c r="AF714" s="810"/>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561</v>
      </c>
      <c r="AE715" s="606"/>
      <c r="AF715" s="657"/>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70.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561</v>
      </c>
      <c r="AE716" s="628"/>
      <c r="AF716" s="628"/>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561</v>
      </c>
      <c r="AE717" s="328"/>
      <c r="AF717" s="328"/>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561</v>
      </c>
      <c r="AE718" s="328"/>
      <c r="AF718" s="328"/>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5" t="s">
        <v>683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684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685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402</v>
      </c>
      <c r="B737" s="210"/>
      <c r="C737" s="210"/>
      <c r="D737" s="211"/>
      <c r="E737" s="993"/>
      <c r="F737" s="993"/>
      <c r="G737" s="993"/>
      <c r="H737" s="993"/>
      <c r="I737" s="993"/>
      <c r="J737" s="993"/>
      <c r="K737" s="993"/>
      <c r="L737" s="993"/>
      <c r="M737" s="993"/>
      <c r="N737" s="366" t="s">
        <v>397</v>
      </c>
      <c r="O737" s="366"/>
      <c r="P737" s="366"/>
      <c r="Q737" s="366"/>
      <c r="R737" s="993"/>
      <c r="S737" s="993"/>
      <c r="T737" s="993"/>
      <c r="U737" s="993"/>
      <c r="V737" s="993"/>
      <c r="W737" s="993"/>
      <c r="X737" s="993"/>
      <c r="Y737" s="993"/>
      <c r="Z737" s="993"/>
      <c r="AA737" s="366" t="s">
        <v>396</v>
      </c>
      <c r="AB737" s="366"/>
      <c r="AC737" s="366"/>
      <c r="AD737" s="366"/>
      <c r="AE737" s="993"/>
      <c r="AF737" s="993"/>
      <c r="AG737" s="993"/>
      <c r="AH737" s="993"/>
      <c r="AI737" s="993"/>
      <c r="AJ737" s="993"/>
      <c r="AK737" s="993"/>
      <c r="AL737" s="993"/>
      <c r="AM737" s="993"/>
      <c r="AN737" s="366" t="s">
        <v>395</v>
      </c>
      <c r="AO737" s="366"/>
      <c r="AP737" s="366"/>
      <c r="AQ737" s="366"/>
      <c r="AR737" s="999"/>
      <c r="AS737" s="1000"/>
      <c r="AT737" s="1000"/>
      <c r="AU737" s="1000"/>
      <c r="AV737" s="1000"/>
      <c r="AW737" s="1000"/>
      <c r="AX737" s="1001"/>
      <c r="AY737" s="88"/>
      <c r="AZ737" s="88"/>
    </row>
    <row r="738" spans="1:52" ht="24.75" customHeight="1" x14ac:dyDescent="0.15">
      <c r="A738" s="992" t="s">
        <v>394</v>
      </c>
      <c r="B738" s="210"/>
      <c r="C738" s="210"/>
      <c r="D738" s="211"/>
      <c r="E738" s="993"/>
      <c r="F738" s="993"/>
      <c r="G738" s="993"/>
      <c r="H738" s="993"/>
      <c r="I738" s="993"/>
      <c r="J738" s="993"/>
      <c r="K738" s="993"/>
      <c r="L738" s="993"/>
      <c r="M738" s="993"/>
      <c r="N738" s="366" t="s">
        <v>393</v>
      </c>
      <c r="O738" s="366"/>
      <c r="P738" s="366"/>
      <c r="Q738" s="366"/>
      <c r="R738" s="993"/>
      <c r="S738" s="993"/>
      <c r="T738" s="993"/>
      <c r="U738" s="993"/>
      <c r="V738" s="993"/>
      <c r="W738" s="993"/>
      <c r="X738" s="993"/>
      <c r="Y738" s="993"/>
      <c r="Z738" s="993"/>
      <c r="AA738" s="366" t="s">
        <v>392</v>
      </c>
      <c r="AB738" s="366"/>
      <c r="AC738" s="366"/>
      <c r="AD738" s="366"/>
      <c r="AE738" s="993" t="s">
        <v>605</v>
      </c>
      <c r="AF738" s="993"/>
      <c r="AG738" s="993"/>
      <c r="AH738" s="993"/>
      <c r="AI738" s="993"/>
      <c r="AJ738" s="993"/>
      <c r="AK738" s="993"/>
      <c r="AL738" s="993"/>
      <c r="AM738" s="993"/>
      <c r="AN738" s="366" t="s">
        <v>391</v>
      </c>
      <c r="AO738" s="366"/>
      <c r="AP738" s="366"/>
      <c r="AQ738" s="366"/>
      <c r="AR738" s="999" t="s">
        <v>606</v>
      </c>
      <c r="AS738" s="1000"/>
      <c r="AT738" s="1000"/>
      <c r="AU738" s="1000"/>
      <c r="AV738" s="1000"/>
      <c r="AW738" s="1000"/>
      <c r="AX738" s="1001"/>
    </row>
    <row r="739" spans="1:52" ht="24.75" customHeight="1" x14ac:dyDescent="0.15">
      <c r="A739" s="992" t="s">
        <v>390</v>
      </c>
      <c r="B739" s="210"/>
      <c r="C739" s="210"/>
      <c r="D739" s="211"/>
      <c r="E739" s="993" t="s">
        <v>607</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414</v>
      </c>
      <c r="B740" s="975"/>
      <c r="C740" s="975"/>
      <c r="D740" s="976"/>
      <c r="E740" s="977" t="s">
        <v>556</v>
      </c>
      <c r="F740" s="978"/>
      <c r="G740" s="978"/>
      <c r="H740" s="92" t="str">
        <f>IF(E740="", "", "(")</f>
        <v>(</v>
      </c>
      <c r="I740" s="978"/>
      <c r="J740" s="978"/>
      <c r="K740" s="92" t="str">
        <f>IF(OR(I740="　", I740=""), "", "-")</f>
        <v/>
      </c>
      <c r="L740" s="979">
        <v>55</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5" t="s">
        <v>383</v>
      </c>
      <c r="B741" s="616"/>
      <c r="C741" s="616"/>
      <c r="D741" s="616"/>
      <c r="E741" s="616"/>
      <c r="F741" s="61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100"/>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385</v>
      </c>
      <c r="B780" s="630"/>
      <c r="C780" s="630"/>
      <c r="D780" s="630"/>
      <c r="E780" s="630"/>
      <c r="F780" s="631"/>
      <c r="G780" s="596" t="s">
        <v>608</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618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609</v>
      </c>
      <c r="H782" s="672"/>
      <c r="I782" s="672"/>
      <c r="J782" s="672"/>
      <c r="K782" s="673"/>
      <c r="L782" s="665" t="s">
        <v>610</v>
      </c>
      <c r="M782" s="666"/>
      <c r="N782" s="666"/>
      <c r="O782" s="666"/>
      <c r="P782" s="666"/>
      <c r="Q782" s="666"/>
      <c r="R782" s="666"/>
      <c r="S782" s="666"/>
      <c r="T782" s="666"/>
      <c r="U782" s="666"/>
      <c r="V782" s="666"/>
      <c r="W782" s="666"/>
      <c r="X782" s="667"/>
      <c r="Y782" s="389">
        <v>142</v>
      </c>
      <c r="Z782" s="390"/>
      <c r="AA782" s="390"/>
      <c r="AB782" s="806"/>
      <c r="AC782" s="671" t="s">
        <v>619</v>
      </c>
      <c r="AD782" s="672"/>
      <c r="AE782" s="672"/>
      <c r="AF782" s="672"/>
      <c r="AG782" s="673"/>
      <c r="AH782" s="665" t="s">
        <v>620</v>
      </c>
      <c r="AI782" s="666"/>
      <c r="AJ782" s="666"/>
      <c r="AK782" s="666"/>
      <c r="AL782" s="666"/>
      <c r="AM782" s="666"/>
      <c r="AN782" s="666"/>
      <c r="AO782" s="666"/>
      <c r="AP782" s="666"/>
      <c r="AQ782" s="666"/>
      <c r="AR782" s="666"/>
      <c r="AS782" s="666"/>
      <c r="AT782" s="667"/>
      <c r="AU782" s="389">
        <v>80</v>
      </c>
      <c r="AV782" s="390"/>
      <c r="AW782" s="390"/>
      <c r="AX782" s="391"/>
    </row>
    <row r="783" spans="1:50" ht="24.75" customHeight="1" x14ac:dyDescent="0.15">
      <c r="A783" s="632"/>
      <c r="B783" s="633"/>
      <c r="C783" s="633"/>
      <c r="D783" s="633"/>
      <c r="E783" s="633"/>
      <c r="F783" s="634"/>
      <c r="G783" s="607" t="s">
        <v>611</v>
      </c>
      <c r="H783" s="608"/>
      <c r="I783" s="608"/>
      <c r="J783" s="608"/>
      <c r="K783" s="609"/>
      <c r="L783" s="599" t="s">
        <v>612</v>
      </c>
      <c r="M783" s="600"/>
      <c r="N783" s="600"/>
      <c r="O783" s="600"/>
      <c r="P783" s="600"/>
      <c r="Q783" s="600"/>
      <c r="R783" s="600"/>
      <c r="S783" s="600"/>
      <c r="T783" s="600"/>
      <c r="U783" s="600"/>
      <c r="V783" s="600"/>
      <c r="W783" s="600"/>
      <c r="X783" s="601"/>
      <c r="Y783" s="602">
        <v>67</v>
      </c>
      <c r="Z783" s="603"/>
      <c r="AA783" s="603"/>
      <c r="AB783" s="613"/>
      <c r="AC783" s="607" t="s">
        <v>617</v>
      </c>
      <c r="AD783" s="608"/>
      <c r="AE783" s="608"/>
      <c r="AF783" s="608"/>
      <c r="AG783" s="609"/>
      <c r="AH783" s="599" t="s">
        <v>621</v>
      </c>
      <c r="AI783" s="600"/>
      <c r="AJ783" s="600"/>
      <c r="AK783" s="600"/>
      <c r="AL783" s="600"/>
      <c r="AM783" s="600"/>
      <c r="AN783" s="600"/>
      <c r="AO783" s="600"/>
      <c r="AP783" s="600"/>
      <c r="AQ783" s="600"/>
      <c r="AR783" s="600"/>
      <c r="AS783" s="600"/>
      <c r="AT783" s="601"/>
      <c r="AU783" s="602">
        <v>6</v>
      </c>
      <c r="AV783" s="603"/>
      <c r="AW783" s="603"/>
      <c r="AX783" s="604"/>
    </row>
    <row r="784" spans="1:50" ht="24.75" customHeight="1" x14ac:dyDescent="0.15">
      <c r="A784" s="632"/>
      <c r="B784" s="633"/>
      <c r="C784" s="633"/>
      <c r="D784" s="633"/>
      <c r="E784" s="633"/>
      <c r="F784" s="634"/>
      <c r="G784" s="607" t="s">
        <v>613</v>
      </c>
      <c r="H784" s="608"/>
      <c r="I784" s="608"/>
      <c r="J784" s="608"/>
      <c r="K784" s="609"/>
      <c r="L784" s="599" t="s">
        <v>613</v>
      </c>
      <c r="M784" s="600"/>
      <c r="N784" s="600"/>
      <c r="O784" s="600"/>
      <c r="P784" s="600"/>
      <c r="Q784" s="600"/>
      <c r="R784" s="600"/>
      <c r="S784" s="600"/>
      <c r="T784" s="600"/>
      <c r="U784" s="600"/>
      <c r="V784" s="600"/>
      <c r="W784" s="600"/>
      <c r="X784" s="601"/>
      <c r="Y784" s="602">
        <v>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614</v>
      </c>
      <c r="H785" s="608"/>
      <c r="I785" s="608"/>
      <c r="J785" s="608"/>
      <c r="K785" s="609"/>
      <c r="L785" s="599" t="s">
        <v>614</v>
      </c>
      <c r="M785" s="600"/>
      <c r="N785" s="600"/>
      <c r="O785" s="600"/>
      <c r="P785" s="600"/>
      <c r="Q785" s="600"/>
      <c r="R785" s="600"/>
      <c r="S785" s="600"/>
      <c r="T785" s="600"/>
      <c r="U785" s="600"/>
      <c r="V785" s="600"/>
      <c r="W785" s="600"/>
      <c r="X785" s="601"/>
      <c r="Y785" s="602">
        <v>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80</v>
      </c>
      <c r="H786" s="608"/>
      <c r="I786" s="608"/>
      <c r="J786" s="608"/>
      <c r="K786" s="609"/>
      <c r="L786" s="599" t="s">
        <v>616</v>
      </c>
      <c r="M786" s="600"/>
      <c r="N786" s="600"/>
      <c r="O786" s="600"/>
      <c r="P786" s="600"/>
      <c r="Q786" s="600"/>
      <c r="R786" s="600"/>
      <c r="S786" s="600"/>
      <c r="T786" s="600"/>
      <c r="U786" s="600"/>
      <c r="V786" s="600"/>
      <c r="W786" s="600"/>
      <c r="X786" s="601"/>
      <c r="Y786" s="602">
        <v>9</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617</v>
      </c>
      <c r="H787" s="608"/>
      <c r="I787" s="608"/>
      <c r="J787" s="608"/>
      <c r="K787" s="609"/>
      <c r="L787" s="599" t="s">
        <v>615</v>
      </c>
      <c r="M787" s="600"/>
      <c r="N787" s="600"/>
      <c r="O787" s="600"/>
      <c r="P787" s="600"/>
      <c r="Q787" s="600"/>
      <c r="R787" s="600"/>
      <c r="S787" s="600"/>
      <c r="T787" s="600"/>
      <c r="U787" s="600"/>
      <c r="V787" s="600"/>
      <c r="W787" s="600"/>
      <c r="X787" s="601"/>
      <c r="Y787" s="602">
        <v>22</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245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86</v>
      </c>
      <c r="AV792" s="833"/>
      <c r="AW792" s="833"/>
      <c r="AX792" s="835"/>
    </row>
    <row r="793" spans="1:50" ht="24.75" customHeight="1" x14ac:dyDescent="0.15">
      <c r="A793" s="632"/>
      <c r="B793" s="633"/>
      <c r="C793" s="633"/>
      <c r="D793" s="633"/>
      <c r="E793" s="633"/>
      <c r="F793" s="634"/>
      <c r="G793" s="596" t="s">
        <v>622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625</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619</v>
      </c>
      <c r="H795" s="672"/>
      <c r="I795" s="672"/>
      <c r="J795" s="672"/>
      <c r="K795" s="673"/>
      <c r="L795" s="665" t="s">
        <v>623</v>
      </c>
      <c r="M795" s="666"/>
      <c r="N795" s="666"/>
      <c r="O795" s="666"/>
      <c r="P795" s="666"/>
      <c r="Q795" s="666"/>
      <c r="R795" s="666"/>
      <c r="S795" s="666"/>
      <c r="T795" s="666"/>
      <c r="U795" s="666"/>
      <c r="V795" s="666"/>
      <c r="W795" s="666"/>
      <c r="X795" s="667"/>
      <c r="Y795" s="389">
        <v>24</v>
      </c>
      <c r="Z795" s="390"/>
      <c r="AA795" s="390"/>
      <c r="AB795" s="806"/>
      <c r="AC795" s="671" t="s">
        <v>619</v>
      </c>
      <c r="AD795" s="672"/>
      <c r="AE795" s="672"/>
      <c r="AF795" s="672"/>
      <c r="AG795" s="673"/>
      <c r="AH795" s="665" t="s">
        <v>626</v>
      </c>
      <c r="AI795" s="666"/>
      <c r="AJ795" s="666"/>
      <c r="AK795" s="666"/>
      <c r="AL795" s="666"/>
      <c r="AM795" s="666"/>
      <c r="AN795" s="666"/>
      <c r="AO795" s="666"/>
      <c r="AP795" s="666"/>
      <c r="AQ795" s="666"/>
      <c r="AR795" s="666"/>
      <c r="AS795" s="666"/>
      <c r="AT795" s="667"/>
      <c r="AU795" s="389">
        <v>24</v>
      </c>
      <c r="AV795" s="390"/>
      <c r="AW795" s="390"/>
      <c r="AX795" s="391"/>
    </row>
    <row r="796" spans="1:50" ht="24.75" customHeight="1" x14ac:dyDescent="0.15">
      <c r="A796" s="632"/>
      <c r="B796" s="633"/>
      <c r="C796" s="633"/>
      <c r="D796" s="633"/>
      <c r="E796" s="633"/>
      <c r="F796" s="634"/>
      <c r="G796" s="607" t="s">
        <v>617</v>
      </c>
      <c r="H796" s="608"/>
      <c r="I796" s="608"/>
      <c r="J796" s="608"/>
      <c r="K796" s="609"/>
      <c r="L796" s="599" t="s">
        <v>624</v>
      </c>
      <c r="M796" s="600"/>
      <c r="N796" s="600"/>
      <c r="O796" s="600"/>
      <c r="P796" s="600"/>
      <c r="Q796" s="600"/>
      <c r="R796" s="600"/>
      <c r="S796" s="600"/>
      <c r="T796" s="600"/>
      <c r="U796" s="600"/>
      <c r="V796" s="600"/>
      <c r="W796" s="600"/>
      <c r="X796" s="601"/>
      <c r="Y796" s="602">
        <v>3</v>
      </c>
      <c r="Z796" s="603"/>
      <c r="AA796" s="603"/>
      <c r="AB796" s="613"/>
      <c r="AC796" s="607" t="s">
        <v>617</v>
      </c>
      <c r="AD796" s="608"/>
      <c r="AE796" s="608"/>
      <c r="AF796" s="608"/>
      <c r="AG796" s="609"/>
      <c r="AH796" s="599" t="s">
        <v>621</v>
      </c>
      <c r="AI796" s="600"/>
      <c r="AJ796" s="600"/>
      <c r="AK796" s="600"/>
      <c r="AL796" s="600"/>
      <c r="AM796" s="600"/>
      <c r="AN796" s="600"/>
      <c r="AO796" s="600"/>
      <c r="AP796" s="600"/>
      <c r="AQ796" s="600"/>
      <c r="AR796" s="600"/>
      <c r="AS796" s="600"/>
      <c r="AT796" s="601"/>
      <c r="AU796" s="602">
        <v>5</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27</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29</v>
      </c>
      <c r="AV805" s="833"/>
      <c r="AW805" s="833"/>
      <c r="AX805" s="835"/>
    </row>
    <row r="806" spans="1:50" ht="24.75" hidden="1" customHeight="1" x14ac:dyDescent="0.15">
      <c r="A806" s="632"/>
      <c r="B806" s="633"/>
      <c r="C806" s="633"/>
      <c r="D806" s="633"/>
      <c r="E806" s="633"/>
      <c r="F806" s="634"/>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346</v>
      </c>
      <c r="AM832" s="280"/>
      <c r="AN832" s="280"/>
      <c r="AO832" s="81" t="s">
        <v>344</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366</v>
      </c>
      <c r="AI837" s="365"/>
      <c r="AJ837" s="365"/>
      <c r="AK837" s="365"/>
      <c r="AL837" s="365" t="s">
        <v>21</v>
      </c>
      <c r="AM837" s="365"/>
      <c r="AN837" s="365"/>
      <c r="AO837" s="370"/>
      <c r="AP837" s="371" t="s">
        <v>301</v>
      </c>
      <c r="AQ837" s="371"/>
      <c r="AR837" s="371"/>
      <c r="AS837" s="371"/>
      <c r="AT837" s="371"/>
      <c r="AU837" s="371"/>
      <c r="AV837" s="371"/>
      <c r="AW837" s="371"/>
      <c r="AX837" s="371"/>
    </row>
    <row r="838" spans="1:50" ht="44.25" customHeight="1" x14ac:dyDescent="0.15">
      <c r="A838" s="377">
        <v>1</v>
      </c>
      <c r="B838" s="377">
        <v>1</v>
      </c>
      <c r="C838" s="362" t="s">
        <v>627</v>
      </c>
      <c r="D838" s="348"/>
      <c r="E838" s="348"/>
      <c r="F838" s="348"/>
      <c r="G838" s="348"/>
      <c r="H838" s="348"/>
      <c r="I838" s="348"/>
      <c r="J838" s="349">
        <v>6050005002007</v>
      </c>
      <c r="K838" s="350"/>
      <c r="L838" s="350"/>
      <c r="M838" s="350"/>
      <c r="N838" s="350"/>
      <c r="O838" s="350"/>
      <c r="P838" s="363" t="s">
        <v>628</v>
      </c>
      <c r="Q838" s="351"/>
      <c r="R838" s="351"/>
      <c r="S838" s="351"/>
      <c r="T838" s="351"/>
      <c r="U838" s="351"/>
      <c r="V838" s="351"/>
      <c r="W838" s="351"/>
      <c r="X838" s="351"/>
      <c r="Y838" s="352">
        <v>277</v>
      </c>
      <c r="Z838" s="353"/>
      <c r="AA838" s="353"/>
      <c r="AB838" s="354"/>
      <c r="AC838" s="364" t="s">
        <v>378</v>
      </c>
      <c r="AD838" s="372"/>
      <c r="AE838" s="372"/>
      <c r="AF838" s="372"/>
      <c r="AG838" s="372"/>
      <c r="AH838" s="373" t="s">
        <v>596</v>
      </c>
      <c r="AI838" s="374"/>
      <c r="AJ838" s="374"/>
      <c r="AK838" s="374"/>
      <c r="AL838" s="358">
        <v>100</v>
      </c>
      <c r="AM838" s="359"/>
      <c r="AN838" s="359"/>
      <c r="AO838" s="360"/>
      <c r="AP838" s="361" t="s">
        <v>629</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366</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630</v>
      </c>
      <c r="D871" s="348"/>
      <c r="E871" s="348"/>
      <c r="F871" s="348"/>
      <c r="G871" s="348"/>
      <c r="H871" s="348"/>
      <c r="I871" s="348"/>
      <c r="J871" s="349">
        <v>7010601041419</v>
      </c>
      <c r="K871" s="350"/>
      <c r="L871" s="350"/>
      <c r="M871" s="350"/>
      <c r="N871" s="350"/>
      <c r="O871" s="350"/>
      <c r="P871" s="363" t="s">
        <v>634</v>
      </c>
      <c r="Q871" s="351"/>
      <c r="R871" s="351"/>
      <c r="S871" s="351"/>
      <c r="T871" s="351"/>
      <c r="U871" s="351"/>
      <c r="V871" s="351"/>
      <c r="W871" s="351"/>
      <c r="X871" s="351"/>
      <c r="Y871" s="352">
        <v>86</v>
      </c>
      <c r="Z871" s="353"/>
      <c r="AA871" s="353"/>
      <c r="AB871" s="354"/>
      <c r="AC871" s="364" t="s">
        <v>371</v>
      </c>
      <c r="AD871" s="372"/>
      <c r="AE871" s="372"/>
      <c r="AF871" s="372"/>
      <c r="AG871" s="372"/>
      <c r="AH871" s="373">
        <v>1</v>
      </c>
      <c r="AI871" s="374"/>
      <c r="AJ871" s="374"/>
      <c r="AK871" s="374"/>
      <c r="AL871" s="358">
        <v>99.9</v>
      </c>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366</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77">
        <v>1</v>
      </c>
      <c r="B904" s="377">
        <v>1</v>
      </c>
      <c r="C904" s="362" t="s">
        <v>631</v>
      </c>
      <c r="D904" s="348"/>
      <c r="E904" s="348"/>
      <c r="F904" s="348"/>
      <c r="G904" s="348"/>
      <c r="H904" s="348"/>
      <c r="I904" s="348"/>
      <c r="J904" s="349">
        <v>2010001034531</v>
      </c>
      <c r="K904" s="350"/>
      <c r="L904" s="350"/>
      <c r="M904" s="350"/>
      <c r="N904" s="350"/>
      <c r="O904" s="350"/>
      <c r="P904" s="363" t="s">
        <v>633</v>
      </c>
      <c r="Q904" s="351"/>
      <c r="R904" s="351"/>
      <c r="S904" s="351"/>
      <c r="T904" s="351"/>
      <c r="U904" s="351"/>
      <c r="V904" s="351"/>
      <c r="W904" s="351"/>
      <c r="X904" s="351"/>
      <c r="Y904" s="352">
        <v>27</v>
      </c>
      <c r="Z904" s="353"/>
      <c r="AA904" s="353"/>
      <c r="AB904" s="354"/>
      <c r="AC904" s="364" t="s">
        <v>371</v>
      </c>
      <c r="AD904" s="372"/>
      <c r="AE904" s="372"/>
      <c r="AF904" s="372"/>
      <c r="AG904" s="372"/>
      <c r="AH904" s="373">
        <v>2</v>
      </c>
      <c r="AI904" s="374"/>
      <c r="AJ904" s="374"/>
      <c r="AK904" s="374"/>
      <c r="AL904" s="358">
        <v>98.81</v>
      </c>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366</v>
      </c>
      <c r="AI936" s="365"/>
      <c r="AJ936" s="365"/>
      <c r="AK936" s="365"/>
      <c r="AL936" s="365" t="s">
        <v>21</v>
      </c>
      <c r="AM936" s="365"/>
      <c r="AN936" s="365"/>
      <c r="AO936" s="370"/>
      <c r="AP936" s="371" t="s">
        <v>301</v>
      </c>
      <c r="AQ936" s="371"/>
      <c r="AR936" s="371"/>
      <c r="AS936" s="371"/>
      <c r="AT936" s="371"/>
      <c r="AU936" s="371"/>
      <c r="AV936" s="371"/>
      <c r="AW936" s="371"/>
      <c r="AX936" s="371"/>
    </row>
    <row r="937" spans="1:50" ht="47.25" customHeight="1" x14ac:dyDescent="0.15">
      <c r="A937" s="377">
        <v>1</v>
      </c>
      <c r="B937" s="377">
        <v>1</v>
      </c>
      <c r="C937" s="362" t="s">
        <v>632</v>
      </c>
      <c r="D937" s="348"/>
      <c r="E937" s="348"/>
      <c r="F937" s="348"/>
      <c r="G937" s="348"/>
      <c r="H937" s="348"/>
      <c r="I937" s="348"/>
      <c r="J937" s="349">
        <v>8010801003341</v>
      </c>
      <c r="K937" s="350"/>
      <c r="L937" s="350"/>
      <c r="M937" s="350"/>
      <c r="N937" s="350"/>
      <c r="O937" s="350"/>
      <c r="P937" s="363" t="s">
        <v>676</v>
      </c>
      <c r="Q937" s="351"/>
      <c r="R937" s="351"/>
      <c r="S937" s="351"/>
      <c r="T937" s="351"/>
      <c r="U937" s="351"/>
      <c r="V937" s="351"/>
      <c r="W937" s="351"/>
      <c r="X937" s="351"/>
      <c r="Y937" s="352">
        <v>29</v>
      </c>
      <c r="Z937" s="353"/>
      <c r="AA937" s="353"/>
      <c r="AB937" s="354"/>
      <c r="AC937" s="364" t="s">
        <v>371</v>
      </c>
      <c r="AD937" s="372"/>
      <c r="AE937" s="372"/>
      <c r="AF937" s="372"/>
      <c r="AG937" s="372"/>
      <c r="AH937" s="373">
        <v>1</v>
      </c>
      <c r="AI937" s="374"/>
      <c r="AJ937" s="374"/>
      <c r="AK937" s="374"/>
      <c r="AL937" s="358">
        <v>99.84</v>
      </c>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366</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366</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366</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366</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346</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332</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3:AQ13">
    <cfRule type="expression" dxfId="2825" priority="14095">
      <formula>IF(RIGHT(TEXT(AK13,"0.#"),1)=".",FALSE,TRUE)</formula>
    </cfRule>
    <cfRule type="expression" dxfId="2824" priority="14096">
      <formula>IF(RIGHT(TEXT(AK13,"0.#"),1)=".",TRUE,FALSE)</formula>
    </cfRule>
  </conditionalFormatting>
  <conditionalFormatting sqref="P18:AX18">
    <cfRule type="expression" dxfId="2823" priority="13971">
      <formula>IF(RIGHT(TEXT(P18,"0.#"),1)=".",FALSE,TRUE)</formula>
    </cfRule>
    <cfRule type="expression" dxfId="2822" priority="13972">
      <formula>IF(RIGHT(TEXT(P18,"0.#"),1)=".",TRUE,FALSE)</formula>
    </cfRule>
  </conditionalFormatting>
  <conditionalFormatting sqref="Y783">
    <cfRule type="expression" dxfId="2821" priority="13967">
      <formula>IF(RIGHT(TEXT(Y783,"0.#"),1)=".",FALSE,TRUE)</formula>
    </cfRule>
    <cfRule type="expression" dxfId="2820" priority="13968">
      <formula>IF(RIGHT(TEXT(Y783,"0.#"),1)=".",TRUE,FALSE)</formula>
    </cfRule>
  </conditionalFormatting>
  <conditionalFormatting sqref="Y792">
    <cfRule type="expression" dxfId="2819" priority="13963">
      <formula>IF(RIGHT(TEXT(Y792,"0.#"),1)=".",FALSE,TRUE)</formula>
    </cfRule>
    <cfRule type="expression" dxfId="2818" priority="13964">
      <formula>IF(RIGHT(TEXT(Y792,"0.#"),1)=".",TRUE,FALSE)</formula>
    </cfRule>
  </conditionalFormatting>
  <conditionalFormatting sqref="Y823:Y830 Y821 Y810:Y817 Y808 Y797:Y804 Y795">
    <cfRule type="expression" dxfId="2817" priority="13745">
      <formula>IF(RIGHT(TEXT(Y795,"0.#"),1)=".",FALSE,TRUE)</formula>
    </cfRule>
    <cfRule type="expression" dxfId="2816" priority="13746">
      <formula>IF(RIGHT(TEXT(Y795,"0.#"),1)=".",TRUE,FALSE)</formula>
    </cfRule>
  </conditionalFormatting>
  <conditionalFormatting sqref="AR15:AX15 AR13:AX13">
    <cfRule type="expression" dxfId="2815" priority="13793">
      <formula>IF(RIGHT(TEXT(AR13,"0.#"),1)=".",FALSE,TRUE)</formula>
    </cfRule>
    <cfRule type="expression" dxfId="2814" priority="13794">
      <formula>IF(RIGHT(TEXT(AR13,"0.#"),1)=".",TRUE,FALSE)</formula>
    </cfRule>
  </conditionalFormatting>
  <conditionalFormatting sqref="P19:AJ19">
    <cfRule type="expression" dxfId="2813" priority="13791">
      <formula>IF(RIGHT(TEXT(P19,"0.#"),1)=".",FALSE,TRUE)</formula>
    </cfRule>
    <cfRule type="expression" dxfId="2812" priority="13792">
      <formula>IF(RIGHT(TEXT(P19,"0.#"),1)=".",TRUE,FALSE)</formula>
    </cfRule>
  </conditionalFormatting>
  <conditionalFormatting sqref="AQ101">
    <cfRule type="expression" dxfId="2811" priority="13783">
      <formula>IF(RIGHT(TEXT(AQ101,"0.#"),1)=".",FALSE,TRUE)</formula>
    </cfRule>
    <cfRule type="expression" dxfId="2810" priority="13784">
      <formula>IF(RIGHT(TEXT(AQ101,"0.#"),1)=".",TRUE,FALSE)</formula>
    </cfRule>
  </conditionalFormatting>
  <conditionalFormatting sqref="Y784:Y791 Y782">
    <cfRule type="expression" dxfId="2809" priority="13769">
      <formula>IF(RIGHT(TEXT(Y782,"0.#"),1)=".",FALSE,TRUE)</formula>
    </cfRule>
    <cfRule type="expression" dxfId="2808" priority="13770">
      <formula>IF(RIGHT(TEXT(Y782,"0.#"),1)=".",TRUE,FALSE)</formula>
    </cfRule>
  </conditionalFormatting>
  <conditionalFormatting sqref="AU783">
    <cfRule type="expression" dxfId="2807" priority="13767">
      <formula>IF(RIGHT(TEXT(AU783,"0.#"),1)=".",FALSE,TRUE)</formula>
    </cfRule>
    <cfRule type="expression" dxfId="2806" priority="13768">
      <formula>IF(RIGHT(TEXT(AU783,"0.#"),1)=".",TRUE,FALSE)</formula>
    </cfRule>
  </conditionalFormatting>
  <conditionalFormatting sqref="AU792">
    <cfRule type="expression" dxfId="2805" priority="13765">
      <formula>IF(RIGHT(TEXT(AU792,"0.#"),1)=".",FALSE,TRUE)</formula>
    </cfRule>
    <cfRule type="expression" dxfId="2804" priority="13766">
      <formula>IF(RIGHT(TEXT(AU792,"0.#"),1)=".",TRUE,FALSE)</formula>
    </cfRule>
  </conditionalFormatting>
  <conditionalFormatting sqref="AU784:AU791 AU782">
    <cfRule type="expression" dxfId="2803" priority="13763">
      <formula>IF(RIGHT(TEXT(AU782,"0.#"),1)=".",FALSE,TRUE)</formula>
    </cfRule>
    <cfRule type="expression" dxfId="2802" priority="13764">
      <formula>IF(RIGHT(TEXT(AU782,"0.#"),1)=".",TRUE,FALSE)</formula>
    </cfRule>
  </conditionalFormatting>
  <conditionalFormatting sqref="Y822 Y809 Y796">
    <cfRule type="expression" dxfId="2801" priority="13749">
      <formula>IF(RIGHT(TEXT(Y796,"0.#"),1)=".",FALSE,TRUE)</formula>
    </cfRule>
    <cfRule type="expression" dxfId="2800" priority="13750">
      <formula>IF(RIGHT(TEXT(Y796,"0.#"),1)=".",TRUE,FALSE)</formula>
    </cfRule>
  </conditionalFormatting>
  <conditionalFormatting sqref="Y831 Y818 Y805">
    <cfRule type="expression" dxfId="2799" priority="13747">
      <formula>IF(RIGHT(TEXT(Y805,"0.#"),1)=".",FALSE,TRUE)</formula>
    </cfRule>
    <cfRule type="expression" dxfId="2798" priority="13748">
      <formula>IF(RIGHT(TEXT(Y805,"0.#"),1)=".",TRUE,FALSE)</formula>
    </cfRule>
  </conditionalFormatting>
  <conditionalFormatting sqref="AU822 AU809 AU796">
    <cfRule type="expression" dxfId="2797" priority="13743">
      <formula>IF(RIGHT(TEXT(AU796,"0.#"),1)=".",FALSE,TRUE)</formula>
    </cfRule>
    <cfRule type="expression" dxfId="2796" priority="13744">
      <formula>IF(RIGHT(TEXT(AU796,"0.#"),1)=".",TRUE,FALSE)</formula>
    </cfRule>
  </conditionalFormatting>
  <conditionalFormatting sqref="AU831 AU818 AU805">
    <cfRule type="expression" dxfId="2795" priority="13741">
      <formula>IF(RIGHT(TEXT(AU805,"0.#"),1)=".",FALSE,TRUE)</formula>
    </cfRule>
    <cfRule type="expression" dxfId="2794" priority="13742">
      <formula>IF(RIGHT(TEXT(AU805,"0.#"),1)=".",TRUE,FALSE)</formula>
    </cfRule>
  </conditionalFormatting>
  <conditionalFormatting sqref="AU823:AU830 AU821 AU810:AU817 AU808 AU797:AU804 AU795">
    <cfRule type="expression" dxfId="2793" priority="13739">
      <formula>IF(RIGHT(TEXT(AU795,"0.#"),1)=".",FALSE,TRUE)</formula>
    </cfRule>
    <cfRule type="expression" dxfId="2792" priority="13740">
      <formula>IF(RIGHT(TEXT(AU795,"0.#"),1)=".",TRUE,FALSE)</formula>
    </cfRule>
  </conditionalFormatting>
  <conditionalFormatting sqref="AM87">
    <cfRule type="expression" dxfId="2791" priority="13393">
      <formula>IF(RIGHT(TEXT(AM87,"0.#"),1)=".",FALSE,TRUE)</formula>
    </cfRule>
    <cfRule type="expression" dxfId="2790" priority="13394">
      <formula>IF(RIGHT(TEXT(AM87,"0.#"),1)=".",TRUE,FALSE)</formula>
    </cfRule>
  </conditionalFormatting>
  <conditionalFormatting sqref="AM34">
    <cfRule type="expression" dxfId="2789" priority="13539">
      <formula>IF(RIGHT(TEXT(AM34,"0.#"),1)=".",FALSE,TRUE)</formula>
    </cfRule>
    <cfRule type="expression" dxfId="2788" priority="13540">
      <formula>IF(RIGHT(TEXT(AM34,"0.#"),1)=".",TRUE,FALSE)</formula>
    </cfRule>
  </conditionalFormatting>
  <conditionalFormatting sqref="AM32">
    <cfRule type="expression" dxfId="2787" priority="13543">
      <formula>IF(RIGHT(TEXT(AM32,"0.#"),1)=".",FALSE,TRUE)</formula>
    </cfRule>
    <cfRule type="expression" dxfId="2786" priority="13544">
      <formula>IF(RIGHT(TEXT(AM32,"0.#"),1)=".",TRUE,FALSE)</formula>
    </cfRule>
  </conditionalFormatting>
  <conditionalFormatting sqref="AM33">
    <cfRule type="expression" dxfId="2785" priority="13541">
      <formula>IF(RIGHT(TEXT(AM33,"0.#"),1)=".",FALSE,TRUE)</formula>
    </cfRule>
    <cfRule type="expression" dxfId="2784" priority="13542">
      <formula>IF(RIGHT(TEXT(AM33,"0.#"),1)=".",TRUE,FALSE)</formula>
    </cfRule>
  </conditionalFormatting>
  <conditionalFormatting sqref="AQ32:AQ34">
    <cfRule type="expression" dxfId="2783" priority="13533">
      <formula>IF(RIGHT(TEXT(AQ32,"0.#"),1)=".",FALSE,TRUE)</formula>
    </cfRule>
    <cfRule type="expression" dxfId="2782" priority="13534">
      <formula>IF(RIGHT(TEXT(AQ32,"0.#"),1)=".",TRUE,FALSE)</formula>
    </cfRule>
  </conditionalFormatting>
  <conditionalFormatting sqref="AU32:AU34">
    <cfRule type="expression" dxfId="2781" priority="13531">
      <formula>IF(RIGHT(TEXT(AU32,"0.#"),1)=".",FALSE,TRUE)</formula>
    </cfRule>
    <cfRule type="expression" dxfId="2780" priority="13532">
      <formula>IF(RIGHT(TEXT(AU32,"0.#"),1)=".",TRUE,FALSE)</formula>
    </cfRule>
  </conditionalFormatting>
  <conditionalFormatting sqref="AE60">
    <cfRule type="expression" dxfId="2779" priority="13435">
      <formula>IF(RIGHT(TEXT(AE60,"0.#"),1)=".",FALSE,TRUE)</formula>
    </cfRule>
    <cfRule type="expression" dxfId="2778" priority="13436">
      <formula>IF(RIGHT(TEXT(AE60,"0.#"),1)=".",TRUE,FALSE)</formula>
    </cfRule>
  </conditionalFormatting>
  <conditionalFormatting sqref="AE61">
    <cfRule type="expression" dxfId="2777" priority="13433">
      <formula>IF(RIGHT(TEXT(AE61,"0.#"),1)=".",FALSE,TRUE)</formula>
    </cfRule>
    <cfRule type="expression" dxfId="2776" priority="13434">
      <formula>IF(RIGHT(TEXT(AE61,"0.#"),1)=".",TRUE,FALSE)</formula>
    </cfRule>
  </conditionalFormatting>
  <conditionalFormatting sqref="AE62">
    <cfRule type="expression" dxfId="2775" priority="13431">
      <formula>IF(RIGHT(TEXT(AE62,"0.#"),1)=".",FALSE,TRUE)</formula>
    </cfRule>
    <cfRule type="expression" dxfId="2774" priority="13432">
      <formula>IF(RIGHT(TEXT(AE62,"0.#"),1)=".",TRUE,FALSE)</formula>
    </cfRule>
  </conditionalFormatting>
  <conditionalFormatting sqref="AI62">
    <cfRule type="expression" dxfId="2773" priority="13429">
      <formula>IF(RIGHT(TEXT(AI62,"0.#"),1)=".",FALSE,TRUE)</formula>
    </cfRule>
    <cfRule type="expression" dxfId="2772" priority="13430">
      <formula>IF(RIGHT(TEXT(AI62,"0.#"),1)=".",TRUE,FALSE)</formula>
    </cfRule>
  </conditionalFormatting>
  <conditionalFormatting sqref="AI61">
    <cfRule type="expression" dxfId="2771" priority="13427">
      <formula>IF(RIGHT(TEXT(AI61,"0.#"),1)=".",FALSE,TRUE)</formula>
    </cfRule>
    <cfRule type="expression" dxfId="2770" priority="13428">
      <formula>IF(RIGHT(TEXT(AI61,"0.#"),1)=".",TRUE,FALSE)</formula>
    </cfRule>
  </conditionalFormatting>
  <conditionalFormatting sqref="AI60">
    <cfRule type="expression" dxfId="2769" priority="13425">
      <formula>IF(RIGHT(TEXT(AI60,"0.#"),1)=".",FALSE,TRUE)</formula>
    </cfRule>
    <cfRule type="expression" dxfId="2768" priority="13426">
      <formula>IF(RIGHT(TEXT(AI60,"0.#"),1)=".",TRUE,FALSE)</formula>
    </cfRule>
  </conditionalFormatting>
  <conditionalFormatting sqref="AM60">
    <cfRule type="expression" dxfId="2767" priority="13423">
      <formula>IF(RIGHT(TEXT(AM60,"0.#"),1)=".",FALSE,TRUE)</formula>
    </cfRule>
    <cfRule type="expression" dxfId="2766" priority="13424">
      <formula>IF(RIGHT(TEXT(AM60,"0.#"),1)=".",TRUE,FALSE)</formula>
    </cfRule>
  </conditionalFormatting>
  <conditionalFormatting sqref="AM61">
    <cfRule type="expression" dxfId="2765" priority="13421">
      <formula>IF(RIGHT(TEXT(AM61,"0.#"),1)=".",FALSE,TRUE)</formula>
    </cfRule>
    <cfRule type="expression" dxfId="2764" priority="13422">
      <formula>IF(RIGHT(TEXT(AM61,"0.#"),1)=".",TRUE,FALSE)</formula>
    </cfRule>
  </conditionalFormatting>
  <conditionalFormatting sqref="AM62">
    <cfRule type="expression" dxfId="2763" priority="13419">
      <formula>IF(RIGHT(TEXT(AM62,"0.#"),1)=".",FALSE,TRUE)</formula>
    </cfRule>
    <cfRule type="expression" dxfId="2762" priority="13420">
      <formula>IF(RIGHT(TEXT(AM62,"0.#"),1)=".",TRUE,FALSE)</formula>
    </cfRule>
  </conditionalFormatting>
  <conditionalFormatting sqref="AE87">
    <cfRule type="expression" dxfId="2761" priority="13405">
      <formula>IF(RIGHT(TEXT(AE87,"0.#"),1)=".",FALSE,TRUE)</formula>
    </cfRule>
    <cfRule type="expression" dxfId="2760" priority="13406">
      <formula>IF(RIGHT(TEXT(AE87,"0.#"),1)=".",TRUE,FALSE)</formula>
    </cfRule>
  </conditionalFormatting>
  <conditionalFormatting sqref="AE88">
    <cfRule type="expression" dxfId="2759" priority="13403">
      <formula>IF(RIGHT(TEXT(AE88,"0.#"),1)=".",FALSE,TRUE)</formula>
    </cfRule>
    <cfRule type="expression" dxfId="2758" priority="13404">
      <formula>IF(RIGHT(TEXT(AE88,"0.#"),1)=".",TRUE,FALSE)</formula>
    </cfRule>
  </conditionalFormatting>
  <conditionalFormatting sqref="AE89">
    <cfRule type="expression" dxfId="2757" priority="13401">
      <formula>IF(RIGHT(TEXT(AE89,"0.#"),1)=".",FALSE,TRUE)</formula>
    </cfRule>
    <cfRule type="expression" dxfId="2756" priority="13402">
      <formula>IF(RIGHT(TEXT(AE89,"0.#"),1)=".",TRUE,FALSE)</formula>
    </cfRule>
  </conditionalFormatting>
  <conditionalFormatting sqref="AI89">
    <cfRule type="expression" dxfId="2755" priority="13399">
      <formula>IF(RIGHT(TEXT(AI89,"0.#"),1)=".",FALSE,TRUE)</formula>
    </cfRule>
    <cfRule type="expression" dxfId="2754" priority="13400">
      <formula>IF(RIGHT(TEXT(AI89,"0.#"),1)=".",TRUE,FALSE)</formula>
    </cfRule>
  </conditionalFormatting>
  <conditionalFormatting sqref="AI88">
    <cfRule type="expression" dxfId="2753" priority="13397">
      <formula>IF(RIGHT(TEXT(AI88,"0.#"),1)=".",FALSE,TRUE)</formula>
    </cfRule>
    <cfRule type="expression" dxfId="2752" priority="13398">
      <formula>IF(RIGHT(TEXT(AI88,"0.#"),1)=".",TRUE,FALSE)</formula>
    </cfRule>
  </conditionalFormatting>
  <conditionalFormatting sqref="AI87">
    <cfRule type="expression" dxfId="2751" priority="13395">
      <formula>IF(RIGHT(TEXT(AI87,"0.#"),1)=".",FALSE,TRUE)</formula>
    </cfRule>
    <cfRule type="expression" dxfId="2750" priority="13396">
      <formula>IF(RIGHT(TEXT(AI87,"0.#"),1)=".",TRUE,FALSE)</formula>
    </cfRule>
  </conditionalFormatting>
  <conditionalFormatting sqref="AM88">
    <cfRule type="expression" dxfId="2749" priority="13391">
      <formula>IF(RIGHT(TEXT(AM88,"0.#"),1)=".",FALSE,TRUE)</formula>
    </cfRule>
    <cfRule type="expression" dxfId="2748" priority="13392">
      <formula>IF(RIGHT(TEXT(AM88,"0.#"),1)=".",TRUE,FALSE)</formula>
    </cfRule>
  </conditionalFormatting>
  <conditionalFormatting sqref="AM89">
    <cfRule type="expression" dxfId="2747" priority="13389">
      <formula>IF(RIGHT(TEXT(AM89,"0.#"),1)=".",FALSE,TRUE)</formula>
    </cfRule>
    <cfRule type="expression" dxfId="2746" priority="13390">
      <formula>IF(RIGHT(TEXT(AM89,"0.#"),1)=".",TRUE,FALSE)</formula>
    </cfRule>
  </conditionalFormatting>
  <conditionalFormatting sqref="AE92">
    <cfRule type="expression" dxfId="2745" priority="13375">
      <formula>IF(RIGHT(TEXT(AE92,"0.#"),1)=".",FALSE,TRUE)</formula>
    </cfRule>
    <cfRule type="expression" dxfId="2744" priority="13376">
      <formula>IF(RIGHT(TEXT(AE92,"0.#"),1)=".",TRUE,FALSE)</formula>
    </cfRule>
  </conditionalFormatting>
  <conditionalFormatting sqref="AE93">
    <cfRule type="expression" dxfId="2743" priority="13373">
      <formula>IF(RIGHT(TEXT(AE93,"0.#"),1)=".",FALSE,TRUE)</formula>
    </cfRule>
    <cfRule type="expression" dxfId="2742" priority="13374">
      <formula>IF(RIGHT(TEXT(AE93,"0.#"),1)=".",TRUE,FALSE)</formula>
    </cfRule>
  </conditionalFormatting>
  <conditionalFormatting sqref="AE94">
    <cfRule type="expression" dxfId="2741" priority="13371">
      <formula>IF(RIGHT(TEXT(AE94,"0.#"),1)=".",FALSE,TRUE)</formula>
    </cfRule>
    <cfRule type="expression" dxfId="2740" priority="13372">
      <formula>IF(RIGHT(TEXT(AE94,"0.#"),1)=".",TRUE,FALSE)</formula>
    </cfRule>
  </conditionalFormatting>
  <conditionalFormatting sqref="AI94">
    <cfRule type="expression" dxfId="2739" priority="13369">
      <formula>IF(RIGHT(TEXT(AI94,"0.#"),1)=".",FALSE,TRUE)</formula>
    </cfRule>
    <cfRule type="expression" dxfId="2738" priority="13370">
      <formula>IF(RIGHT(TEXT(AI94,"0.#"),1)=".",TRUE,FALSE)</formula>
    </cfRule>
  </conditionalFormatting>
  <conditionalFormatting sqref="AI93">
    <cfRule type="expression" dxfId="2737" priority="13367">
      <formula>IF(RIGHT(TEXT(AI93,"0.#"),1)=".",FALSE,TRUE)</formula>
    </cfRule>
    <cfRule type="expression" dxfId="2736" priority="13368">
      <formula>IF(RIGHT(TEXT(AI93,"0.#"),1)=".",TRUE,FALSE)</formula>
    </cfRule>
  </conditionalFormatting>
  <conditionalFormatting sqref="AI92">
    <cfRule type="expression" dxfId="2735" priority="13365">
      <formula>IF(RIGHT(TEXT(AI92,"0.#"),1)=".",FALSE,TRUE)</formula>
    </cfRule>
    <cfRule type="expression" dxfId="2734" priority="13366">
      <formula>IF(RIGHT(TEXT(AI92,"0.#"),1)=".",TRUE,FALSE)</formula>
    </cfRule>
  </conditionalFormatting>
  <conditionalFormatting sqref="AM92">
    <cfRule type="expression" dxfId="2733" priority="13363">
      <formula>IF(RIGHT(TEXT(AM92,"0.#"),1)=".",FALSE,TRUE)</formula>
    </cfRule>
    <cfRule type="expression" dxfId="2732" priority="13364">
      <formula>IF(RIGHT(TEXT(AM92,"0.#"),1)=".",TRUE,FALSE)</formula>
    </cfRule>
  </conditionalFormatting>
  <conditionalFormatting sqref="AM93">
    <cfRule type="expression" dxfId="2731" priority="13361">
      <formula>IF(RIGHT(TEXT(AM93,"0.#"),1)=".",FALSE,TRUE)</formula>
    </cfRule>
    <cfRule type="expression" dxfId="2730" priority="13362">
      <formula>IF(RIGHT(TEXT(AM93,"0.#"),1)=".",TRUE,FALSE)</formula>
    </cfRule>
  </conditionalFormatting>
  <conditionalFormatting sqref="AM94">
    <cfRule type="expression" dxfId="2729" priority="13359">
      <formula>IF(RIGHT(TEXT(AM94,"0.#"),1)=".",FALSE,TRUE)</formula>
    </cfRule>
    <cfRule type="expression" dxfId="2728" priority="13360">
      <formula>IF(RIGHT(TEXT(AM94,"0.#"),1)=".",TRUE,FALSE)</formula>
    </cfRule>
  </conditionalFormatting>
  <conditionalFormatting sqref="AE97">
    <cfRule type="expression" dxfId="2727" priority="13345">
      <formula>IF(RIGHT(TEXT(AE97,"0.#"),1)=".",FALSE,TRUE)</formula>
    </cfRule>
    <cfRule type="expression" dxfId="2726" priority="13346">
      <formula>IF(RIGHT(TEXT(AE97,"0.#"),1)=".",TRUE,FALSE)</formula>
    </cfRule>
  </conditionalFormatting>
  <conditionalFormatting sqref="AE98">
    <cfRule type="expression" dxfId="2725" priority="13343">
      <formula>IF(RIGHT(TEXT(AE98,"0.#"),1)=".",FALSE,TRUE)</formula>
    </cfRule>
    <cfRule type="expression" dxfId="2724" priority="13344">
      <formula>IF(RIGHT(TEXT(AE98,"0.#"),1)=".",TRUE,FALSE)</formula>
    </cfRule>
  </conditionalFormatting>
  <conditionalFormatting sqref="AE99">
    <cfRule type="expression" dxfId="2723" priority="13341">
      <formula>IF(RIGHT(TEXT(AE99,"0.#"),1)=".",FALSE,TRUE)</formula>
    </cfRule>
    <cfRule type="expression" dxfId="2722" priority="13342">
      <formula>IF(RIGHT(TEXT(AE99,"0.#"),1)=".",TRUE,FALSE)</formula>
    </cfRule>
  </conditionalFormatting>
  <conditionalFormatting sqref="AI99">
    <cfRule type="expression" dxfId="2721" priority="13339">
      <formula>IF(RIGHT(TEXT(AI99,"0.#"),1)=".",FALSE,TRUE)</formula>
    </cfRule>
    <cfRule type="expression" dxfId="2720" priority="13340">
      <formula>IF(RIGHT(TEXT(AI99,"0.#"),1)=".",TRUE,FALSE)</formula>
    </cfRule>
  </conditionalFormatting>
  <conditionalFormatting sqref="AI98">
    <cfRule type="expression" dxfId="2719" priority="13337">
      <formula>IF(RIGHT(TEXT(AI98,"0.#"),1)=".",FALSE,TRUE)</formula>
    </cfRule>
    <cfRule type="expression" dxfId="2718" priority="13338">
      <formula>IF(RIGHT(TEXT(AI98,"0.#"),1)=".",TRUE,FALSE)</formula>
    </cfRule>
  </conditionalFormatting>
  <conditionalFormatting sqref="AI97">
    <cfRule type="expression" dxfId="2717" priority="13335">
      <formula>IF(RIGHT(TEXT(AI97,"0.#"),1)=".",FALSE,TRUE)</formula>
    </cfRule>
    <cfRule type="expression" dxfId="2716" priority="13336">
      <formula>IF(RIGHT(TEXT(AI97,"0.#"),1)=".",TRUE,FALSE)</formula>
    </cfRule>
  </conditionalFormatting>
  <conditionalFormatting sqref="AM97">
    <cfRule type="expression" dxfId="2715" priority="13333">
      <formula>IF(RIGHT(TEXT(AM97,"0.#"),1)=".",FALSE,TRUE)</formula>
    </cfRule>
    <cfRule type="expression" dxfId="2714" priority="13334">
      <formula>IF(RIGHT(TEXT(AM97,"0.#"),1)=".",TRUE,FALSE)</formula>
    </cfRule>
  </conditionalFormatting>
  <conditionalFormatting sqref="AM98">
    <cfRule type="expression" dxfId="2713" priority="13331">
      <formula>IF(RIGHT(TEXT(AM98,"0.#"),1)=".",FALSE,TRUE)</formula>
    </cfRule>
    <cfRule type="expression" dxfId="2712" priority="13332">
      <formula>IF(RIGHT(TEXT(AM98,"0.#"),1)=".",TRUE,FALSE)</formula>
    </cfRule>
  </conditionalFormatting>
  <conditionalFormatting sqref="AM99">
    <cfRule type="expression" dxfId="2711" priority="13329">
      <formula>IF(RIGHT(TEXT(AM99,"0.#"),1)=".",FALSE,TRUE)</formula>
    </cfRule>
    <cfRule type="expression" dxfId="2710" priority="13330">
      <formula>IF(RIGHT(TEXT(AM99,"0.#"),1)=".",TRUE,FALSE)</formula>
    </cfRule>
  </conditionalFormatting>
  <conditionalFormatting sqref="AM101">
    <cfRule type="expression" dxfId="2709" priority="13313">
      <formula>IF(RIGHT(TEXT(AM101,"0.#"),1)=".",FALSE,TRUE)</formula>
    </cfRule>
    <cfRule type="expression" dxfId="2708" priority="13314">
      <formula>IF(RIGHT(TEXT(AM101,"0.#"),1)=".",TRUE,FALSE)</formula>
    </cfRule>
  </conditionalFormatting>
  <conditionalFormatting sqref="AM102">
    <cfRule type="expression" dxfId="2707" priority="13307">
      <formula>IF(RIGHT(TEXT(AM102,"0.#"),1)=".",FALSE,TRUE)</formula>
    </cfRule>
    <cfRule type="expression" dxfId="2706" priority="13308">
      <formula>IF(RIGHT(TEXT(AM102,"0.#"),1)=".",TRUE,FALSE)</formula>
    </cfRule>
  </conditionalFormatting>
  <conditionalFormatting sqref="AQ102">
    <cfRule type="expression" dxfId="2705" priority="13305">
      <formula>IF(RIGHT(TEXT(AQ102,"0.#"),1)=".",FALSE,TRUE)</formula>
    </cfRule>
    <cfRule type="expression" dxfId="2704" priority="13306">
      <formula>IF(RIGHT(TEXT(AQ102,"0.#"),1)=".",TRUE,FALSE)</formula>
    </cfRule>
  </conditionalFormatting>
  <conditionalFormatting sqref="AE107">
    <cfRule type="expression" dxfId="2703" priority="13289">
      <formula>IF(RIGHT(TEXT(AE107,"0.#"),1)=".",FALSE,TRUE)</formula>
    </cfRule>
    <cfRule type="expression" dxfId="2702" priority="13290">
      <formula>IF(RIGHT(TEXT(AE107,"0.#"),1)=".",TRUE,FALSE)</formula>
    </cfRule>
  </conditionalFormatting>
  <conditionalFormatting sqref="AI107">
    <cfRule type="expression" dxfId="2701" priority="13287">
      <formula>IF(RIGHT(TEXT(AI107,"0.#"),1)=".",FALSE,TRUE)</formula>
    </cfRule>
    <cfRule type="expression" dxfId="2700" priority="13288">
      <formula>IF(RIGHT(TEXT(AI107,"0.#"),1)=".",TRUE,FALSE)</formula>
    </cfRule>
  </conditionalFormatting>
  <conditionalFormatting sqref="AM107">
    <cfRule type="expression" dxfId="2699" priority="13285">
      <formula>IF(RIGHT(TEXT(AM107,"0.#"),1)=".",FALSE,TRUE)</formula>
    </cfRule>
    <cfRule type="expression" dxfId="2698" priority="13286">
      <formula>IF(RIGHT(TEXT(AM107,"0.#"),1)=".",TRUE,FALSE)</formula>
    </cfRule>
  </conditionalFormatting>
  <conditionalFormatting sqref="AE108">
    <cfRule type="expression" dxfId="2697" priority="13283">
      <formula>IF(RIGHT(TEXT(AE108,"0.#"),1)=".",FALSE,TRUE)</formula>
    </cfRule>
    <cfRule type="expression" dxfId="2696" priority="13284">
      <formula>IF(RIGHT(TEXT(AE108,"0.#"),1)=".",TRUE,FALSE)</formula>
    </cfRule>
  </conditionalFormatting>
  <conditionalFormatting sqref="AI108">
    <cfRule type="expression" dxfId="2695" priority="13281">
      <formula>IF(RIGHT(TEXT(AI108,"0.#"),1)=".",FALSE,TRUE)</formula>
    </cfRule>
    <cfRule type="expression" dxfId="2694" priority="13282">
      <formula>IF(RIGHT(TEXT(AI108,"0.#"),1)=".",TRUE,FALSE)</formula>
    </cfRule>
  </conditionalFormatting>
  <conditionalFormatting sqref="AM108">
    <cfRule type="expression" dxfId="2693" priority="13279">
      <formula>IF(RIGHT(TEXT(AM108,"0.#"),1)=".",FALSE,TRUE)</formula>
    </cfRule>
    <cfRule type="expression" dxfId="2692" priority="13280">
      <formula>IF(RIGHT(TEXT(AM108,"0.#"),1)=".",TRUE,FALSE)</formula>
    </cfRule>
  </conditionalFormatting>
  <conditionalFormatting sqref="AE110">
    <cfRule type="expression" dxfId="2691" priority="13275">
      <formula>IF(RIGHT(TEXT(AE110,"0.#"),1)=".",FALSE,TRUE)</formula>
    </cfRule>
    <cfRule type="expression" dxfId="2690" priority="13276">
      <formula>IF(RIGHT(TEXT(AE110,"0.#"),1)=".",TRUE,FALSE)</formula>
    </cfRule>
  </conditionalFormatting>
  <conditionalFormatting sqref="AI110">
    <cfRule type="expression" dxfId="2689" priority="13273">
      <formula>IF(RIGHT(TEXT(AI110,"0.#"),1)=".",FALSE,TRUE)</formula>
    </cfRule>
    <cfRule type="expression" dxfId="2688" priority="13274">
      <formula>IF(RIGHT(TEXT(AI110,"0.#"),1)=".",TRUE,FALSE)</formula>
    </cfRule>
  </conditionalFormatting>
  <conditionalFormatting sqref="AM110">
    <cfRule type="expression" dxfId="2687" priority="13271">
      <formula>IF(RIGHT(TEXT(AM110,"0.#"),1)=".",FALSE,TRUE)</formula>
    </cfRule>
    <cfRule type="expression" dxfId="2686" priority="13272">
      <formula>IF(RIGHT(TEXT(AM110,"0.#"),1)=".",TRUE,FALSE)</formula>
    </cfRule>
  </conditionalFormatting>
  <conditionalFormatting sqref="AE111">
    <cfRule type="expression" dxfId="2685" priority="13269">
      <formula>IF(RIGHT(TEXT(AE111,"0.#"),1)=".",FALSE,TRUE)</formula>
    </cfRule>
    <cfRule type="expression" dxfId="2684" priority="13270">
      <formula>IF(RIGHT(TEXT(AE111,"0.#"),1)=".",TRUE,FALSE)</formula>
    </cfRule>
  </conditionalFormatting>
  <conditionalFormatting sqref="AI111">
    <cfRule type="expression" dxfId="2683" priority="13267">
      <formula>IF(RIGHT(TEXT(AI111,"0.#"),1)=".",FALSE,TRUE)</formula>
    </cfRule>
    <cfRule type="expression" dxfId="2682" priority="13268">
      <formula>IF(RIGHT(TEXT(AI111,"0.#"),1)=".",TRUE,FALSE)</formula>
    </cfRule>
  </conditionalFormatting>
  <conditionalFormatting sqref="AM111">
    <cfRule type="expression" dxfId="2681" priority="13265">
      <formula>IF(RIGHT(TEXT(AM111,"0.#"),1)=".",FALSE,TRUE)</formula>
    </cfRule>
    <cfRule type="expression" dxfId="2680" priority="13266">
      <formula>IF(RIGHT(TEXT(AM111,"0.#"),1)=".",TRUE,FALSE)</formula>
    </cfRule>
  </conditionalFormatting>
  <conditionalFormatting sqref="AE113">
    <cfRule type="expression" dxfId="2679" priority="13261">
      <formula>IF(RIGHT(TEXT(AE113,"0.#"),1)=".",FALSE,TRUE)</formula>
    </cfRule>
    <cfRule type="expression" dxfId="2678" priority="13262">
      <formula>IF(RIGHT(TEXT(AE113,"0.#"),1)=".",TRUE,FALSE)</formula>
    </cfRule>
  </conditionalFormatting>
  <conditionalFormatting sqref="AI113">
    <cfRule type="expression" dxfId="2677" priority="13259">
      <formula>IF(RIGHT(TEXT(AI113,"0.#"),1)=".",FALSE,TRUE)</formula>
    </cfRule>
    <cfRule type="expression" dxfId="2676" priority="13260">
      <formula>IF(RIGHT(TEXT(AI113,"0.#"),1)=".",TRUE,FALSE)</formula>
    </cfRule>
  </conditionalFormatting>
  <conditionalFormatting sqref="AM113">
    <cfRule type="expression" dxfId="2675" priority="13257">
      <formula>IF(RIGHT(TEXT(AM113,"0.#"),1)=".",FALSE,TRUE)</formula>
    </cfRule>
    <cfRule type="expression" dxfId="2674" priority="13258">
      <formula>IF(RIGHT(TEXT(AM113,"0.#"),1)=".",TRUE,FALSE)</formula>
    </cfRule>
  </conditionalFormatting>
  <conditionalFormatting sqref="AE114">
    <cfRule type="expression" dxfId="2673" priority="13255">
      <formula>IF(RIGHT(TEXT(AE114,"0.#"),1)=".",FALSE,TRUE)</formula>
    </cfRule>
    <cfRule type="expression" dxfId="2672" priority="13256">
      <formula>IF(RIGHT(TEXT(AE114,"0.#"),1)=".",TRUE,FALSE)</formula>
    </cfRule>
  </conditionalFormatting>
  <conditionalFormatting sqref="AI114">
    <cfRule type="expression" dxfId="2671" priority="13253">
      <formula>IF(RIGHT(TEXT(AI114,"0.#"),1)=".",FALSE,TRUE)</formula>
    </cfRule>
    <cfRule type="expression" dxfId="2670" priority="13254">
      <formula>IF(RIGHT(TEXT(AI114,"0.#"),1)=".",TRUE,FALSE)</formula>
    </cfRule>
  </conditionalFormatting>
  <conditionalFormatting sqref="AM114">
    <cfRule type="expression" dxfId="2669" priority="13251">
      <formula>IF(RIGHT(TEXT(AM114,"0.#"),1)=".",FALSE,TRUE)</formula>
    </cfRule>
    <cfRule type="expression" dxfId="2668" priority="13252">
      <formula>IF(RIGHT(TEXT(AM114,"0.#"),1)=".",TRUE,FALSE)</formula>
    </cfRule>
  </conditionalFormatting>
  <conditionalFormatting sqref="AQ116">
    <cfRule type="expression" dxfId="2667" priority="13247">
      <formula>IF(RIGHT(TEXT(AQ116,"0.#"),1)=".",FALSE,TRUE)</formula>
    </cfRule>
    <cfRule type="expression" dxfId="2666" priority="13248">
      <formula>IF(RIGHT(TEXT(AQ116,"0.#"),1)=".",TRUE,FALSE)</formula>
    </cfRule>
  </conditionalFormatting>
  <conditionalFormatting sqref="AM116">
    <cfRule type="expression" dxfId="2665" priority="13243">
      <formula>IF(RIGHT(TEXT(AM116,"0.#"),1)=".",FALSE,TRUE)</formula>
    </cfRule>
    <cfRule type="expression" dxfId="2664" priority="13244">
      <formula>IF(RIGHT(TEXT(AM116,"0.#"),1)=".",TRUE,FALSE)</formula>
    </cfRule>
  </conditionalFormatting>
  <conditionalFormatting sqref="AM117">
    <cfRule type="expression" dxfId="2663" priority="13241">
      <formula>IF(RIGHT(TEXT(AM117,"0.#"),1)=".",FALSE,TRUE)</formula>
    </cfRule>
    <cfRule type="expression" dxfId="2662" priority="13242">
      <formula>IF(RIGHT(TEXT(AM117,"0.#"),1)=".",TRUE,FALSE)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Q119">
    <cfRule type="expression" dxfId="2659" priority="13233">
      <formula>IF(RIGHT(TEXT(AQ119,"0.#"),1)=".",FALSE,TRUE)</formula>
    </cfRule>
    <cfRule type="expression" dxfId="2658" priority="13234">
      <formula>IF(RIGHT(TEXT(AQ119,"0.#"),1)=".",TRUE,FALSE)</formula>
    </cfRule>
  </conditionalFormatting>
  <conditionalFormatting sqref="AM119">
    <cfRule type="expression" dxfId="2657" priority="13229">
      <formula>IF(RIGHT(TEXT(AM119,"0.#"),1)=".",FALSE,TRUE)</formula>
    </cfRule>
    <cfRule type="expression" dxfId="2656" priority="13230">
      <formula>IF(RIGHT(TEXT(AM119,"0.#"),1)=".",TRUE,FALSE)</formula>
    </cfRule>
  </conditionalFormatting>
  <conditionalFormatting sqref="AQ120">
    <cfRule type="expression" dxfId="2655" priority="13221">
      <formula>IF(RIGHT(TEXT(AQ120,"0.#"),1)=".",FALSE,TRUE)</formula>
    </cfRule>
    <cfRule type="expression" dxfId="2654" priority="13222">
      <formula>IF(RIGHT(TEXT(AQ120,"0.#"),1)=".",TRUE,FALSE)</formula>
    </cfRule>
  </conditionalFormatting>
  <conditionalFormatting sqref="AE122 AQ122">
    <cfRule type="expression" dxfId="2653" priority="13219">
      <formula>IF(RIGHT(TEXT(AE122,"0.#"),1)=".",FALSE,TRUE)</formula>
    </cfRule>
    <cfRule type="expression" dxfId="2652" priority="13220">
      <formula>IF(RIGHT(TEXT(AE122,"0.#"),1)=".",TRUE,FALSE)</formula>
    </cfRule>
  </conditionalFormatting>
  <conditionalFormatting sqref="AI122">
    <cfRule type="expression" dxfId="2651" priority="13217">
      <formula>IF(RIGHT(TEXT(AI122,"0.#"),1)=".",FALSE,TRUE)</formula>
    </cfRule>
    <cfRule type="expression" dxfId="2650" priority="13218">
      <formula>IF(RIGHT(TEXT(AI122,"0.#"),1)=".",TRUE,FALSE)</formula>
    </cfRule>
  </conditionalFormatting>
  <conditionalFormatting sqref="AM122">
    <cfRule type="expression" dxfId="2649" priority="13215">
      <formula>IF(RIGHT(TEXT(AM122,"0.#"),1)=".",FALSE,TRUE)</formula>
    </cfRule>
    <cfRule type="expression" dxfId="2648" priority="13216">
      <formula>IF(RIGHT(TEXT(AM122,"0.#"),1)=".",TRUE,FALSE)</formula>
    </cfRule>
  </conditionalFormatting>
  <conditionalFormatting sqref="AQ123">
    <cfRule type="expression" dxfId="2647" priority="13207">
      <formula>IF(RIGHT(TEXT(AQ123,"0.#"),1)=".",FALSE,TRUE)</formula>
    </cfRule>
    <cfRule type="expression" dxfId="2646" priority="13208">
      <formula>IF(RIGHT(TEXT(AQ123,"0.#"),1)=".",TRUE,FALSE)</formula>
    </cfRule>
  </conditionalFormatting>
  <conditionalFormatting sqref="AE125 AQ125">
    <cfRule type="expression" dxfId="2645" priority="13205">
      <formula>IF(RIGHT(TEXT(AE125,"0.#"),1)=".",FALSE,TRUE)</formula>
    </cfRule>
    <cfRule type="expression" dxfId="2644" priority="13206">
      <formula>IF(RIGHT(TEXT(AE125,"0.#"),1)=".",TRUE,FALSE)</formula>
    </cfRule>
  </conditionalFormatting>
  <conditionalFormatting sqref="AI125">
    <cfRule type="expression" dxfId="2643" priority="13203">
      <formula>IF(RIGHT(TEXT(AI125,"0.#"),1)=".",FALSE,TRUE)</formula>
    </cfRule>
    <cfRule type="expression" dxfId="2642" priority="13204">
      <formula>IF(RIGHT(TEXT(AI125,"0.#"),1)=".",TRUE,FALSE)</formula>
    </cfRule>
  </conditionalFormatting>
  <conditionalFormatting sqref="AM125">
    <cfRule type="expression" dxfId="2641" priority="13201">
      <formula>IF(RIGHT(TEXT(AM125,"0.#"),1)=".",FALSE,TRUE)</formula>
    </cfRule>
    <cfRule type="expression" dxfId="2640" priority="13202">
      <formula>IF(RIGHT(TEXT(AM125,"0.#"),1)=".",TRUE,FALSE)</formula>
    </cfRule>
  </conditionalFormatting>
  <conditionalFormatting sqref="AQ126">
    <cfRule type="expression" dxfId="2639" priority="13193">
      <formula>IF(RIGHT(TEXT(AQ126,"0.#"),1)=".",FALSE,TRUE)</formula>
    </cfRule>
    <cfRule type="expression" dxfId="2638" priority="13194">
      <formula>IF(RIGHT(TEXT(AQ126,"0.#"),1)=".",TRUE,FALSE)</formula>
    </cfRule>
  </conditionalFormatting>
  <conditionalFormatting sqref="AE128 AQ128">
    <cfRule type="expression" dxfId="2637" priority="13191">
      <formula>IF(RIGHT(TEXT(AE128,"0.#"),1)=".",FALSE,TRUE)</formula>
    </cfRule>
    <cfRule type="expression" dxfId="2636" priority="13192">
      <formula>IF(RIGHT(TEXT(AE128,"0.#"),1)=".",TRUE,FALSE)</formula>
    </cfRule>
  </conditionalFormatting>
  <conditionalFormatting sqref="AI128">
    <cfRule type="expression" dxfId="2635" priority="13189">
      <formula>IF(RIGHT(TEXT(AI128,"0.#"),1)=".",FALSE,TRUE)</formula>
    </cfRule>
    <cfRule type="expression" dxfId="2634" priority="13190">
      <formula>IF(RIGHT(TEXT(AI128,"0.#"),1)=".",TRUE,FALSE)</formula>
    </cfRule>
  </conditionalFormatting>
  <conditionalFormatting sqref="AM128">
    <cfRule type="expression" dxfId="2633" priority="13187">
      <formula>IF(RIGHT(TEXT(AM128,"0.#"),1)=".",FALSE,TRUE)</formula>
    </cfRule>
    <cfRule type="expression" dxfId="2632" priority="13188">
      <formula>IF(RIGHT(TEXT(AM128,"0.#"),1)=".",TRUE,FALSE)</formula>
    </cfRule>
  </conditionalFormatting>
  <conditionalFormatting sqref="AQ129">
    <cfRule type="expression" dxfId="2631" priority="13179">
      <formula>IF(RIGHT(TEXT(AQ129,"0.#"),1)=".",FALSE,TRUE)</formula>
    </cfRule>
    <cfRule type="expression" dxfId="2630" priority="13180">
      <formula>IF(RIGHT(TEXT(AQ129,"0.#"),1)=".",TRUE,FALSE)</formula>
    </cfRule>
  </conditionalFormatting>
  <conditionalFormatting sqref="AE75">
    <cfRule type="expression" dxfId="2629" priority="13177">
      <formula>IF(RIGHT(TEXT(AE75,"0.#"),1)=".",FALSE,TRUE)</formula>
    </cfRule>
    <cfRule type="expression" dxfId="2628" priority="13178">
      <formula>IF(RIGHT(TEXT(AE75,"0.#"),1)=".",TRUE,FALSE)</formula>
    </cfRule>
  </conditionalFormatting>
  <conditionalFormatting sqref="AE76">
    <cfRule type="expression" dxfId="2627" priority="13175">
      <formula>IF(RIGHT(TEXT(AE76,"0.#"),1)=".",FALSE,TRUE)</formula>
    </cfRule>
    <cfRule type="expression" dxfId="2626" priority="13176">
      <formula>IF(RIGHT(TEXT(AE76,"0.#"),1)=".",TRUE,FALSE)</formula>
    </cfRule>
  </conditionalFormatting>
  <conditionalFormatting sqref="AE77">
    <cfRule type="expression" dxfId="2625" priority="13173">
      <formula>IF(RIGHT(TEXT(AE77,"0.#"),1)=".",FALSE,TRUE)</formula>
    </cfRule>
    <cfRule type="expression" dxfId="2624" priority="13174">
      <formula>IF(RIGHT(TEXT(AE77,"0.#"),1)=".",TRUE,FALSE)</formula>
    </cfRule>
  </conditionalFormatting>
  <conditionalFormatting sqref="AI77">
    <cfRule type="expression" dxfId="2623" priority="13171">
      <formula>IF(RIGHT(TEXT(AI77,"0.#"),1)=".",FALSE,TRUE)</formula>
    </cfRule>
    <cfRule type="expression" dxfId="2622" priority="13172">
      <formula>IF(RIGHT(TEXT(AI77,"0.#"),1)=".",TRUE,FALSE)</formula>
    </cfRule>
  </conditionalFormatting>
  <conditionalFormatting sqref="AI76">
    <cfRule type="expression" dxfId="2621" priority="13169">
      <formula>IF(RIGHT(TEXT(AI76,"0.#"),1)=".",FALSE,TRUE)</formula>
    </cfRule>
    <cfRule type="expression" dxfId="2620" priority="13170">
      <formula>IF(RIGHT(TEXT(AI76,"0.#"),1)=".",TRUE,FALSE)</formula>
    </cfRule>
  </conditionalFormatting>
  <conditionalFormatting sqref="AI75">
    <cfRule type="expression" dxfId="2619" priority="13167">
      <formula>IF(RIGHT(TEXT(AI75,"0.#"),1)=".",FALSE,TRUE)</formula>
    </cfRule>
    <cfRule type="expression" dxfId="2618" priority="13168">
      <formula>IF(RIGHT(TEXT(AI75,"0.#"),1)=".",TRUE,FALSE)</formula>
    </cfRule>
  </conditionalFormatting>
  <conditionalFormatting sqref="AM75">
    <cfRule type="expression" dxfId="2617" priority="13165">
      <formula>IF(RIGHT(TEXT(AM75,"0.#"),1)=".",FALSE,TRUE)</formula>
    </cfRule>
    <cfRule type="expression" dxfId="2616" priority="13166">
      <formula>IF(RIGHT(TEXT(AM75,"0.#"),1)=".",TRUE,FALSE)</formula>
    </cfRule>
  </conditionalFormatting>
  <conditionalFormatting sqref="AM76">
    <cfRule type="expression" dxfId="2615" priority="13163">
      <formula>IF(RIGHT(TEXT(AM76,"0.#"),1)=".",FALSE,TRUE)</formula>
    </cfRule>
    <cfRule type="expression" dxfId="2614" priority="13164">
      <formula>IF(RIGHT(TEXT(AM76,"0.#"),1)=".",TRUE,FALSE)</formula>
    </cfRule>
  </conditionalFormatting>
  <conditionalFormatting sqref="AM77">
    <cfRule type="expression" dxfId="2613" priority="13161">
      <formula>IF(RIGHT(TEXT(AM77,"0.#"),1)=".",FALSE,TRUE)</formula>
    </cfRule>
    <cfRule type="expression" dxfId="2612" priority="13162">
      <formula>IF(RIGHT(TEXT(AM77,"0.#"),1)=".",TRUE,FALSE)</formula>
    </cfRule>
  </conditionalFormatting>
  <conditionalFormatting sqref="AE134:AE135 AI134:AI135 AM134:AM135 AQ134:AQ135 AU134:AU135">
    <cfRule type="expression" dxfId="2611" priority="13147">
      <formula>IF(RIGHT(TEXT(AE134,"0.#"),1)=".",FALSE,TRUE)</formula>
    </cfRule>
    <cfRule type="expression" dxfId="2610" priority="13148">
      <formula>IF(RIGHT(TEXT(AE134,"0.#"),1)=".",TRUE,FALSE)</formula>
    </cfRule>
  </conditionalFormatting>
  <conditionalFormatting sqref="AE433">
    <cfRule type="expression" dxfId="2609" priority="13117">
      <formula>IF(RIGHT(TEXT(AE433,"0.#"),1)=".",FALSE,TRUE)</formula>
    </cfRule>
    <cfRule type="expression" dxfId="2608" priority="13118">
      <formula>IF(RIGHT(TEXT(AE433,"0.#"),1)=".",TRUE,FALSE)</formula>
    </cfRule>
  </conditionalFormatting>
  <conditionalFormatting sqref="AM435">
    <cfRule type="expression" dxfId="2607" priority="13101">
      <formula>IF(RIGHT(TEXT(AM435,"0.#"),1)=".",FALSE,TRUE)</formula>
    </cfRule>
    <cfRule type="expression" dxfId="2606" priority="13102">
      <formula>IF(RIGHT(TEXT(AM435,"0.#"),1)=".",TRUE,FALSE)</formula>
    </cfRule>
  </conditionalFormatting>
  <conditionalFormatting sqref="AE434">
    <cfRule type="expression" dxfId="2605" priority="13115">
      <formula>IF(RIGHT(TEXT(AE434,"0.#"),1)=".",FALSE,TRUE)</formula>
    </cfRule>
    <cfRule type="expression" dxfId="2604" priority="13116">
      <formula>IF(RIGHT(TEXT(AE434,"0.#"),1)=".",TRUE,FALSE)</formula>
    </cfRule>
  </conditionalFormatting>
  <conditionalFormatting sqref="AE435">
    <cfRule type="expression" dxfId="2603" priority="13113">
      <formula>IF(RIGHT(TEXT(AE435,"0.#"),1)=".",FALSE,TRUE)</formula>
    </cfRule>
    <cfRule type="expression" dxfId="2602" priority="13114">
      <formula>IF(RIGHT(TEXT(AE435,"0.#"),1)=".",TRUE,FALSE)</formula>
    </cfRule>
  </conditionalFormatting>
  <conditionalFormatting sqref="AM433">
    <cfRule type="expression" dxfId="2601" priority="13105">
      <formula>IF(RIGHT(TEXT(AM433,"0.#"),1)=".",FALSE,TRUE)</formula>
    </cfRule>
    <cfRule type="expression" dxfId="2600" priority="13106">
      <formula>IF(RIGHT(TEXT(AM433,"0.#"),1)=".",TRUE,FALSE)</formula>
    </cfRule>
  </conditionalFormatting>
  <conditionalFormatting sqref="AM434">
    <cfRule type="expression" dxfId="2599" priority="13103">
      <formula>IF(RIGHT(TEXT(AM434,"0.#"),1)=".",FALSE,TRUE)</formula>
    </cfRule>
    <cfRule type="expression" dxfId="2598" priority="13104">
      <formula>IF(RIGHT(TEXT(AM434,"0.#"),1)=".",TRUE,FALSE)</formula>
    </cfRule>
  </conditionalFormatting>
  <conditionalFormatting sqref="AU433">
    <cfRule type="expression" dxfId="2597" priority="13093">
      <formula>IF(RIGHT(TEXT(AU433,"0.#"),1)=".",FALSE,TRUE)</formula>
    </cfRule>
    <cfRule type="expression" dxfId="2596" priority="13094">
      <formula>IF(RIGHT(TEXT(AU433,"0.#"),1)=".",TRUE,FALSE)</formula>
    </cfRule>
  </conditionalFormatting>
  <conditionalFormatting sqref="AU434">
    <cfRule type="expression" dxfId="2595" priority="13091">
      <formula>IF(RIGHT(TEXT(AU434,"0.#"),1)=".",FALSE,TRUE)</formula>
    </cfRule>
    <cfRule type="expression" dxfId="2594" priority="13092">
      <formula>IF(RIGHT(TEXT(AU434,"0.#"),1)=".",TRUE,FALSE)</formula>
    </cfRule>
  </conditionalFormatting>
  <conditionalFormatting sqref="AU435">
    <cfRule type="expression" dxfId="2593" priority="13089">
      <formula>IF(RIGHT(TEXT(AU435,"0.#"),1)=".",FALSE,TRUE)</formula>
    </cfRule>
    <cfRule type="expression" dxfId="2592" priority="13090">
      <formula>IF(RIGHT(TEXT(AU435,"0.#"),1)=".",TRUE,FALSE)</formula>
    </cfRule>
  </conditionalFormatting>
  <conditionalFormatting sqref="AI435">
    <cfRule type="expression" dxfId="2591" priority="13023">
      <formula>IF(RIGHT(TEXT(AI435,"0.#"),1)=".",FALSE,TRUE)</formula>
    </cfRule>
    <cfRule type="expression" dxfId="2590" priority="13024">
      <formula>IF(RIGHT(TEXT(AI435,"0.#"),1)=".",TRUE,FALSE)</formula>
    </cfRule>
  </conditionalFormatting>
  <conditionalFormatting sqref="AI433">
    <cfRule type="expression" dxfId="2589" priority="13027">
      <formula>IF(RIGHT(TEXT(AI433,"0.#"),1)=".",FALSE,TRUE)</formula>
    </cfRule>
    <cfRule type="expression" dxfId="2588" priority="13028">
      <formula>IF(RIGHT(TEXT(AI433,"0.#"),1)=".",TRUE,FALSE)</formula>
    </cfRule>
  </conditionalFormatting>
  <conditionalFormatting sqref="AI434">
    <cfRule type="expression" dxfId="2587" priority="13025">
      <formula>IF(RIGHT(TEXT(AI434,"0.#"),1)=".",FALSE,TRUE)</formula>
    </cfRule>
    <cfRule type="expression" dxfId="2586" priority="13026">
      <formula>IF(RIGHT(TEXT(AI434,"0.#"),1)=".",TRUE,FALSE)</formula>
    </cfRule>
  </conditionalFormatting>
  <conditionalFormatting sqref="AQ434">
    <cfRule type="expression" dxfId="2585" priority="13009">
      <formula>IF(RIGHT(TEXT(AQ434,"0.#"),1)=".",FALSE,TRUE)</formula>
    </cfRule>
    <cfRule type="expression" dxfId="2584" priority="13010">
      <formula>IF(RIGHT(TEXT(AQ434,"0.#"),1)=".",TRUE,FALSE)</formula>
    </cfRule>
  </conditionalFormatting>
  <conditionalFormatting sqref="AQ435">
    <cfRule type="expression" dxfId="2583" priority="12995">
      <formula>IF(RIGHT(TEXT(AQ435,"0.#"),1)=".",FALSE,TRUE)</formula>
    </cfRule>
    <cfRule type="expression" dxfId="2582" priority="12996">
      <formula>IF(RIGHT(TEXT(AQ435,"0.#"),1)=".",TRUE,FALSE)</formula>
    </cfRule>
  </conditionalFormatting>
  <conditionalFormatting sqref="AQ433">
    <cfRule type="expression" dxfId="2581" priority="12993">
      <formula>IF(RIGHT(TEXT(AQ433,"0.#"),1)=".",FALSE,TRUE)</formula>
    </cfRule>
    <cfRule type="expression" dxfId="2580" priority="12994">
      <formula>IF(RIGHT(TEXT(AQ433,"0.#"),1)=".",TRUE,FALSE)</formula>
    </cfRule>
  </conditionalFormatting>
  <conditionalFormatting sqref="AL840:AO867">
    <cfRule type="expression" dxfId="2579" priority="6717">
      <formula>IF(AND(AL840&gt;=0, RIGHT(TEXT(AL840,"0.#"),1)&lt;&gt;"."),TRUE,FALSE)</formula>
    </cfRule>
    <cfRule type="expression" dxfId="2578" priority="6718">
      <formula>IF(AND(AL840&gt;=0, RIGHT(TEXT(AL840,"0.#"),1)="."),TRUE,FALSE)</formula>
    </cfRule>
    <cfRule type="expression" dxfId="2577" priority="6719">
      <formula>IF(AND(AL840&lt;0, RIGHT(TEXT(AL840,"0.#"),1)&lt;&gt;"."),TRUE,FALSE)</formula>
    </cfRule>
    <cfRule type="expression" dxfId="2576" priority="6720">
      <formula>IF(AND(AL840&lt;0, RIGHT(TEXT(AL840,"0.#"),1)="."),TRUE,FALSE)</formula>
    </cfRule>
  </conditionalFormatting>
  <conditionalFormatting sqref="AQ53:AQ55">
    <cfRule type="expression" dxfId="2575" priority="4739">
      <formula>IF(RIGHT(TEXT(AQ53,"0.#"),1)=".",FALSE,TRUE)</formula>
    </cfRule>
    <cfRule type="expression" dxfId="2574" priority="4740">
      <formula>IF(RIGHT(TEXT(AQ53,"0.#"),1)=".",TRUE,FALSE)</formula>
    </cfRule>
  </conditionalFormatting>
  <conditionalFormatting sqref="AU53:AU55">
    <cfRule type="expression" dxfId="2573" priority="4737">
      <formula>IF(RIGHT(TEXT(AU53,"0.#"),1)=".",FALSE,TRUE)</formula>
    </cfRule>
    <cfRule type="expression" dxfId="2572" priority="4738">
      <formula>IF(RIGHT(TEXT(AU53,"0.#"),1)=".",TRUE,FALSE)</formula>
    </cfRule>
  </conditionalFormatting>
  <conditionalFormatting sqref="AQ60:AQ62">
    <cfRule type="expression" dxfId="2571" priority="4735">
      <formula>IF(RIGHT(TEXT(AQ60,"0.#"),1)=".",FALSE,TRUE)</formula>
    </cfRule>
    <cfRule type="expression" dxfId="2570" priority="4736">
      <formula>IF(RIGHT(TEXT(AQ60,"0.#"),1)=".",TRUE,FALSE)</formula>
    </cfRule>
  </conditionalFormatting>
  <conditionalFormatting sqref="AU60:AU62">
    <cfRule type="expression" dxfId="2569" priority="4733">
      <formula>IF(RIGHT(TEXT(AU60,"0.#"),1)=".",FALSE,TRUE)</formula>
    </cfRule>
    <cfRule type="expression" dxfId="2568" priority="4734">
      <formula>IF(RIGHT(TEXT(AU60,"0.#"),1)=".",TRUE,FALSE)</formula>
    </cfRule>
  </conditionalFormatting>
  <conditionalFormatting sqref="AQ75:AQ77">
    <cfRule type="expression" dxfId="2567" priority="4731">
      <formula>IF(RIGHT(TEXT(AQ75,"0.#"),1)=".",FALSE,TRUE)</formula>
    </cfRule>
    <cfRule type="expression" dxfId="2566" priority="4732">
      <formula>IF(RIGHT(TEXT(AQ75,"0.#"),1)=".",TRUE,FALSE)</formula>
    </cfRule>
  </conditionalFormatting>
  <conditionalFormatting sqref="AU75:AU77">
    <cfRule type="expression" dxfId="2565" priority="4729">
      <formula>IF(RIGHT(TEXT(AU75,"0.#"),1)=".",FALSE,TRUE)</formula>
    </cfRule>
    <cfRule type="expression" dxfId="2564" priority="4730">
      <formula>IF(RIGHT(TEXT(AU75,"0.#"),1)=".",TRUE,FALSE)</formula>
    </cfRule>
  </conditionalFormatting>
  <conditionalFormatting sqref="AQ87:AQ89">
    <cfRule type="expression" dxfId="2563" priority="4727">
      <formula>IF(RIGHT(TEXT(AQ87,"0.#"),1)=".",FALSE,TRUE)</formula>
    </cfRule>
    <cfRule type="expression" dxfId="2562" priority="4728">
      <formula>IF(RIGHT(TEXT(AQ87,"0.#"),1)=".",TRUE,FALSE)</formula>
    </cfRule>
  </conditionalFormatting>
  <conditionalFormatting sqref="AU87:AU89">
    <cfRule type="expression" dxfId="2561" priority="4725">
      <formula>IF(RIGHT(TEXT(AU87,"0.#"),1)=".",FALSE,TRUE)</formula>
    </cfRule>
    <cfRule type="expression" dxfId="2560" priority="4726">
      <formula>IF(RIGHT(TEXT(AU87,"0.#"),1)=".",TRUE,FALSE)</formula>
    </cfRule>
  </conditionalFormatting>
  <conditionalFormatting sqref="AQ92:AQ94">
    <cfRule type="expression" dxfId="2559" priority="4723">
      <formula>IF(RIGHT(TEXT(AQ92,"0.#"),1)=".",FALSE,TRUE)</formula>
    </cfRule>
    <cfRule type="expression" dxfId="2558" priority="4724">
      <formula>IF(RIGHT(TEXT(AQ92,"0.#"),1)=".",TRUE,FALSE)</formula>
    </cfRule>
  </conditionalFormatting>
  <conditionalFormatting sqref="AU92:AU94">
    <cfRule type="expression" dxfId="2557" priority="4721">
      <formula>IF(RIGHT(TEXT(AU92,"0.#"),1)=".",FALSE,TRUE)</formula>
    </cfRule>
    <cfRule type="expression" dxfId="2556" priority="4722">
      <formula>IF(RIGHT(TEXT(AU92,"0.#"),1)=".",TRUE,FALSE)</formula>
    </cfRule>
  </conditionalFormatting>
  <conditionalFormatting sqref="AQ97:AQ99">
    <cfRule type="expression" dxfId="2555" priority="4719">
      <formula>IF(RIGHT(TEXT(AQ97,"0.#"),1)=".",FALSE,TRUE)</formula>
    </cfRule>
    <cfRule type="expression" dxfId="2554" priority="4720">
      <formula>IF(RIGHT(TEXT(AQ97,"0.#"),1)=".",TRUE,FALSE)</formula>
    </cfRule>
  </conditionalFormatting>
  <conditionalFormatting sqref="AU97:AU99">
    <cfRule type="expression" dxfId="2553" priority="4717">
      <formula>IF(RIGHT(TEXT(AU97,"0.#"),1)=".",FALSE,TRUE)</formula>
    </cfRule>
    <cfRule type="expression" dxfId="2552" priority="4718">
      <formula>IF(RIGHT(TEXT(AU97,"0.#"),1)=".",TRUE,FALSE)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M120">
    <cfRule type="expression" dxfId="2521" priority="3061">
      <formula>IF(RIGHT(TEXT(AM120,"0.#"),1)=".",FALSE,TRUE)</formula>
    </cfRule>
    <cfRule type="expression" dxfId="2520" priority="3062">
      <formula>IF(RIGHT(TEXT(AM120,"0.#"),1)=".",TRUE,FALSE)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40:Y867">
    <cfRule type="expression" dxfId="2507" priority="3045">
      <formula>IF(RIGHT(TEXT(Y840,"0.#"),1)=".",FALSE,TRUE)</formula>
    </cfRule>
    <cfRule type="expression" dxfId="2506" priority="3046">
      <formula>IF(RIGHT(TEXT(Y840,"0.#"),1)=".",TRUE,FALSE)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3:AO1132">
    <cfRule type="expression" dxfId="2477" priority="2951">
      <formula>IF(AND(AL1103&gt;=0, RIGHT(TEXT(AL1103,"0.#"),1)&lt;&gt;"."),TRUE,FALSE)</formula>
    </cfRule>
    <cfRule type="expression" dxfId="2476" priority="2952">
      <formula>IF(AND(AL1103&gt;=0, RIGHT(TEXT(AL1103,"0.#"),1)="."),TRUE,FALSE)</formula>
    </cfRule>
    <cfRule type="expression" dxfId="2475" priority="2953">
      <formula>IF(AND(AL1103&lt;0, RIGHT(TEXT(AL1103,"0.#"),1)&lt;&gt;"."),TRUE,FALSE)</formula>
    </cfRule>
    <cfRule type="expression" dxfId="2474" priority="2954">
      <formula>IF(AND(AL1103&lt;0, RIGHT(TEXT(AL1103,"0.#"),1)="."),TRUE,FALSE)</formula>
    </cfRule>
  </conditionalFormatting>
  <conditionalFormatting sqref="Y1103:Y1132">
    <cfRule type="expression" dxfId="2473" priority="2949">
      <formula>IF(RIGHT(TEXT(Y1103,"0.#"),1)=".",FALSE,TRUE)</formula>
    </cfRule>
    <cfRule type="expression" dxfId="2472" priority="2950">
      <formula>IF(RIGHT(TEXT(Y1103,"0.#"),1)=".",TRUE,FALSE)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AL839:AO839">
    <cfRule type="expression" dxfId="2463" priority="2903">
      <formula>IF(AND(AL839&gt;=0, RIGHT(TEXT(AL839,"0.#"),1)&lt;&gt;"."),TRUE,FALSE)</formula>
    </cfRule>
    <cfRule type="expression" dxfId="2462" priority="2904">
      <formula>IF(AND(AL839&gt;=0, RIGHT(TEXT(AL839,"0.#"),1)="."),TRUE,FALSE)</formula>
    </cfRule>
    <cfRule type="expression" dxfId="2461" priority="2905">
      <formula>IF(AND(AL839&lt;0, RIGHT(TEXT(AL839,"0.#"),1)&lt;&gt;"."),TRUE,FALSE)</formula>
    </cfRule>
    <cfRule type="expression" dxfId="2460" priority="2906">
      <formula>IF(AND(AL839&lt;0, RIGHT(TEXT(AL839,"0.#"),1)="."),TRUE,FALSE)</formula>
    </cfRule>
  </conditionalFormatting>
  <conditionalFormatting sqref="Y839">
    <cfRule type="expression" dxfId="2459" priority="2901">
      <formula>IF(RIGHT(TEXT(Y839,"0.#"),1)=".",FALSE,TRUE)</formula>
    </cfRule>
    <cfRule type="expression" dxfId="2458" priority="2902">
      <formula>IF(RIGHT(TEXT(Y839,"0.#"),1)=".",TRUE,FALSE)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3:Y900">
    <cfRule type="expression" dxfId="2141" priority="2161">
      <formula>IF(RIGHT(TEXT(Y873,"0.#"),1)=".",FALSE,TRUE)</formula>
    </cfRule>
    <cfRule type="expression" dxfId="2140" priority="2162">
      <formula>IF(RIGHT(TEXT(Y873,"0.#"),1)=".",TRUE,FALSE)</formula>
    </cfRule>
  </conditionalFormatting>
  <conditionalFormatting sqref="Y871:Y872">
    <cfRule type="expression" dxfId="2139" priority="2155">
      <formula>IF(RIGHT(TEXT(Y871,"0.#"),1)=".",FALSE,TRUE)</formula>
    </cfRule>
    <cfRule type="expression" dxfId="2138" priority="2156">
      <formula>IF(RIGHT(TEXT(Y871,"0.#"),1)=".",TRUE,FALSE)</formula>
    </cfRule>
  </conditionalFormatting>
  <conditionalFormatting sqref="Y906:Y933">
    <cfRule type="expression" dxfId="2137" priority="2149">
      <formula>IF(RIGHT(TEXT(Y906,"0.#"),1)=".",FALSE,TRUE)</formula>
    </cfRule>
    <cfRule type="expression" dxfId="2136" priority="2150">
      <formula>IF(RIGHT(TEXT(Y906,"0.#"),1)=".",TRUE,FALSE)</formula>
    </cfRule>
  </conditionalFormatting>
  <conditionalFormatting sqref="Y904:Y905">
    <cfRule type="expression" dxfId="2135" priority="2143">
      <formula>IF(RIGHT(TEXT(Y904,"0.#"),1)=".",FALSE,TRUE)</formula>
    </cfRule>
    <cfRule type="expression" dxfId="2134" priority="2144">
      <formula>IF(RIGHT(TEXT(Y904,"0.#"),1)=".",TRUE,FALSE)</formula>
    </cfRule>
  </conditionalFormatting>
  <conditionalFormatting sqref="Y939:Y966">
    <cfRule type="expression" dxfId="2133" priority="2137">
      <formula>IF(RIGHT(TEXT(Y939,"0.#"),1)=".",FALSE,TRUE)</formula>
    </cfRule>
    <cfRule type="expression" dxfId="2132" priority="2138">
      <formula>IF(RIGHT(TEXT(Y939,"0.#"),1)=".",TRUE,FALSE)</formula>
    </cfRule>
  </conditionalFormatting>
  <conditionalFormatting sqref="Y937:Y938">
    <cfRule type="expression" dxfId="2131" priority="2131">
      <formula>IF(RIGHT(TEXT(Y937,"0.#"),1)=".",FALSE,TRUE)</formula>
    </cfRule>
    <cfRule type="expression" dxfId="2130" priority="2132">
      <formula>IF(RIGHT(TEXT(Y937,"0.#"),1)=".",TRUE,FALSE)</formula>
    </cfRule>
  </conditionalFormatting>
  <conditionalFormatting sqref="Y972:Y999">
    <cfRule type="expression" dxfId="2129" priority="2125">
      <formula>IF(RIGHT(TEXT(Y972,"0.#"),1)=".",FALSE,TRUE)</formula>
    </cfRule>
    <cfRule type="expression" dxfId="2128" priority="2126">
      <formula>IF(RIGHT(TEXT(Y972,"0.#"),1)=".",TRUE,FALSE)</formula>
    </cfRule>
  </conditionalFormatting>
  <conditionalFormatting sqref="Y970:Y971">
    <cfRule type="expression" dxfId="2127" priority="2119">
      <formula>IF(RIGHT(TEXT(Y970,"0.#"),1)=".",FALSE,TRUE)</formula>
    </cfRule>
    <cfRule type="expression" dxfId="2126" priority="2120">
      <formula>IF(RIGHT(TEXT(Y970,"0.#"),1)=".",TRUE,FALSE)</formula>
    </cfRule>
  </conditionalFormatting>
  <conditionalFormatting sqref="Y1005:Y1032">
    <cfRule type="expression" dxfId="2125" priority="2113">
      <formula>IF(RIGHT(TEXT(Y1005,"0.#"),1)=".",FALSE,TRUE)</formula>
    </cfRule>
    <cfRule type="expression" dxfId="2124" priority="2114">
      <formula>IF(RIGHT(TEXT(Y1005,"0.#"),1)=".",TRUE,FALSE)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7">
    <cfRule type="expression" dxfId="2109" priority="2375">
      <formula>IF(RIGHT(TEXT(AQ107,"0.#"),1)=".",FALSE,TRUE)</formula>
    </cfRule>
    <cfRule type="expression" dxfId="2108" priority="2376">
      <formula>IF(RIGHT(TEXT(AQ107,"0.#"),1)=".",TRUE,FALSE)</formula>
    </cfRule>
  </conditionalFormatting>
  <conditionalFormatting sqref="AQ108">
    <cfRule type="expression" dxfId="2107" priority="2373">
      <formula>IF(RIGHT(TEXT(AQ108,"0.#"),1)=".",FALSE,TRUE)</formula>
    </cfRule>
    <cfRule type="expression" dxfId="2106" priority="2374">
      <formula>IF(RIGHT(TEXT(AQ108,"0.#"),1)=".",TRUE,FALSE)</formula>
    </cfRule>
  </conditionalFormatting>
  <conditionalFormatting sqref="AQ110">
    <cfRule type="expression" dxfId="2105" priority="2371">
      <formula>IF(RIGHT(TEXT(AQ110,"0.#"),1)=".",FALSE,TRUE)</formula>
    </cfRule>
    <cfRule type="expression" dxfId="2104" priority="2372">
      <formula>IF(RIGHT(TEXT(AQ110,"0.#"),1)=".",TRUE,FALSE)</formula>
    </cfRule>
  </conditionalFormatting>
  <conditionalFormatting sqref="AQ111">
    <cfRule type="expression" dxfId="2103" priority="2369">
      <formula>IF(RIGHT(TEXT(AQ111,"0.#"),1)=".",FALSE,TRUE)</formula>
    </cfRule>
    <cfRule type="expression" dxfId="2102" priority="2370">
      <formula>IF(RIGHT(TEXT(AQ111,"0.#"),1)=".",TRUE,FALSE)</formula>
    </cfRule>
  </conditionalFormatting>
  <conditionalFormatting sqref="AQ113">
    <cfRule type="expression" dxfId="2101" priority="2367">
      <formula>IF(RIGHT(TEXT(AQ113,"0.#"),1)=".",FALSE,TRUE)</formula>
    </cfRule>
    <cfRule type="expression" dxfId="2100" priority="2368">
      <formula>IF(RIGHT(TEXT(AQ113,"0.#"),1)=".",TRUE,FALSE)</formula>
    </cfRule>
  </conditionalFormatting>
  <conditionalFormatting sqref="AE67">
    <cfRule type="expression" dxfId="2099" priority="2297">
      <formula>IF(RIGHT(TEXT(AE67,"0.#"),1)=".",FALSE,TRUE)</formula>
    </cfRule>
    <cfRule type="expression" dxfId="2098" priority="2298">
      <formula>IF(RIGHT(TEXT(AE67,"0.#"),1)=".",TRUE,FALSE)</formula>
    </cfRule>
  </conditionalFormatting>
  <conditionalFormatting sqref="AE68">
    <cfRule type="expression" dxfId="2097" priority="2295">
      <formula>IF(RIGHT(TEXT(AE68,"0.#"),1)=".",FALSE,TRUE)</formula>
    </cfRule>
    <cfRule type="expression" dxfId="2096" priority="2296">
      <formula>IF(RIGHT(TEXT(AE68,"0.#"),1)=".",TRUE,FALSE)</formula>
    </cfRule>
  </conditionalFormatting>
  <conditionalFormatting sqref="AE69">
    <cfRule type="expression" dxfId="2095" priority="2293">
      <formula>IF(RIGHT(TEXT(AE69,"0.#"),1)=".",FALSE,TRUE)</formula>
    </cfRule>
    <cfRule type="expression" dxfId="2094" priority="2294">
      <formula>IF(RIGHT(TEXT(AE69,"0.#"),1)=".",TRUE,FALSE)</formula>
    </cfRule>
  </conditionalFormatting>
  <conditionalFormatting sqref="AI69">
    <cfRule type="expression" dxfId="2093" priority="2291">
      <formula>IF(RIGHT(TEXT(AI69,"0.#"),1)=".",FALSE,TRUE)</formula>
    </cfRule>
    <cfRule type="expression" dxfId="2092" priority="2292">
      <formula>IF(RIGHT(TEXT(AI69,"0.#"),1)=".",TRUE,FALSE)</formula>
    </cfRule>
  </conditionalFormatting>
  <conditionalFormatting sqref="AI68">
    <cfRule type="expression" dxfId="2091" priority="2289">
      <formula>IF(RIGHT(TEXT(AI68,"0.#"),1)=".",FALSE,TRUE)</formula>
    </cfRule>
    <cfRule type="expression" dxfId="2090" priority="2290">
      <formula>IF(RIGHT(TEXT(AI68,"0.#"),1)=".",TRUE,FALSE)</formula>
    </cfRule>
  </conditionalFormatting>
  <conditionalFormatting sqref="AI67">
    <cfRule type="expression" dxfId="2089" priority="2287">
      <formula>IF(RIGHT(TEXT(AI67,"0.#"),1)=".",FALSE,TRUE)</formula>
    </cfRule>
    <cfRule type="expression" dxfId="2088" priority="2288">
      <formula>IF(RIGHT(TEXT(AI67,"0.#"),1)=".",TRUE,FALSE)</formula>
    </cfRule>
  </conditionalFormatting>
  <conditionalFormatting sqref="AM67">
    <cfRule type="expression" dxfId="2087" priority="2285">
      <formula>IF(RIGHT(TEXT(AM67,"0.#"),1)=".",FALSE,TRUE)</formula>
    </cfRule>
    <cfRule type="expression" dxfId="2086" priority="2286">
      <formula>IF(RIGHT(TEXT(AM67,"0.#"),1)=".",TRUE,FALSE)</formula>
    </cfRule>
  </conditionalFormatting>
  <conditionalFormatting sqref="AM68">
    <cfRule type="expression" dxfId="2085" priority="2283">
      <formula>IF(RIGHT(TEXT(AM68,"0.#"),1)=".",FALSE,TRUE)</formula>
    </cfRule>
    <cfRule type="expression" dxfId="2084" priority="2284">
      <formula>IF(RIGHT(TEXT(AM68,"0.#"),1)=".",TRUE,FALSE)</formula>
    </cfRule>
  </conditionalFormatting>
  <conditionalFormatting sqref="AM69">
    <cfRule type="expression" dxfId="2083" priority="2281">
      <formula>IF(RIGHT(TEXT(AM69,"0.#"),1)=".",FALSE,TRUE)</formula>
    </cfRule>
    <cfRule type="expression" dxfId="2082" priority="2282">
      <formula>IF(RIGHT(TEXT(AM69,"0.#"),1)=".",TRUE,FALSE)</formula>
    </cfRule>
  </conditionalFormatting>
  <conditionalFormatting sqref="AQ67:AQ69">
    <cfRule type="expression" dxfId="2081" priority="2279">
      <formula>IF(RIGHT(TEXT(AQ67,"0.#"),1)=".",FALSE,TRUE)</formula>
    </cfRule>
    <cfRule type="expression" dxfId="2080" priority="2280">
      <formula>IF(RIGHT(TEXT(AQ67,"0.#"),1)=".",TRUE,FALSE)</formula>
    </cfRule>
  </conditionalFormatting>
  <conditionalFormatting sqref="AU67:AU69">
    <cfRule type="expression" dxfId="2079" priority="2277">
      <formula>IF(RIGHT(TEXT(AU67,"0.#"),1)=".",FALSE,TRUE)</formula>
    </cfRule>
    <cfRule type="expression" dxfId="2078" priority="2278">
      <formula>IF(RIGHT(TEXT(AU67,"0.#"),1)=".",TRUE,FALSE)</formula>
    </cfRule>
  </conditionalFormatting>
  <conditionalFormatting sqref="AE70">
    <cfRule type="expression" dxfId="2077" priority="2275">
      <formula>IF(RIGHT(TEXT(AE70,"0.#"),1)=".",FALSE,TRUE)</formula>
    </cfRule>
    <cfRule type="expression" dxfId="2076" priority="2276">
      <formula>IF(RIGHT(TEXT(AE70,"0.#"),1)=".",TRUE,FALSE)</formula>
    </cfRule>
  </conditionalFormatting>
  <conditionalFormatting sqref="AE71">
    <cfRule type="expression" dxfId="2075" priority="2273">
      <formula>IF(RIGHT(TEXT(AE71,"0.#"),1)=".",FALSE,TRUE)</formula>
    </cfRule>
    <cfRule type="expression" dxfId="2074" priority="2274">
      <formula>IF(RIGHT(TEXT(AE71,"0.#"),1)=".",TRUE,FALSE)</formula>
    </cfRule>
  </conditionalFormatting>
  <conditionalFormatting sqref="AE72">
    <cfRule type="expression" dxfId="2073" priority="2271">
      <formula>IF(RIGHT(TEXT(AE72,"0.#"),1)=".",FALSE,TRUE)</formula>
    </cfRule>
    <cfRule type="expression" dxfId="2072" priority="2272">
      <formula>IF(RIGHT(TEXT(AE72,"0.#"),1)=".",TRUE,FALSE)</formula>
    </cfRule>
  </conditionalFormatting>
  <conditionalFormatting sqref="AI72">
    <cfRule type="expression" dxfId="2071" priority="2269">
      <formula>IF(RIGHT(TEXT(AI72,"0.#"),1)=".",FALSE,TRUE)</formula>
    </cfRule>
    <cfRule type="expression" dxfId="2070" priority="2270">
      <formula>IF(RIGHT(TEXT(AI72,"0.#"),1)=".",TRUE,FALSE)</formula>
    </cfRule>
  </conditionalFormatting>
  <conditionalFormatting sqref="AI71">
    <cfRule type="expression" dxfId="2069" priority="2267">
      <formula>IF(RIGHT(TEXT(AI71,"0.#"),1)=".",FALSE,TRUE)</formula>
    </cfRule>
    <cfRule type="expression" dxfId="2068" priority="2268">
      <formula>IF(RIGHT(TEXT(AI71,"0.#"),1)=".",TRUE,FALSE)</formula>
    </cfRule>
  </conditionalFormatting>
  <conditionalFormatting sqref="AI70">
    <cfRule type="expression" dxfId="2067" priority="2265">
      <formula>IF(RIGHT(TEXT(AI70,"0.#"),1)=".",FALSE,TRUE)</formula>
    </cfRule>
    <cfRule type="expression" dxfId="2066" priority="2266">
      <formula>IF(RIGHT(TEXT(AI70,"0.#"),1)=".",TRUE,FALSE)</formula>
    </cfRule>
  </conditionalFormatting>
  <conditionalFormatting sqref="AM70">
    <cfRule type="expression" dxfId="2065" priority="2263">
      <formula>IF(RIGHT(TEXT(AM70,"0.#"),1)=".",FALSE,TRUE)</formula>
    </cfRule>
    <cfRule type="expression" dxfId="2064" priority="2264">
      <formula>IF(RIGHT(TEXT(AM70,"0.#"),1)=".",TRUE,FALSE)</formula>
    </cfRule>
  </conditionalFormatting>
  <conditionalFormatting sqref="AM71">
    <cfRule type="expression" dxfId="2063" priority="2261">
      <formula>IF(RIGHT(TEXT(AM71,"0.#"),1)=".",FALSE,TRUE)</formula>
    </cfRule>
    <cfRule type="expression" dxfId="2062" priority="2262">
      <formula>IF(RIGHT(TEXT(AM71,"0.#"),1)=".",TRUE,FALSE)</formula>
    </cfRule>
  </conditionalFormatting>
  <conditionalFormatting sqref="AM72">
    <cfRule type="expression" dxfId="2061" priority="2259">
      <formula>IF(RIGHT(TEXT(AM72,"0.#"),1)=".",FALSE,TRUE)</formula>
    </cfRule>
    <cfRule type="expression" dxfId="2060" priority="2260">
      <formula>IF(RIGHT(TEXT(AM72,"0.#"),1)=".",TRUE,FALSE)</formula>
    </cfRule>
  </conditionalFormatting>
  <conditionalFormatting sqref="AQ70:AQ72">
    <cfRule type="expression" dxfId="2059" priority="2257">
      <formula>IF(RIGHT(TEXT(AQ70,"0.#"),1)=".",FALSE,TRUE)</formula>
    </cfRule>
    <cfRule type="expression" dxfId="2058" priority="2258">
      <formula>IF(RIGHT(TEXT(AQ70,"0.#"),1)=".",TRUE,FALSE)</formula>
    </cfRule>
  </conditionalFormatting>
  <conditionalFormatting sqref="AU70:AU72">
    <cfRule type="expression" dxfId="2057" priority="2255">
      <formula>IF(RIGHT(TEXT(AU70,"0.#"),1)=".",FALSE,TRUE)</formula>
    </cfRule>
    <cfRule type="expression" dxfId="2056" priority="2256">
      <formula>IF(RIGHT(TEXT(AU70,"0.#"),1)=".",TRUE,FALSE)</formula>
    </cfRule>
  </conditionalFormatting>
  <conditionalFormatting sqref="AU656">
    <cfRule type="expression" dxfId="2055" priority="773">
      <formula>IF(RIGHT(TEXT(AU656,"0.#"),1)=".",FALSE,TRUE)</formula>
    </cfRule>
    <cfRule type="expression" dxfId="2054" priority="774">
      <formula>IF(RIGHT(TEXT(AU656,"0.#"),1)=".",TRUE,FALSE)</formula>
    </cfRule>
  </conditionalFormatting>
  <conditionalFormatting sqref="AQ655">
    <cfRule type="expression" dxfId="2053" priority="765">
      <formula>IF(RIGHT(TEXT(AQ655,"0.#"),1)=".",FALSE,TRUE)</formula>
    </cfRule>
    <cfRule type="expression" dxfId="2052" priority="766">
      <formula>IF(RIGHT(TEXT(AQ655,"0.#"),1)=".",TRUE,FALSE)</formula>
    </cfRule>
  </conditionalFormatting>
  <conditionalFormatting sqref="AI696">
    <cfRule type="expression" dxfId="2051" priority="557">
      <formula>IF(RIGHT(TEXT(AI696,"0.#"),1)=".",FALSE,TRUE)</formula>
    </cfRule>
    <cfRule type="expression" dxfId="2050" priority="558">
      <formula>IF(RIGHT(TEXT(AI696,"0.#"),1)=".",TRUE,FALSE)</formula>
    </cfRule>
  </conditionalFormatting>
  <conditionalFormatting sqref="AQ694">
    <cfRule type="expression" dxfId="2049" priority="551">
      <formula>IF(RIGHT(TEXT(AQ694,"0.#"),1)=".",FALSE,TRUE)</formula>
    </cfRule>
    <cfRule type="expression" dxfId="2048" priority="552">
      <formula>IF(RIGHT(TEXT(AQ694,"0.#"),1)=".",TRUE,FALSE)</formula>
    </cfRule>
  </conditionalFormatting>
  <conditionalFormatting sqref="AL873:AO900">
    <cfRule type="expression" dxfId="2047" priority="2163">
      <formula>IF(AND(AL873&gt;=0, RIGHT(TEXT(AL873,"0.#"),1)&lt;&gt;"."),TRUE,FALSE)</formula>
    </cfRule>
    <cfRule type="expression" dxfId="2046" priority="2164">
      <formula>IF(AND(AL873&gt;=0, RIGHT(TEXT(AL873,"0.#"),1)="."),TRUE,FALSE)</formula>
    </cfRule>
    <cfRule type="expression" dxfId="2045" priority="2165">
      <formula>IF(AND(AL873&lt;0, RIGHT(TEXT(AL873,"0.#"),1)&lt;&gt;"."),TRUE,FALSE)</formula>
    </cfRule>
    <cfRule type="expression" dxfId="2044" priority="2166">
      <formula>IF(AND(AL873&lt;0, RIGHT(TEXT(AL873,"0.#"),1)="."),TRUE,FALSE)</formula>
    </cfRule>
  </conditionalFormatting>
  <conditionalFormatting sqref="AL871:AO872">
    <cfRule type="expression" dxfId="2043" priority="2157">
      <formula>IF(AND(AL871&gt;=0, RIGHT(TEXT(AL871,"0.#"),1)&lt;&gt;"."),TRUE,FALSE)</formula>
    </cfRule>
    <cfRule type="expression" dxfId="2042" priority="2158">
      <formula>IF(AND(AL871&gt;=0, RIGHT(TEXT(AL871,"0.#"),1)="."),TRUE,FALSE)</formula>
    </cfRule>
    <cfRule type="expression" dxfId="2041" priority="2159">
      <formula>IF(AND(AL871&lt;0, RIGHT(TEXT(AL871,"0.#"),1)&lt;&gt;"."),TRUE,FALSE)</formula>
    </cfRule>
    <cfRule type="expression" dxfId="2040" priority="2160">
      <formula>IF(AND(AL871&lt;0, RIGHT(TEXT(AL871,"0.#"),1)="."),TRUE,FALSE)</formula>
    </cfRule>
  </conditionalFormatting>
  <conditionalFormatting sqref="AL906:AO933">
    <cfRule type="expression" dxfId="2039" priority="2151">
      <formula>IF(AND(AL906&gt;=0, RIGHT(TEXT(AL906,"0.#"),1)&lt;&gt;"."),TRUE,FALSE)</formula>
    </cfRule>
    <cfRule type="expression" dxfId="2038" priority="2152">
      <formula>IF(AND(AL906&gt;=0, RIGHT(TEXT(AL906,"0.#"),1)="."),TRUE,FALSE)</formula>
    </cfRule>
    <cfRule type="expression" dxfId="2037" priority="2153">
      <formula>IF(AND(AL906&lt;0, RIGHT(TEXT(AL906,"0.#"),1)&lt;&gt;"."),TRUE,FALSE)</formula>
    </cfRule>
    <cfRule type="expression" dxfId="2036" priority="2154">
      <formula>IF(AND(AL906&lt;0, RIGHT(TEXT(AL906,"0.#"),1)="."),TRUE,FALSE)</formula>
    </cfRule>
  </conditionalFormatting>
  <conditionalFormatting sqref="AL904:AO905">
    <cfRule type="expression" dxfId="2035" priority="2145">
      <formula>IF(AND(AL904&gt;=0, RIGHT(TEXT(AL904,"0.#"),1)&lt;&gt;"."),TRUE,FALSE)</formula>
    </cfRule>
    <cfRule type="expression" dxfId="2034" priority="2146">
      <formula>IF(AND(AL904&gt;=0, RIGHT(TEXT(AL904,"0.#"),1)="."),TRUE,FALSE)</formula>
    </cfRule>
    <cfRule type="expression" dxfId="2033" priority="2147">
      <formula>IF(AND(AL904&lt;0, RIGHT(TEXT(AL904,"0.#"),1)&lt;&gt;"."),TRUE,FALSE)</formula>
    </cfRule>
    <cfRule type="expression" dxfId="2032" priority="2148">
      <formula>IF(AND(AL904&lt;0, RIGHT(TEXT(AL904,"0.#"),1)="."),TRUE,FALSE)</formula>
    </cfRule>
  </conditionalFormatting>
  <conditionalFormatting sqref="AL939:AO966">
    <cfRule type="expression" dxfId="2031" priority="2139">
      <formula>IF(AND(AL939&gt;=0, RIGHT(TEXT(AL939,"0.#"),1)&lt;&gt;"."),TRUE,FALSE)</formula>
    </cfRule>
    <cfRule type="expression" dxfId="2030" priority="2140">
      <formula>IF(AND(AL939&gt;=0, RIGHT(TEXT(AL939,"0.#"),1)="."),TRUE,FALSE)</formula>
    </cfRule>
    <cfRule type="expression" dxfId="2029" priority="2141">
      <formula>IF(AND(AL939&lt;0, RIGHT(TEXT(AL939,"0.#"),1)&lt;&gt;"."),TRUE,FALSE)</formula>
    </cfRule>
    <cfRule type="expression" dxfId="2028" priority="2142">
      <formula>IF(AND(AL939&lt;0, RIGHT(TEXT(AL939,"0.#"),1)="."),TRUE,FALSE)</formula>
    </cfRule>
  </conditionalFormatting>
  <conditionalFormatting sqref="AL937:AO938">
    <cfRule type="expression" dxfId="2027" priority="2133">
      <formula>IF(AND(AL937&gt;=0, RIGHT(TEXT(AL937,"0.#"),1)&lt;&gt;"."),TRUE,FALSE)</formula>
    </cfRule>
    <cfRule type="expression" dxfId="2026" priority="2134">
      <formula>IF(AND(AL937&gt;=0, RIGHT(TEXT(AL937,"0.#"),1)="."),TRUE,FALSE)</formula>
    </cfRule>
    <cfRule type="expression" dxfId="2025" priority="2135">
      <formula>IF(AND(AL937&lt;0, RIGHT(TEXT(AL937,"0.#"),1)&lt;&gt;"."),TRUE,FALSE)</formula>
    </cfRule>
    <cfRule type="expression" dxfId="2024" priority="2136">
      <formula>IF(AND(AL937&lt;0, RIGHT(TEXT(AL937,"0.#"),1)="."),TRUE,FALSE)</formula>
    </cfRule>
  </conditionalFormatting>
  <conditionalFormatting sqref="AL972:AO999">
    <cfRule type="expression" dxfId="2023" priority="2127">
      <formula>IF(AND(AL972&gt;=0, RIGHT(TEXT(AL972,"0.#"),1)&lt;&gt;"."),TRUE,FALSE)</formula>
    </cfRule>
    <cfRule type="expression" dxfId="2022" priority="2128">
      <formula>IF(AND(AL972&gt;=0, RIGHT(TEXT(AL972,"0.#"),1)="."),TRUE,FALSE)</formula>
    </cfRule>
    <cfRule type="expression" dxfId="2021" priority="2129">
      <formula>IF(AND(AL972&lt;0, RIGHT(TEXT(AL972,"0.#"),1)&lt;&gt;"."),TRUE,FALSE)</formula>
    </cfRule>
    <cfRule type="expression" dxfId="2020" priority="2130">
      <formula>IF(AND(AL972&lt;0, RIGHT(TEXT(AL972,"0.#"),1)="."),TRUE,FALSE)</formula>
    </cfRule>
  </conditionalFormatting>
  <conditionalFormatting sqref="AL970:AO971">
    <cfRule type="expression" dxfId="2019" priority="2121">
      <formula>IF(AND(AL970&gt;=0, RIGHT(TEXT(AL970,"0.#"),1)&lt;&gt;"."),TRUE,FALSE)</formula>
    </cfRule>
    <cfRule type="expression" dxfId="2018" priority="2122">
      <formula>IF(AND(AL970&gt;=0, RIGHT(TEXT(AL970,"0.#"),1)="."),TRUE,FALSE)</formula>
    </cfRule>
    <cfRule type="expression" dxfId="2017" priority="2123">
      <formula>IF(AND(AL970&lt;0, RIGHT(TEXT(AL970,"0.#"),1)&lt;&gt;"."),TRUE,FALSE)</formula>
    </cfRule>
    <cfRule type="expression" dxfId="2016" priority="2124">
      <formula>IF(AND(AL970&lt;0, RIGHT(TEXT(AL970,"0.#"),1)="."),TRUE,FALSE)</formula>
    </cfRule>
  </conditionalFormatting>
  <conditionalFormatting sqref="AL1005:AO1032">
    <cfRule type="expression" dxfId="2015" priority="2115">
      <formula>IF(AND(AL1005&gt;=0, RIGHT(TEXT(AL1005,"0.#"),1)&lt;&gt;"."),TRUE,FALSE)</formula>
    </cfRule>
    <cfRule type="expression" dxfId="2014" priority="2116">
      <formula>IF(AND(AL1005&gt;=0, RIGHT(TEXT(AL1005,"0.#"),1)="."),TRUE,FALSE)</formula>
    </cfRule>
    <cfRule type="expression" dxfId="2013" priority="2117">
      <formula>IF(AND(AL1005&lt;0, RIGHT(TEXT(AL1005,"0.#"),1)&lt;&gt;"."),TRUE,FALSE)</formula>
    </cfRule>
    <cfRule type="expression" dxfId="2012" priority="2118">
      <formula>IF(AND(AL1005&lt;0, RIGHT(TEXT(AL1005,"0.#"),1)="."),TRUE,FALSE)</formula>
    </cfRule>
  </conditionalFormatting>
  <conditionalFormatting sqref="AL1003:AO1004">
    <cfRule type="expression" dxfId="2011" priority="2109">
      <formula>IF(AND(AL1003&gt;=0, RIGHT(TEXT(AL1003,"0.#"),1)&lt;&gt;"."),TRUE,FALSE)</formula>
    </cfRule>
    <cfRule type="expression" dxfId="2010" priority="2110">
      <formula>IF(AND(AL1003&gt;=0, RIGHT(TEXT(AL1003,"0.#"),1)="."),TRUE,FALSE)</formula>
    </cfRule>
    <cfRule type="expression" dxfId="2009" priority="2111">
      <formula>IF(AND(AL1003&lt;0, RIGHT(TEXT(AL1003,"0.#"),1)&lt;&gt;"."),TRUE,FALSE)</formula>
    </cfRule>
    <cfRule type="expression" dxfId="2008" priority="2112">
      <formula>IF(AND(AL1003&lt;0, RIGHT(TEXT(AL1003,"0.#"),1)="."),TRUE,FALSE)</formula>
    </cfRule>
  </conditionalFormatting>
  <conditionalFormatting sqref="Y1003:Y1004">
    <cfRule type="expression" dxfId="2007" priority="2107">
      <formula>IF(RIGHT(TEXT(Y1003,"0.#"),1)=".",FALSE,TRUE)</formula>
    </cfRule>
    <cfRule type="expression" dxfId="2006" priority="2108">
      <formula>IF(RIGHT(TEXT(Y1003,"0.#"),1)=".",TRUE,FALSE)</formula>
    </cfRule>
  </conditionalFormatting>
  <conditionalFormatting sqref="AL1038:AO1065">
    <cfRule type="expression" dxfId="2005" priority="2103">
      <formula>IF(AND(AL1038&gt;=0, RIGHT(TEXT(AL1038,"0.#"),1)&lt;&gt;"."),TRUE,FALSE)</formula>
    </cfRule>
    <cfRule type="expression" dxfId="2004" priority="2104">
      <formula>IF(AND(AL1038&gt;=0, RIGHT(TEXT(AL1038,"0.#"),1)="."),TRUE,FALSE)</formula>
    </cfRule>
    <cfRule type="expression" dxfId="2003" priority="2105">
      <formula>IF(AND(AL1038&lt;0, RIGHT(TEXT(AL1038,"0.#"),1)&lt;&gt;"."),TRUE,FALSE)</formula>
    </cfRule>
    <cfRule type="expression" dxfId="2002" priority="2106">
      <formula>IF(AND(AL1038&lt;0, RIGHT(TEXT(AL1038,"0.#"),1)="."),TRUE,FALSE)</formula>
    </cfRule>
  </conditionalFormatting>
  <conditionalFormatting sqref="Y1038:Y1065">
    <cfRule type="expression" dxfId="2001" priority="2101">
      <formula>IF(RIGHT(TEXT(Y1038,"0.#"),1)=".",FALSE,TRUE)</formula>
    </cfRule>
    <cfRule type="expression" dxfId="2000" priority="2102">
      <formula>IF(RIGHT(TEXT(Y1038,"0.#"),1)=".",TRUE,FALSE)</formula>
    </cfRule>
  </conditionalFormatting>
  <conditionalFormatting sqref="AL1036:AO1037">
    <cfRule type="expression" dxfId="1999" priority="2097">
      <formula>IF(AND(AL1036&gt;=0, RIGHT(TEXT(AL1036,"0.#"),1)&lt;&gt;"."),TRUE,FALSE)</formula>
    </cfRule>
    <cfRule type="expression" dxfId="1998" priority="2098">
      <formula>IF(AND(AL1036&gt;=0, RIGHT(TEXT(AL1036,"0.#"),1)="."),TRUE,FALSE)</formula>
    </cfRule>
    <cfRule type="expression" dxfId="1997" priority="2099">
      <formula>IF(AND(AL1036&lt;0, RIGHT(TEXT(AL1036,"0.#"),1)&lt;&gt;"."),TRUE,FALSE)</formula>
    </cfRule>
    <cfRule type="expression" dxfId="1996" priority="2100">
      <formula>IF(AND(AL1036&lt;0, RIGHT(TEXT(AL1036,"0.#"),1)="."),TRUE,FALSE)</formula>
    </cfRule>
  </conditionalFormatting>
  <conditionalFormatting sqref="Y1036:Y1037">
    <cfRule type="expression" dxfId="1995" priority="2095">
      <formula>IF(RIGHT(TEXT(Y1036,"0.#"),1)=".",FALSE,TRUE)</formula>
    </cfRule>
    <cfRule type="expression" dxfId="1994" priority="2096">
      <formula>IF(RIGHT(TEXT(Y1036,"0.#"),1)=".",TRUE,FALSE)</formula>
    </cfRule>
  </conditionalFormatting>
  <conditionalFormatting sqref="AL1071:AO1098">
    <cfRule type="expression" dxfId="1993" priority="2091">
      <formula>IF(AND(AL1071&gt;=0, RIGHT(TEXT(AL1071,"0.#"),1)&lt;&gt;"."),TRUE,FALSE)</formula>
    </cfRule>
    <cfRule type="expression" dxfId="1992" priority="2092">
      <formula>IF(AND(AL1071&gt;=0, RIGHT(TEXT(AL1071,"0.#"),1)="."),TRUE,FALSE)</formula>
    </cfRule>
    <cfRule type="expression" dxfId="1991" priority="2093">
      <formula>IF(AND(AL1071&lt;0, RIGHT(TEXT(AL1071,"0.#"),1)&lt;&gt;"."),TRUE,FALSE)</formula>
    </cfRule>
    <cfRule type="expression" dxfId="1990" priority="2094">
      <formula>IF(AND(AL1071&lt;0, RIGHT(TEXT(AL1071,"0.#"),1)="."),TRUE,FALSE)</formula>
    </cfRule>
  </conditionalFormatting>
  <conditionalFormatting sqref="Y1071:Y1098">
    <cfRule type="expression" dxfId="1989" priority="2089">
      <formula>IF(RIGHT(TEXT(Y1071,"0.#"),1)=".",FALSE,TRUE)</formula>
    </cfRule>
    <cfRule type="expression" dxfId="1988" priority="2090">
      <formula>IF(RIGHT(TEXT(Y1071,"0.#"),1)=".",TRUE,FALSE)</formula>
    </cfRule>
  </conditionalFormatting>
  <conditionalFormatting sqref="AL1069:AO1070">
    <cfRule type="expression" dxfId="1987" priority="2085">
      <formula>IF(AND(AL1069&gt;=0, RIGHT(TEXT(AL1069,"0.#"),1)&lt;&gt;"."),TRUE,FALSE)</formula>
    </cfRule>
    <cfRule type="expression" dxfId="1986" priority="2086">
      <formula>IF(AND(AL1069&gt;=0, RIGHT(TEXT(AL1069,"0.#"),1)="."),TRUE,FALSE)</formula>
    </cfRule>
    <cfRule type="expression" dxfId="1985" priority="2087">
      <formula>IF(AND(AL1069&lt;0, RIGHT(TEXT(AL1069,"0.#"),1)&lt;&gt;"."),TRUE,FALSE)</formula>
    </cfRule>
    <cfRule type="expression" dxfId="1984" priority="2088">
      <formula>IF(AND(AL1069&lt;0, RIGHT(TEXT(AL1069,"0.#"),1)="."),TRUE,FALSE)</formula>
    </cfRule>
  </conditionalFormatting>
  <conditionalFormatting sqref="Y1069:Y1070">
    <cfRule type="expression" dxfId="1983" priority="2083">
      <formula>IF(RIGHT(TEXT(Y1069,"0.#"),1)=".",FALSE,TRUE)</formula>
    </cfRule>
    <cfRule type="expression" dxfId="1982" priority="2084">
      <formula>IF(RIGHT(TEXT(Y1069,"0.#"),1)=".",TRUE,FALSE)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1">
    <cfRule type="expression" dxfId="1241" priority="549">
      <formula>IF(RIGHT(TEXT(AU101,"0.#"),1)=".",FALSE,TRUE)</formula>
    </cfRule>
    <cfRule type="expression" dxfId="1240" priority="550">
      <formula>IF(RIGHT(TEXT(AU101,"0.#"),1)=".",TRUE,FALSE)</formula>
    </cfRule>
  </conditionalFormatting>
  <conditionalFormatting sqref="AU102">
    <cfRule type="expression" dxfId="1239" priority="547">
      <formula>IF(RIGHT(TEXT(AU102,"0.#"),1)=".",FALSE,TRUE)</formula>
    </cfRule>
    <cfRule type="expression" dxfId="1238" priority="548">
      <formula>IF(RIGHT(TEXT(AU102,"0.#"),1)=".",TRUE,FALSE)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D13:AJ13">
    <cfRule type="expression" dxfId="791" priority="91">
      <formula>IF(RIGHT(TEXT(AD13,"0.#"),1)=".",FALSE,TRUE)</formula>
    </cfRule>
    <cfRule type="expression" dxfId="790" priority="92">
      <formula>IF(RIGHT(TEXT(AD13,"0.#"),1)=".",TRUE,FALSE)</formula>
    </cfRule>
  </conditionalFormatting>
  <conditionalFormatting sqref="P13:AC13">
    <cfRule type="expression" dxfId="789" priority="89">
      <formula>IF(RIGHT(TEXT(P13,"0.#"),1)=".",FALSE,TRUE)</formula>
    </cfRule>
    <cfRule type="expression" dxfId="788" priority="90">
      <formula>IF(RIGHT(TEXT(P13,"0.#"),1)=".",TRUE,FALSE)</formula>
    </cfRule>
  </conditionalFormatting>
  <conditionalFormatting sqref="AK14:AQ14">
    <cfRule type="expression" dxfId="787" priority="87">
      <formula>IF(RIGHT(TEXT(AK14,"0.#"),1)=".",FALSE,TRUE)</formula>
    </cfRule>
    <cfRule type="expression" dxfId="786" priority="88">
      <formula>IF(RIGHT(TEXT(AK14,"0.#"),1)=".",TRUE,FALSE)</formula>
    </cfRule>
  </conditionalFormatting>
  <conditionalFormatting sqref="P14:AJ14">
    <cfRule type="expression" dxfId="785" priority="85">
      <formula>IF(RIGHT(TEXT(P14,"0.#"),1)=".",FALSE,TRUE)</formula>
    </cfRule>
    <cfRule type="expression" dxfId="784" priority="86">
      <formula>IF(RIGHT(TEXT(P14,"0.#"),1)=".",TRUE,FALSE)</formula>
    </cfRule>
  </conditionalFormatting>
  <conditionalFormatting sqref="AK15:AQ16">
    <cfRule type="expression" dxfId="783" priority="83">
      <formula>IF(RIGHT(TEXT(AK15,"0.#"),1)=".",FALSE,TRUE)</formula>
    </cfRule>
    <cfRule type="expression" dxfId="782" priority="84">
      <formula>IF(RIGHT(TEXT(AK15,"0.#"),1)=".",TRUE,FALSE)</formula>
    </cfRule>
  </conditionalFormatting>
  <conditionalFormatting sqref="P15:AJ16">
    <cfRule type="expression" dxfId="781" priority="81">
      <formula>IF(RIGHT(TEXT(P15,"0.#"),1)=".",FALSE,TRUE)</formula>
    </cfRule>
    <cfRule type="expression" dxfId="780" priority="82">
      <formula>IF(RIGHT(TEXT(P15,"0.#"),1)=".",TRUE,FALSE)</formula>
    </cfRule>
  </conditionalFormatting>
  <conditionalFormatting sqref="AK17:AQ17">
    <cfRule type="expression" dxfId="779" priority="79">
      <formula>IF(RIGHT(TEXT(AK17,"0.#"),1)=".",FALSE,TRUE)</formula>
    </cfRule>
    <cfRule type="expression" dxfId="778" priority="80">
      <formula>IF(RIGHT(TEXT(AK17,"0.#"),1)=".",TRUE,FALSE)</formula>
    </cfRule>
  </conditionalFormatting>
  <conditionalFormatting sqref="P17:AJ17">
    <cfRule type="expression" dxfId="777" priority="77">
      <formula>IF(RIGHT(TEXT(P17,"0.#"),1)=".",FALSE,TRUE)</formula>
    </cfRule>
    <cfRule type="expression" dxfId="776" priority="78">
      <formula>IF(RIGHT(TEXT(P17,"0.#"),1)=".",TRUE,FALSE)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4 AU104">
    <cfRule type="expression" dxfId="743" priority="43">
      <formula>IF(RIGHT(TEXT(AQ104,"0.#"),1)=".",FALSE,TRUE)</formula>
    </cfRule>
    <cfRule type="expression" dxfId="742" priority="44">
      <formula>IF(RIGHT(TEXT(AQ104,"0.#"),1)=".",TRUE,FALSE)</formula>
    </cfRule>
  </conditionalFormatting>
  <conditionalFormatting sqref="AQ105 AU105">
    <cfRule type="expression" dxfId="741" priority="41">
      <formula>IF(RIGHT(TEXT(AQ105,"0.#"),1)=".",FALSE,TRUE)</formula>
    </cfRule>
    <cfRule type="expression" dxfId="740" priority="42">
      <formula>IF(RIGHT(TEXT(AQ105,"0.#"),1)=".",TRUE,FALSE)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M54">
    <cfRule type="expression" dxfId="717" priority="7">
      <formula>IF(RIGHT(TEXT(AM54,"0.#"),1)=".",FALSE,TRUE)</formula>
    </cfRule>
    <cfRule type="expression" dxfId="716" priority="8">
      <formula>IF(RIGHT(TEXT(AM54,"0.#"),1)=".",TRUE,FALSE)</formula>
    </cfRule>
  </conditionalFormatting>
  <conditionalFormatting sqref="AI53">
    <cfRule type="expression" dxfId="715" priority="11">
      <formula>IF(RIGHT(TEXT(AI53,"0.#"),1)=".",FALSE,TRUE)</formula>
    </cfRule>
    <cfRule type="expression" dxfId="714" priority="12">
      <formula>IF(RIGHT(TEXT(AI53,"0.#"),1)=".",TRUE,FALSE)</formula>
    </cfRule>
  </conditionalFormatting>
  <conditionalFormatting sqref="AM53">
    <cfRule type="expression" dxfId="713" priority="9">
      <formula>IF(RIGHT(TEXT(AM53,"0.#"),1)=".",FALSE,TRUE)</formula>
    </cfRule>
    <cfRule type="expression" dxfId="712" priority="10">
      <formula>IF(RIGHT(TEXT(AM53,"0.#"),1)=".",TRUE,FALSE)</formula>
    </cfRule>
  </conditionalFormatting>
  <conditionalFormatting sqref="AE53">
    <cfRule type="expression" dxfId="711" priority="17">
      <formula>IF(RIGHT(TEXT(AE53,"0.#"),1)=".",FALSE,TRUE)</formula>
    </cfRule>
    <cfRule type="expression" dxfId="710" priority="18">
      <formula>IF(RIGHT(TEXT(AE53,"0.#"),1)=".",TRUE,FALSE)</formula>
    </cfRule>
  </conditionalFormatting>
  <conditionalFormatting sqref="AE54">
    <cfRule type="expression" dxfId="709" priority="15">
      <formula>IF(RIGHT(TEXT(AE54,"0.#"),1)=".",FALSE,TRUE)</formula>
    </cfRule>
    <cfRule type="expression" dxfId="708" priority="16">
      <formula>IF(RIGHT(TEXT(AE54,"0.#"),1)=".",TRUE,FALSE)</formula>
    </cfRule>
  </conditionalFormatting>
  <conditionalFormatting sqref="AI54">
    <cfRule type="expression" dxfId="707" priority="13">
      <formula>IF(RIGHT(TEXT(AI54,"0.#"),1)=".",FALSE,TRUE)</formula>
    </cfRule>
    <cfRule type="expression" dxfId="706" priority="14">
      <formula>IF(RIGHT(TEXT(AI54,"0.#"),1)=".",TRUE,FALSE)</formula>
    </cfRule>
  </conditionalFormatting>
  <conditionalFormatting sqref="AM55">
    <cfRule type="expression" dxfId="705" priority="1">
      <formula>IF(RIGHT(TEXT(AM55,"0.#"),1)=".",FALSE,TRUE)</formula>
    </cfRule>
    <cfRule type="expression" dxfId="704" priority="2">
      <formula>IF(RIGHT(TEXT(AM55,"0.#"),1)=".",TRUE,FALSE)</formula>
    </cfRule>
  </conditionalFormatting>
  <conditionalFormatting sqref="AE55">
    <cfRule type="expression" dxfId="703" priority="5">
      <formula>IF(RIGHT(TEXT(AE55,"0.#"),1)=".",FALSE,TRUE)</formula>
    </cfRule>
    <cfRule type="expression" dxfId="702" priority="6">
      <formula>IF(RIGHT(TEXT(AE55,"0.#"),1)=".",TRUE,FALSE)</formula>
    </cfRule>
  </conditionalFormatting>
  <conditionalFormatting sqref="AI55">
    <cfRule type="expression" dxfId="701" priority="3">
      <formula>IF(RIGHT(TEXT(AI55,"0.#"),1)=".",FALSE,TRUE)</formula>
    </cfRule>
    <cfRule type="expression" dxfId="700" priority="4">
      <formula>IF(RIGHT(TEXT(AI55,"0.#"),1)=".",TRUE,FALSE)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129" max="49" man="1"/>
    <brk id="189" max="49" man="1"/>
    <brk id="727" max="49" man="1"/>
    <brk id="735" max="49" man="1"/>
    <brk id="779" max="49" man="1"/>
    <brk id="1099" max="49" man="1"/>
  </rowBreaks>
  <colBreaks count="1" manualBreakCount="1">
    <brk id="6" max="107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351</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1"/>
      <c r="Z2" s="830"/>
      <c r="AA2" s="831"/>
      <c r="AB2" s="1035" t="s">
        <v>11</v>
      </c>
      <c r="AC2" s="1036"/>
      <c r="AD2" s="1037"/>
      <c r="AE2" s="249" t="s">
        <v>391</v>
      </c>
      <c r="AF2" s="249"/>
      <c r="AG2" s="249"/>
      <c r="AH2" s="249"/>
      <c r="AI2" s="249" t="s">
        <v>389</v>
      </c>
      <c r="AJ2" s="249"/>
      <c r="AK2" s="249"/>
      <c r="AL2" s="249"/>
      <c r="AM2" s="249" t="s">
        <v>418</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2"/>
      <c r="Z3" s="1033"/>
      <c r="AA3" s="1034"/>
      <c r="AB3" s="1038"/>
      <c r="AC3" s="1039"/>
      <c r="AD3" s="1040"/>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2"/>
      <c r="H4" s="1008"/>
      <c r="I4" s="1008"/>
      <c r="J4" s="1008"/>
      <c r="K4" s="1008"/>
      <c r="L4" s="1008"/>
      <c r="M4" s="1008"/>
      <c r="N4" s="1008"/>
      <c r="O4" s="1009"/>
      <c r="P4" s="105"/>
      <c r="Q4" s="1016"/>
      <c r="R4" s="1016"/>
      <c r="S4" s="1016"/>
      <c r="T4" s="1016"/>
      <c r="U4" s="1016"/>
      <c r="V4" s="1016"/>
      <c r="W4" s="1016"/>
      <c r="X4" s="1017"/>
      <c r="Y4" s="1026" t="s">
        <v>12</v>
      </c>
      <c r="Z4" s="1027"/>
      <c r="AA4" s="1028"/>
      <c r="AB4" s="465"/>
      <c r="AC4" s="1030"/>
      <c r="AD4" s="1030"/>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182</v>
      </c>
      <c r="AC6" s="1025"/>
      <c r="AD6" s="1025"/>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351</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1"/>
      <c r="Z9" s="830"/>
      <c r="AA9" s="831"/>
      <c r="AB9" s="1035" t="s">
        <v>11</v>
      </c>
      <c r="AC9" s="1036"/>
      <c r="AD9" s="1037"/>
      <c r="AE9" s="249" t="s">
        <v>391</v>
      </c>
      <c r="AF9" s="249"/>
      <c r="AG9" s="249"/>
      <c r="AH9" s="249"/>
      <c r="AI9" s="249" t="s">
        <v>389</v>
      </c>
      <c r="AJ9" s="249"/>
      <c r="AK9" s="249"/>
      <c r="AL9" s="249"/>
      <c r="AM9" s="249" t="s">
        <v>418</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2"/>
      <c r="Z10" s="1033"/>
      <c r="AA10" s="1034"/>
      <c r="AB10" s="1038"/>
      <c r="AC10" s="1039"/>
      <c r="AD10" s="1040"/>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2"/>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5"/>
      <c r="AC11" s="1030"/>
      <c r="AD11" s="1030"/>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182</v>
      </c>
      <c r="AC13" s="1025"/>
      <c r="AD13" s="1025"/>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351</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1"/>
      <c r="Z16" s="830"/>
      <c r="AA16" s="831"/>
      <c r="AB16" s="1035" t="s">
        <v>11</v>
      </c>
      <c r="AC16" s="1036"/>
      <c r="AD16" s="1037"/>
      <c r="AE16" s="249" t="s">
        <v>391</v>
      </c>
      <c r="AF16" s="249"/>
      <c r="AG16" s="249"/>
      <c r="AH16" s="249"/>
      <c r="AI16" s="249" t="s">
        <v>389</v>
      </c>
      <c r="AJ16" s="249"/>
      <c r="AK16" s="249"/>
      <c r="AL16" s="249"/>
      <c r="AM16" s="249" t="s">
        <v>418</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2"/>
      <c r="Z17" s="1033"/>
      <c r="AA17" s="1034"/>
      <c r="AB17" s="1038"/>
      <c r="AC17" s="1039"/>
      <c r="AD17" s="1040"/>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2"/>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5"/>
      <c r="AC18" s="1030"/>
      <c r="AD18" s="1030"/>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182</v>
      </c>
      <c r="AC20" s="1025"/>
      <c r="AD20" s="1025"/>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351</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1"/>
      <c r="Z23" s="830"/>
      <c r="AA23" s="831"/>
      <c r="AB23" s="1035" t="s">
        <v>11</v>
      </c>
      <c r="AC23" s="1036"/>
      <c r="AD23" s="1037"/>
      <c r="AE23" s="249" t="s">
        <v>391</v>
      </c>
      <c r="AF23" s="249"/>
      <c r="AG23" s="249"/>
      <c r="AH23" s="249"/>
      <c r="AI23" s="249" t="s">
        <v>389</v>
      </c>
      <c r="AJ23" s="249"/>
      <c r="AK23" s="249"/>
      <c r="AL23" s="249"/>
      <c r="AM23" s="249" t="s">
        <v>418</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2"/>
      <c r="Z24" s="1033"/>
      <c r="AA24" s="1034"/>
      <c r="AB24" s="1038"/>
      <c r="AC24" s="1039"/>
      <c r="AD24" s="1040"/>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2"/>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5"/>
      <c r="AC25" s="1030"/>
      <c r="AD25" s="1030"/>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182</v>
      </c>
      <c r="AC27" s="1025"/>
      <c r="AD27" s="1025"/>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351</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1"/>
      <c r="Z30" s="830"/>
      <c r="AA30" s="831"/>
      <c r="AB30" s="1035" t="s">
        <v>11</v>
      </c>
      <c r="AC30" s="1036"/>
      <c r="AD30" s="1037"/>
      <c r="AE30" s="249" t="s">
        <v>391</v>
      </c>
      <c r="AF30" s="249"/>
      <c r="AG30" s="249"/>
      <c r="AH30" s="249"/>
      <c r="AI30" s="249" t="s">
        <v>389</v>
      </c>
      <c r="AJ30" s="249"/>
      <c r="AK30" s="249"/>
      <c r="AL30" s="249"/>
      <c r="AM30" s="249" t="s">
        <v>418</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2"/>
      <c r="Z31" s="1033"/>
      <c r="AA31" s="1034"/>
      <c r="AB31" s="1038"/>
      <c r="AC31" s="1039"/>
      <c r="AD31" s="1040"/>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2"/>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5"/>
      <c r="AC32" s="1030"/>
      <c r="AD32" s="1030"/>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182</v>
      </c>
      <c r="AC34" s="1025"/>
      <c r="AD34" s="1025"/>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351</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1"/>
      <c r="Z37" s="830"/>
      <c r="AA37" s="831"/>
      <c r="AB37" s="1035" t="s">
        <v>11</v>
      </c>
      <c r="AC37" s="1036"/>
      <c r="AD37" s="1037"/>
      <c r="AE37" s="249" t="s">
        <v>391</v>
      </c>
      <c r="AF37" s="249"/>
      <c r="AG37" s="249"/>
      <c r="AH37" s="249"/>
      <c r="AI37" s="249" t="s">
        <v>389</v>
      </c>
      <c r="AJ37" s="249"/>
      <c r="AK37" s="249"/>
      <c r="AL37" s="249"/>
      <c r="AM37" s="249" t="s">
        <v>418</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2"/>
      <c r="Z38" s="1033"/>
      <c r="AA38" s="1034"/>
      <c r="AB38" s="1038"/>
      <c r="AC38" s="1039"/>
      <c r="AD38" s="1040"/>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2"/>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5"/>
      <c r="AC39" s="1030"/>
      <c r="AD39" s="103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182</v>
      </c>
      <c r="AC41" s="1025"/>
      <c r="AD41" s="1025"/>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351</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1"/>
      <c r="Z44" s="830"/>
      <c r="AA44" s="831"/>
      <c r="AB44" s="1035" t="s">
        <v>11</v>
      </c>
      <c r="AC44" s="1036"/>
      <c r="AD44" s="1037"/>
      <c r="AE44" s="249" t="s">
        <v>391</v>
      </c>
      <c r="AF44" s="249"/>
      <c r="AG44" s="249"/>
      <c r="AH44" s="249"/>
      <c r="AI44" s="249" t="s">
        <v>389</v>
      </c>
      <c r="AJ44" s="249"/>
      <c r="AK44" s="249"/>
      <c r="AL44" s="249"/>
      <c r="AM44" s="249" t="s">
        <v>418</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2"/>
      <c r="Z45" s="1033"/>
      <c r="AA45" s="1034"/>
      <c r="AB45" s="1038"/>
      <c r="AC45" s="1039"/>
      <c r="AD45" s="1040"/>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2"/>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5"/>
      <c r="AC46" s="1030"/>
      <c r="AD46" s="1030"/>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182</v>
      </c>
      <c r="AC48" s="1025"/>
      <c r="AD48" s="1025"/>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351</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1"/>
      <c r="Z51" s="830"/>
      <c r="AA51" s="831"/>
      <c r="AB51" s="243" t="s">
        <v>11</v>
      </c>
      <c r="AC51" s="1036"/>
      <c r="AD51" s="1037"/>
      <c r="AE51" s="249" t="s">
        <v>391</v>
      </c>
      <c r="AF51" s="249"/>
      <c r="AG51" s="249"/>
      <c r="AH51" s="249"/>
      <c r="AI51" s="249" t="s">
        <v>389</v>
      </c>
      <c r="AJ51" s="249"/>
      <c r="AK51" s="249"/>
      <c r="AL51" s="249"/>
      <c r="AM51" s="249" t="s">
        <v>418</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2"/>
      <c r="Z52" s="1033"/>
      <c r="AA52" s="1034"/>
      <c r="AB52" s="1038"/>
      <c r="AC52" s="1039"/>
      <c r="AD52" s="1040"/>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2"/>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5"/>
      <c r="AC53" s="1030"/>
      <c r="AD53" s="1030"/>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182</v>
      </c>
      <c r="AC55" s="1025"/>
      <c r="AD55" s="102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351</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1"/>
      <c r="Z58" s="830"/>
      <c r="AA58" s="831"/>
      <c r="AB58" s="1035" t="s">
        <v>11</v>
      </c>
      <c r="AC58" s="1036"/>
      <c r="AD58" s="1037"/>
      <c r="AE58" s="249" t="s">
        <v>391</v>
      </c>
      <c r="AF58" s="249"/>
      <c r="AG58" s="249"/>
      <c r="AH58" s="249"/>
      <c r="AI58" s="249" t="s">
        <v>389</v>
      </c>
      <c r="AJ58" s="249"/>
      <c r="AK58" s="249"/>
      <c r="AL58" s="249"/>
      <c r="AM58" s="249" t="s">
        <v>418</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2"/>
      <c r="Z59" s="1033"/>
      <c r="AA59" s="1034"/>
      <c r="AB59" s="1038"/>
      <c r="AC59" s="1039"/>
      <c r="AD59" s="1040"/>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2"/>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5"/>
      <c r="AC60" s="1030"/>
      <c r="AD60" s="1030"/>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182</v>
      </c>
      <c r="AC62" s="1025"/>
      <c r="AD62" s="1025"/>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351</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1"/>
      <c r="Z65" s="830"/>
      <c r="AA65" s="831"/>
      <c r="AB65" s="1035" t="s">
        <v>11</v>
      </c>
      <c r="AC65" s="1036"/>
      <c r="AD65" s="1037"/>
      <c r="AE65" s="249" t="s">
        <v>391</v>
      </c>
      <c r="AF65" s="249"/>
      <c r="AG65" s="249"/>
      <c r="AH65" s="249"/>
      <c r="AI65" s="249" t="s">
        <v>389</v>
      </c>
      <c r="AJ65" s="249"/>
      <c r="AK65" s="249"/>
      <c r="AL65" s="249"/>
      <c r="AM65" s="249" t="s">
        <v>418</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2"/>
      <c r="Z66" s="1033"/>
      <c r="AA66" s="1034"/>
      <c r="AB66" s="1038"/>
      <c r="AC66" s="1039"/>
      <c r="AD66" s="1040"/>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2"/>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5"/>
      <c r="AC67" s="1030"/>
      <c r="AD67" s="1030"/>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57"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2020-06-10T04:14:24Z</cp:lastPrinted>
  <dcterms:created xsi:type="dcterms:W3CDTF">2012-03-13T00:50:25Z</dcterms:created>
  <dcterms:modified xsi:type="dcterms:W3CDTF">2020-07-30T07:00:34Z</dcterms:modified>
</cp:coreProperties>
</file>