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1.総括班\05.予算\fyR2\03_行政事業レビュー\200630中間公表確認\"/>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<sst xmlns="http://schemas.openxmlformats.org/spreadsheetml/2006/main" count="2872" uniqueCount="667">
  <si>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</si>
  <si>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</si>
  <si>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</si>
  <si>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</si>
  <si>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</si>
  <si>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</si>
  <si>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</si>
  <si>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</si>
  <si>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</si>
  <si>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</si>
  <si>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</si>
  <si>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</si>
  <si>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</si>
  <si>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</si>
  <si>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</si>
  <si>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</si>
  <si>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</si>
  <si>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</si>
  <si>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</si>
  <si>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</si>
  <si>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</si>
  <si>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</si>
  <si>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</si>
  <si>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</si>
  <si>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</si>
  <si>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</si>
  <si>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</si>
  <si>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</si>
  <si>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</si>
  <si>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</si>
  <si>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</si>
  <si>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</si>
  <si>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</si>
  <si>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</si>
  <si>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</si>
  <si>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</si>
  <si>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</si>
  <si>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</si>
  <si>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</si>
  <si>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</si>
  <si>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</si>
  <si>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</si>
  <si>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</si>
  <si>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</si>
  <si>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</si>
  <si>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</si>
  <si>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</si>
  <si>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</si>
  <si>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</si>
  <si>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</si>
  <si>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</si>
  <si>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</si>
  <si>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</si>
  <si>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</si>
  <si>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</si>
  <si>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</si>
  <si>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</si>
  <si>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</si>
  <si>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</si>
  <si>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</si>
  <si>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</si>
  <si>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</si>
  <si>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</si>
  <si>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</si>
  <si>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</si>
  <si>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</si>
  <si>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</si>
  <si>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</si>
  <si>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</si>
  <si>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</si>
  <si>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</si>
  <si>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</si>
  <si>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</si>
  <si>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</si>
  <si>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</si>
  <si>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</si>
  <si>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</si>
  <si>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</si>
  <si>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</si>
  <si>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</si>
  <si>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</si>
  <si>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</si>
  <si>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</si>
  <si>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</si>
  <si>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</si>
  <si>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</si>
  <si>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</si>
  <si>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</si>
  <si>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</si>
  <si>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</si>
  <si>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</si>
  <si>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</si>
  <si>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</si>
  <si>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</si>
  <si>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</si>
  <si>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</si>
  <si>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</si>
  <si>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</si>
  <si>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</si>
  <si>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</si>
  <si>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</si>
  <si>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</si>
  <si>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</si>
  <si>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</si>
  <si>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</si>
  <si>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</si>
  <si>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</si>
  <si>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</si>
  <si>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</si>
  <si>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</si>
  <si>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</si>
  <si>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</si>
  <si>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</si>
  <si>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</si>
  <si>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</si>
  <si>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</si>
  <si>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</si>
  <si>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</si>
  <si>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</si>
  <si>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</si>
  <si>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</si>
  <si>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</si>
  <si>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</si>
  <si>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</si>
  <si>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</si>
  <si>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</si>
  <si>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</si>
  <si>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</si>
  <si>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</si>
  <si>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</si>
  <si>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</si>
  <si>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</si>
  <si>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</si>
  <si>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</si>
  <si>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</si>
  <si>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</si>
  <si>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</si>
  <si>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</si>
  <si>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</si>
  <si>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</si>
  <si>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</si>
  <si>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</si>
  <si>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</si>
  <si>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</si>
  <si>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</si>
  <si>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</si>
  <si>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</si>
  <si>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</si>
  <si>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</si>
  <si>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</si>
  <si>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</si>
  <si>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</si>
  <si>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</si>
  <si>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</si>
  <si>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</si>
  <si>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</si>
  <si>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</si>
  <si>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</si>
  <si>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</si>
  <si>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</si>
  <si>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</si>
  <si>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</si>
  <si>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</si>
  <si>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</si>
  <si>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</si>
  <si>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</si>
  <si>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</si>
  <si>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</si>
  <si>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</si>
  <si>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</si>
  <si>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</si>
  <si>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</si>
  <si>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</si>
  <si>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</si>
  <si>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</si>
  <si>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</si>
  <si>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</si>
  <si>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</si>
  <si>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</si>
  <si>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</si>
  <si>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</si>
  <si>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</si>
  <si>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</si>
  <si>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</si>
  <si>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</si>
  <si>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</si>
  <si>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</si>
  <si>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</si>
  <si>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</si>
  <si>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</si>
  <si>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</si>
  <si>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</si>
  <si>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</si>
  <si>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</si>
  <si>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</si>
  <si>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</si>
  <si>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</si>
  <si>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</si>
  <si>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</si>
  <si>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</si>
  <si>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</si>
  <si>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</si>
  <si>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</si>
  <si>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</si>
  <si>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</si>
  <si>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</si>
  <si>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</si>
  <si>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</si>
  <si>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</si>
  <si>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</si>
  <si>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</si>
  <si>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</si>
  <si>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</si>
  <si>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</si>
  <si>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</si>
  <si>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</si>
  <si>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</si>
  <si>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</si>
  <si>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</si>
  <si>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</si>
  <si>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</si>
  <si>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</si>
  <si>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</si>
  <si>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</si>
  <si>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</si>
  <si>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</si>
  <si>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</si>
  <si>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</si>
  <si>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</si>
  <si>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</si>
  <si>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</si>
  <si>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</si>
  <si>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</si>
  <si>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</si>
  <si>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</si>
  <si>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</si>
  <si>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</si>
  <si>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</si>
  <si>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</si>
  <si>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</si>
  <si>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</si>
  <si>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</si>
  <si>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</si>
  <si>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</si>
  <si>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</si>
  <si>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</si>
  <si>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</si>
  <si>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</si>
  <si>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</si>
  <si>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</si>
  <si>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</si>
  <si>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</si>
  <si>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</si>
  <si>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</si>
  <si>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</si>
  <si>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</si>
  <si>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</si>
  <si>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</si>
  <si>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</si>
  <si>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</si>
  <si>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</si>
  <si>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</si>
  <si>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</si>
  <si>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</si>
  <si>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</si>
  <si>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</si>
  <si>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</si>
  <si>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</si>
  <si>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</si>
  <si>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</si>
  <si>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</si>
  <si>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</si>
  <si>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</si>
  <si>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</si>
  <si>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</si>
  <si>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</si>
  <si>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</si>
  <si>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</si>
  <si>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</si>
  <si>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</si>
  <si>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</si>
  <si>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</si>
  <si>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</si>
  <si>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</si>
  <si>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</si>
  <si>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</si>
  <si>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</si>
  <si>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</si>
  <si>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</si>
  <si>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</si>
  <si>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</si>
  <si>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</si>
  <si>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</si>
  <si>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</si>
  <si>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</si>
  <si>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</si>
  <si>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</si>
  <si>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</si>
  <si>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</si>
  <si>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</si>
  <si>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</si>
  <si>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</si>
  <si>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</si>
  <si>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</si>
  <si>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</si>
  <si>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</si>
  <si>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</si>
  <si>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</si>
  <si>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</si>
  <si>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</si>
  <si>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</si>
  <si>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</si>
  <si>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</si>
  <si>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</si>
  <si>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</si>
  <si>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</si>
  <si>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</si>
  <si>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</si>
  <si>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</si>
  <si>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</si>
  <si>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</si>
  <si>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</si>
  <si>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</si>
  <si>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</si>
  <si>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</si>
  <si>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</si>
  <si>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</si>
  <si>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</si>
  <si>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</si>
  <si>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</si>
  <si>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</si>
  <si>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</si>
  <si>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</si>
  <si>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</si>
  <si>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</si>
  <si>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</si>
  <si>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</si>
  <si>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</si>
  <si>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</si>
  <si>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</si>
  <si>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</si>
  <si>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</si>
  <si>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</si>
  <si>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</si>
  <si>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</si>
  <si>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</si>
  <si>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</si>
  <si>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</si>
  <si>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</si>
  <si>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</si>
  <si>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</si>
  <si>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</si>
  <si>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</si>
  <si>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</si>
  <si>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</si>
  <si>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</si>
  <si>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</si>
  <si>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</si>
  <si>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</si>
  <si>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</si>
  <si>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</si>
  <si>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</si>
  <si>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</si>
  <si>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</si>
  <si>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</si>
  <si>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</si>
  <si>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</si>
  <si>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</si>
  <si>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</si>
  <si>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</si>
  <si>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</si>
  <si>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</si>
  <si>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</si>
  <si>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</si>
  <si>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</si>
  <si>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</si>
  <si>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</si>
  <si>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</si>
  <si>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</si>
  <si>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</si>
  <si>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</si>
  <si>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</si>
  <si>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</si>
  <si>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</si>
  <si>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</si>
  <si>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</si>
  <si>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</si>
  <si>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</si>
  <si>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</si>
  <si>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</si>
  <si>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</si>
  <si>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</si>
  <si>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</si>
  <si>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</si>
  <si>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</si>
  <si>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</si>
  <si>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</si>
  <si>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</si>
  <si>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</si>
  <si>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</si>
  <si>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</si>
  <si>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</si>
  <si>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</si>
  <si>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</si>
  <si>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</si>
  <si>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</si>
  <si>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</si>
  <si>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</si>
  <si>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</si>
  <si>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</si>
  <si>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</si>
  <si>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</si>
  <si>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</si>
  <si>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</si>
  <si>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</si>
  <si>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</si>
  <si>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</si>
  <si>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</si>
  <si>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</si>
  <si>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</si>
  <si>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</si>
  <si>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</si>
  <si>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</si>
  <si>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</si>
  <si>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</si>
  <si>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</si>
  <si>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</si>
  <si>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</si>
  <si>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</si>
  <si>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</si>
  <si>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</si>
  <si>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</si>
  <si>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</si>
  <si>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</si>
  <si>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</si>
  <si>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</si>
  <si>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</si>
  <si>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</si>
  <si>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</si>
  <si>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</si>
  <si>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</si>
  <si>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</si>
  <si>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</si>
  <si>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</si>
  <si>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</si>
  <si>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</si>
  <si>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</si>
  <si>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</si>
  <si>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</si>
  <si>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</si>
  <si>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</si>
  <si>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</si>
  <si>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</si>
  <si>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</si>
  <si>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</si>
  <si>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</si>
  <si>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</si>
  <si>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</si>
  <si>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</si>
  <si>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</si>
  <si>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</si>
  <si>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</si>
  <si>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</si>
  <si>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</si>
  <si>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</si>
  <si>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</si>
  <si>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</si>
  <si>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</si>
  <si>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</si>
  <si>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</si>
  <si>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</si>
  <si>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</si>
  <si>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</si>
  <si>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</si>
  <si>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</si>
  <si>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</si>
  <si>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</si>
  <si>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</si>
  <si>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</si>
  <si>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</si>
  <si>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</si>
  <si>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</si>
  <si>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</si>
  <si>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</si>
  <si>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</si>
  <si>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</si>
  <si>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</si>
  <si>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</si>
  <si>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</si>
  <si>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</si>
  <si>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</si>
  <si>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</si>
  <si>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</si>
  <si>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</si>
  <si>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</si>
  <si>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</si>
  <si>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</si>
  <si>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</si>
  <si>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</si>
  <si>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</si>
  <si>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</si>
  <si>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</si>
  <si>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</si>
  <si>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</si>
  <si>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</si>
  <si>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</si>
  <si>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</si>
  <si>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</si>
  <si>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</si>
  <si>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</si>
  <si>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</si>
  <si>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</si>
  <si>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</si>
  <si>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</si>
  <si>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</si>
  <si>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</si>
  <si>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</si>
  <si>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</si>
  <si>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</si>
  <si>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</si>
  <si>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</si>
  <si>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</si>
  <si>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</si>
  <si>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</si>
  <si>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</si>
  <si>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</si>
  <si>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</si>
  <si>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</si>
  <si>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</si>
  <si>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</si>
  <si>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</si>
  <si>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</si>
  <si>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</si>
  <si>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</si>
  <si>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</si>
  <si>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</si>
  <si>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</si>
  <si>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</si>
  <si>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</si>
  <si>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</si>
  <si>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</si>
  <si>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</si>
  <si>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</si>
  <si>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</si>
  <si>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</si>
  <si>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</si>
  <si>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</si>
  <si>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</si>
  <si>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</si>
  <si>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</si>
  <si>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</si>
  <si>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</si>
  <si>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</si>
  <si>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</si>
  <si>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</si>
  <si>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</si>
  <si>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</si>
  <si>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</si>
  <si>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</si>
  <si>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</si>
  <si>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</si>
  <si>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</si>
  <si>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原子力安全情報に係る基盤整備・分析評価事業</t>
    <phoneticPr fontId="5"/>
  </si>
  <si>
    <t>原子力規制庁</t>
    <phoneticPr fontId="5"/>
  </si>
  <si>
    <t>原子力規制部
原子力規制企画課</t>
    <phoneticPr fontId="5"/>
  </si>
  <si>
    <t>○</t>
  </si>
  <si>
    <t>特別会計に関する法律第85条第6項
特別会計に関する法律施行令第51条第7項第18号</t>
    <phoneticPr fontId="5"/>
  </si>
  <si>
    <t>-</t>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</si>
  <si>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phoneticPr fontId="5"/>
  </si>
  <si>
    <t>原子力安全業務庁費</t>
    <phoneticPr fontId="5"/>
  </si>
  <si>
    <t>情報処理業務庁費</t>
    <phoneticPr fontId="5"/>
  </si>
  <si>
    <t>職員旅費</t>
    <phoneticPr fontId="5"/>
  </si>
  <si>
    <t>委員等旅費</t>
    <phoneticPr fontId="5"/>
  </si>
  <si>
    <t>原子力規制企画課長　　　　森下　泰</t>
    <phoneticPr fontId="5"/>
  </si>
  <si>
    <t>件数</t>
    <phoneticPr fontId="5"/>
  </si>
  <si>
    <t>-</t>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</si>
  <si>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</si>
  <si>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</si>
  <si>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件数</t>
    <phoneticPr fontId="5"/>
  </si>
  <si>
    <t>-</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</si>
  <si>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phoneticPr fontId="5"/>
  </si>
  <si>
    <t>技術情報検討会へ報告したスクリーニング件数</t>
    <phoneticPr fontId="5"/>
  </si>
  <si>
    <t>件数</t>
    <phoneticPr fontId="5"/>
  </si>
  <si>
    <t>-</t>
    <phoneticPr fontId="5"/>
  </si>
  <si>
    <t>データベースの情報登録数</t>
    <phoneticPr fontId="5"/>
  </si>
  <si>
    <t>スクリーニング件数</t>
    <phoneticPr fontId="5"/>
  </si>
  <si>
    <t>執行額／データベースの情報登録数　　　　　　　　　　　　　</t>
    <phoneticPr fontId="5"/>
  </si>
  <si>
    <t>執行額／スクリーニング件数</t>
    <phoneticPr fontId="5"/>
  </si>
  <si>
    <t>件数</t>
    <phoneticPr fontId="5"/>
  </si>
  <si>
    <t>件数</t>
    <phoneticPr fontId="5"/>
  </si>
  <si>
    <t>千円</t>
    <rPh sb="0" eb="2">
      <t>センエン</t>
    </rPh>
    <phoneticPr fontId="5"/>
  </si>
  <si>
    <t>百万円</t>
    <rPh sb="0" eb="3">
      <t>ヒャクマンエン</t>
    </rPh>
    <phoneticPr fontId="5"/>
  </si>
  <si>
    <t>千円/件数</t>
    <phoneticPr fontId="5"/>
  </si>
  <si>
    <t>百万円/件数</t>
    <phoneticPr fontId="5"/>
  </si>
  <si>
    <t>73,000/9442</t>
    <phoneticPr fontId="5"/>
  </si>
  <si>
    <t>128/133</t>
    <phoneticPr fontId="5"/>
  </si>
  <si>
    <t>129/173</t>
    <phoneticPr fontId="5"/>
  </si>
  <si>
    <t>原子力に対する確かな規制を通じて、人と環境を守ること</t>
    <phoneticPr fontId="5"/>
  </si>
  <si>
    <t>原子力の安全確保に向けた技術・人材基盤の構築</t>
    <phoneticPr fontId="5"/>
  </si>
  <si>
    <t>件数</t>
    <rPh sb="0" eb="2">
      <t>ケンスウ</t>
    </rPh>
    <phoneticPr fontId="5"/>
  </si>
  <si>
    <t>国内外のトラブル情報に係る
収集・分析</t>
    <phoneticPr fontId="5"/>
  </si>
  <si>
    <t>技術情報検討会及び原子炉安全専門審査会・核燃料安全専門審査会を定期的に開催し、国内外の事故・トラブル情報の収集・分析を行う。</t>
    <phoneticPr fontId="5"/>
  </si>
  <si>
    <t>令和元年度</t>
    <rPh sb="0" eb="2">
      <t>レイワ</t>
    </rPh>
    <rPh sb="2" eb="4">
      <t>ガンネン</t>
    </rPh>
    <rPh sb="4" eb="5">
      <t>ド</t>
    </rPh>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</si>
  <si>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</si>
  <si>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</si>
  <si>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</si>
  <si>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</si>
  <si>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</si>
  <si>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有</t>
  </si>
  <si>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</si>
  <si>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</si>
  <si>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</si>
  <si>
    <t>-</t>
    <phoneticPr fontId="5"/>
  </si>
  <si>
    <t>支出先の実施内容を精査し、支出内容が事業目的に即して真に必要なものかを確認している。</t>
    <phoneticPr fontId="5"/>
  </si>
  <si>
    <t>-</t>
    <phoneticPr fontId="5"/>
  </si>
  <si>
    <t>契約案件を真に必要なものに絞り支出を抑えている。</t>
    <phoneticPr fontId="5"/>
  </si>
  <si>
    <t>原子力規制庁自らが実施可能な調査は自ら行い、必要最小限の請負契約とし、効果的かつ低コストで実施できている。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</si>
  <si>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</si>
  <si>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phoneticPr fontId="5"/>
  </si>
  <si>
    <t>・国内外の事故・トラブルに係る情報について、公開情報はもとより、国際的枠組や二国間の枠組を用いて前広に情報収集した。収集した情報については、担当レベルでスクリーニングした後、技術情報検討会（本年度内に5 回開催）において同スクリーニング情報を精査した。
技術情報検討会については、原則として会議を公開とするよう運用を変更している。
また、精査の結果については、原子炉安全専門審査会・核燃料安全専門審査会（本年度内に3 回開催）へ報告し、助言を受けた。
更に、スクリーニング結果については、規制に反映すべき事項については適宜、それ以外のものについては、原子炉安全専門審査会・核燃料安全専門審査会における議論の後、原子力規制委員会に報告するとともに、得られた教訓や技術情報検討会や炉安審・燃安審での注意喚起については、原子力安全推進協会（JANSI）との定例打合せにおいてJANSIに伝えた。
事故・トラブル情報や事業者からの申請書の保存用のデータベースについては、必要に応じて職員に活用されている。</t>
    <phoneticPr fontId="5"/>
  </si>
  <si>
    <t>0111</t>
    <phoneticPr fontId="5"/>
  </si>
  <si>
    <t>0356</t>
    <phoneticPr fontId="5"/>
  </si>
  <si>
    <t>0031</t>
    <phoneticPr fontId="5"/>
  </si>
  <si>
    <t>0031</t>
    <phoneticPr fontId="5"/>
  </si>
  <si>
    <t>0037</t>
    <phoneticPr fontId="5"/>
  </si>
  <si>
    <t>0036</t>
    <phoneticPr fontId="5"/>
  </si>
  <si>
    <t>0033</t>
    <phoneticPr fontId="5"/>
  </si>
  <si>
    <t>平成３１年度欧州における原子力発電所等の規制情報及び事故・故障情報調査</t>
    <phoneticPr fontId="5"/>
  </si>
  <si>
    <t>A.（株）三菱総合研究所</t>
    <phoneticPr fontId="5"/>
  </si>
  <si>
    <t>労務費</t>
    <rPh sb="0" eb="3">
      <t>ロウムヒ</t>
    </rPh>
    <phoneticPr fontId="5"/>
  </si>
  <si>
    <t>B.日本レコードマネジメント（株）</t>
    <phoneticPr fontId="5"/>
  </si>
  <si>
    <t>労務費</t>
    <rPh sb="0" eb="3">
      <t>ロウムヒ</t>
    </rPh>
    <phoneticPr fontId="5"/>
  </si>
  <si>
    <t>平成３１年度国内外原子力情報ＤＢ登録に係る派遣人材の受入</t>
    <rPh sb="0" eb="2">
      <t>ヘイセイ</t>
    </rPh>
    <rPh sb="4" eb="6">
      <t>ネンド</t>
    </rPh>
    <phoneticPr fontId="5"/>
  </si>
  <si>
    <t>平成３１年度国内外原子力情報ＤＢ登録に係る派遣人材の受入</t>
    <phoneticPr fontId="5"/>
  </si>
  <si>
    <t>令和元年度安全情報システムの維持業務</t>
    <phoneticPr fontId="5"/>
  </si>
  <si>
    <t>（株）アートテクノロジー</t>
    <phoneticPr fontId="5"/>
  </si>
  <si>
    <t>日本レコードマネジメント（株）</t>
    <phoneticPr fontId="5"/>
  </si>
  <si>
    <r>
      <t xml:space="preserve">ＭＨＩ </t>
    </r>
    <r>
      <rPr>
        <sz val="11"/>
        <rFont val="ＭＳ Ｐゴシック"/>
        <family val="3"/>
        <charset val="128"/>
      </rPr>
      <t>NS</t>
    </r>
    <r>
      <rPr>
        <sz val="11"/>
        <rFont val="ＭＳ Ｐゴシック"/>
        <family val="3"/>
        <charset val="128"/>
      </rPr>
      <t>エンジニアリング</t>
    </r>
    <r>
      <rPr>
        <sz val="11"/>
        <rFont val="ＭＳ Ｐゴシック"/>
        <family val="3"/>
        <charset val="128"/>
      </rPr>
      <t>(</t>
    </r>
    <r>
      <rPr>
        <sz val="11"/>
        <rFont val="ＭＳ Ｐゴシック"/>
        <family val="3"/>
        <charset val="128"/>
      </rPr>
      <t>株</t>
    </r>
    <r>
      <rPr>
        <sz val="11"/>
        <rFont val="ＭＳ Ｐゴシック"/>
        <family val="3"/>
        <charset val="128"/>
      </rPr>
      <t>)</t>
    </r>
    <phoneticPr fontId="5"/>
  </si>
  <si>
    <t>ＭＨＩ NSエンジニアリング(株)</t>
    <phoneticPr fontId="5"/>
  </si>
  <si>
    <t>平成３１年度特定重要事案の技術情報調査・分析</t>
    <phoneticPr fontId="5"/>
  </si>
  <si>
    <t>平成３１年度国際原子力機関事象報告の詳細調査</t>
    <phoneticPr fontId="5"/>
  </si>
  <si>
    <t>平成３１年度欧州等における核燃料サイクル施設の規制情報及び事故・故障情報調査</t>
    <phoneticPr fontId="5"/>
  </si>
  <si>
    <t>平成３１年度米国核燃料サイクル施設の重要規制情報調査及び事故・故障情報詳細調査</t>
    <phoneticPr fontId="5"/>
  </si>
  <si>
    <t>平成３１年度欧州における原子力発電所等の規制情報及び事故・故障情報調査</t>
    <phoneticPr fontId="5"/>
  </si>
  <si>
    <t>（株）三菱総合研究所</t>
    <phoneticPr fontId="5"/>
  </si>
  <si>
    <t>Ｉｎｔｅｒｎａｔｉｏｎａｌ　Ａｃｃｅｓｓ　Ｃｏｒｐｏｒａｔｉｏｎ</t>
    <phoneticPr fontId="5"/>
  </si>
  <si>
    <t>平成３１年度米国における原子力発電所の重要規制情報調査</t>
    <phoneticPr fontId="5"/>
  </si>
  <si>
    <t>平成３１年度韓国・中国・台湾における原子力規制情報及び事故・故障情報調査</t>
    <phoneticPr fontId="5"/>
  </si>
  <si>
    <t>日本エヌ・ユー・エス（株）</t>
    <phoneticPr fontId="5"/>
  </si>
  <si>
    <t>平成３１年度米国における原子力施設の規制情報トピックス調査</t>
    <phoneticPr fontId="5"/>
  </si>
  <si>
    <t>富士リプロ（株）</t>
    <phoneticPr fontId="5"/>
  </si>
  <si>
    <t>平成３１年度米国許可取得者事業報告書等の調査・分析</t>
    <phoneticPr fontId="5"/>
  </si>
  <si>
    <t>支出先の選定に当たっては、一般競争入札、総合評価入札によりその妥当性や競争性を確保している。なお、一部の対象業務が専門性の高いものであったため、一者応札となったものもあるが、支出先が示した実績、実施体制及び実施計画から妥当と判断した。</t>
    <phoneticPr fontId="5"/>
  </si>
  <si>
    <t>一般競争入札、総合評価入札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</si>
  <si>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平成27年度から令和元年度は国内外で大きな事故・トラブル等が発生せず、詳細調査が不要になったことにより契約件数等が減少し不用が生じた。</t>
    <rPh sb="4" eb="6">
      <t>ネンド</t>
    </rPh>
    <rPh sb="8" eb="10">
      <t>レイワ</t>
    </rPh>
    <rPh sb="10" eb="12">
      <t>ガンネン</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</si>
  <si>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令和元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113" eb="115">
      <t>レイワ</t>
    </rPh>
    <rPh sb="115" eb="117">
      <t>ガンネン</t>
    </rPh>
    <phoneticPr fontId="5"/>
  </si>
  <si>
    <t>132/188</t>
    <phoneticPr fontId="5"/>
  </si>
  <si>
    <t>95,000/5573</t>
    <phoneticPr fontId="5"/>
  </si>
  <si>
    <t>75,000/10533</t>
    <phoneticPr fontId="5"/>
  </si>
  <si>
    <t>運転経験等反映活動（クリアリングハウス）において、入手した事故・故障情報や規制情報からスクリーニングを行い、規制対応の要否の検討が必要と判断された案件について、検討に必要な情報等をとりまとめ、技術情報検討会に情報提供することを成果目標とする。（目標件数：２件）</t>
    <rPh sb="54" eb="56">
      <t>キセイ</t>
    </rPh>
    <rPh sb="56" eb="58">
      <t>タイオウ</t>
    </rPh>
    <rPh sb="59" eb="61">
      <t>ヨウヒ</t>
    </rPh>
    <rPh sb="62" eb="64">
      <t>ケントウ</t>
    </rPh>
    <rPh sb="65" eb="67">
      <t>ヒツヨウ</t>
    </rPh>
    <rPh sb="80" eb="82">
      <t>ケントウ</t>
    </rPh>
    <rPh sb="83" eb="85">
      <t>ヒツヨウ</t>
    </rPh>
    <rPh sb="86" eb="88">
      <t>ジョウホウ</t>
    </rPh>
    <rPh sb="88" eb="89">
      <t>トウ</t>
    </rPh>
    <rPh sb="96" eb="98">
      <t>ギジュツ</t>
    </rPh>
    <rPh sb="98" eb="100">
      <t>ジョウホウ</t>
    </rPh>
    <rPh sb="100" eb="103">
      <t>ケントウカイ</t>
    </rPh>
    <rPh sb="104" eb="106">
      <t>ジョウホウ</t>
    </rPh>
    <rPh sb="106" eb="108">
      <t>テイキョウ</t>
    </rPh>
    <phoneticPr fontId="5"/>
  </si>
  <si>
    <t>原子力規制庁内でのデータベースへのアクセス件数</t>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</si>
  <si>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委員及び原子力規制庁職員への情報提供を行う。
</t>
    <rPh sb="123" eb="126">
      <t>ゲンシリョク</t>
    </rPh>
    <rPh sb="126" eb="128">
      <t>キセイ</t>
    </rPh>
    <rPh sb="128" eb="130">
      <t>イイン</t>
    </rPh>
    <rPh sb="130" eb="131">
      <t>オヨ</t>
    </rPh>
    <phoneticPr fontId="5"/>
  </si>
  <si>
    <t>技術情報検討会及び原子炉安全専門審査会・核燃料安全専門審査会における情報提供件数</t>
    <rPh sb="34" eb="36">
      <t>ジョウホウ</t>
    </rPh>
    <rPh sb="36" eb="38">
      <t>テイキョウ</t>
    </rPh>
    <phoneticPr fontId="5"/>
  </si>
  <si>
    <t>技術情報検討会及び原子炉安全専門審査会・核燃料安全専門審査会における情報提供件数</t>
    <phoneticPr fontId="5"/>
  </si>
  <si>
    <t>成果実績は成果目標に見合ったものとなっている。</t>
    <rPh sb="0" eb="2">
      <t>セイカ</t>
    </rPh>
    <rPh sb="2" eb="4">
      <t>ジッセキ</t>
    </rPh>
    <rPh sb="5" eb="7">
      <t>セイカ</t>
    </rPh>
    <rPh sb="7" eb="9">
      <t>モクヒョウ</t>
    </rPh>
    <rPh sb="10" eb="12">
      <t>ミア</t>
    </rPh>
    <phoneticPr fontId="5"/>
  </si>
  <si>
    <t>情報提供し今後の対応を検討した件数を成果指標とする。</t>
    <rPh sb="0" eb="2">
      <t>ジョウホウ</t>
    </rPh>
    <rPh sb="2" eb="4">
      <t>テイキョウ</t>
    </rPh>
    <rPh sb="5" eb="7">
      <t>コンゴ</t>
    </rPh>
    <rPh sb="8" eb="10">
      <t>タイオウ</t>
    </rPh>
    <rPh sb="11" eb="13">
      <t>ケントウ</t>
    </rPh>
    <phoneticPr fontId="5"/>
  </si>
  <si>
    <t>最新の科学的・技術的知見に基づく規制制度等の継続的改善が本事業の目的であるので、規制対応の要否の検討が必要と判断され、技術情報検討会に情報提供し今後の対応を検討した案件の件数を定量的指標とする。（目標件数：２件）</t>
    <rPh sb="42" eb="44">
      <t>タイオウ</t>
    </rPh>
    <rPh sb="45" eb="47">
      <t>ヨウヒ</t>
    </rPh>
    <rPh sb="48" eb="50">
      <t>ケントウ</t>
    </rPh>
    <rPh sb="51" eb="53">
      <t>ヒツヨウ</t>
    </rPh>
    <rPh sb="54" eb="56">
      <t>ハンダン</t>
    </rPh>
    <rPh sb="59" eb="61">
      <t>ギジュツ</t>
    </rPh>
    <rPh sb="61" eb="63">
      <t>ジョウホウ</t>
    </rPh>
    <rPh sb="63" eb="66">
      <t>ケントウカイ</t>
    </rPh>
    <rPh sb="67" eb="69">
      <t>ジョウホウ</t>
    </rPh>
    <rPh sb="69" eb="71">
      <t>テイキョウ</t>
    </rPh>
    <rPh sb="72" eb="74">
      <t>コンゴ</t>
    </rPh>
    <rPh sb="75" eb="77">
      <t>タイオウ</t>
    </rPh>
    <rPh sb="78" eb="80">
      <t>ケントウ</t>
    </rPh>
    <rPh sb="82" eb="84">
      <t>アンケン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</si>
</sst>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21368</xdr:colOff>
      <xdr:row>742</xdr:row>
      <xdr:rowOff>334662</xdr:rowOff>
    </xdr:from>
    <xdr:to>
      <xdr:col>35</xdr:col>
      <xdr:colOff>121681</xdr:colOff>
      <xdr:row>746</xdr:row>
      <xdr:rowOff>178402</xdr:rowOff>
    </xdr:to>
    <xdr:sp macro="" textlink="">
      <xdr:nvSpPr>
        <xdr:cNvPr id="88" name="テキスト ボックス 87"/>
        <xdr:cNvSpPr txBox="1"/>
      </xdr:nvSpPr>
      <xdr:spPr>
        <a:xfrm>
          <a:off x="3728395" y="65902703"/>
          <a:ext cx="3601394" cy="1233875"/>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18</xdr:col>
      <xdr:colOff>164243</xdr:colOff>
      <xdr:row>747</xdr:row>
      <xdr:rowOff>108809</xdr:rowOff>
    </xdr:from>
    <xdr:to>
      <xdr:col>35</xdr:col>
      <xdr:colOff>51831</xdr:colOff>
      <xdr:row>752</xdr:row>
      <xdr:rowOff>189471</xdr:rowOff>
    </xdr:to>
    <xdr:sp macro="" textlink="">
      <xdr:nvSpPr>
        <xdr:cNvPr id="89" name="テキスト ボックス 88"/>
        <xdr:cNvSpPr txBox="1"/>
      </xdr:nvSpPr>
      <xdr:spPr>
        <a:xfrm>
          <a:off x="3871270" y="67414518"/>
          <a:ext cx="3388669" cy="18183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27</xdr:col>
      <xdr:colOff>515</xdr:colOff>
      <xdr:row>753</xdr:row>
      <xdr:rowOff>67791</xdr:rowOff>
    </xdr:from>
    <xdr:to>
      <xdr:col>27</xdr:col>
      <xdr:colOff>25181</xdr:colOff>
      <xdr:row>758</xdr:row>
      <xdr:rowOff>151356</xdr:rowOff>
    </xdr:to>
    <xdr:pic>
      <xdr:nvPicPr>
        <xdr:cNvPr id="90" name="図 89"/>
        <xdr:cNvPicPr>
          <a:picLocks noChangeAspect="1"/>
        </xdr:cNvPicPr>
      </xdr:nvPicPr>
      <xdr:blipFill rotWithShape="1">
        <a:blip xmlns:r="http://schemas.openxmlformats.org/officeDocument/2006/relationships" r:embed="rId1"/>
        <a:srcRect t="-953" b="-953"/>
        <a:stretch/>
      </xdr:blipFill>
      <xdr:spPr>
        <a:xfrm>
          <a:off x="5561056" y="69458703"/>
          <a:ext cx="24666" cy="2143024"/>
        </a:xfrm>
        <a:prstGeom prst="rect">
          <a:avLst/>
        </a:prstGeom>
      </xdr:spPr>
    </xdr:pic>
    <xdr:clientData/>
  </xdr:twoCellAnchor>
  <xdr:twoCellAnchor editAs="oneCell">
    <xdr:from>
      <xdr:col>27</xdr:col>
      <xdr:colOff>32265</xdr:colOff>
      <xdr:row>755</xdr:row>
      <xdr:rowOff>214356</xdr:rowOff>
    </xdr:from>
    <xdr:to>
      <xdr:col>36</xdr:col>
      <xdr:colOff>84731</xdr:colOff>
      <xdr:row>755</xdr:row>
      <xdr:rowOff>232646</xdr:rowOff>
    </xdr:to>
    <xdr:pic>
      <xdr:nvPicPr>
        <xdr:cNvPr id="91" name="図 90"/>
        <xdr:cNvPicPr>
          <a:picLocks noChangeAspect="1"/>
        </xdr:cNvPicPr>
      </xdr:nvPicPr>
      <xdr:blipFill>
        <a:blip xmlns:r="http://schemas.openxmlformats.org/officeDocument/2006/relationships" r:embed="rId2"/>
        <a:stretch>
          <a:fillRect/>
        </a:stretch>
      </xdr:blipFill>
      <xdr:spPr>
        <a:xfrm>
          <a:off x="5592806" y="70300336"/>
          <a:ext cx="1905979" cy="18290"/>
        </a:xfrm>
        <a:prstGeom prst="rect">
          <a:avLst/>
        </a:prstGeom>
      </xdr:spPr>
    </xdr:pic>
    <xdr:clientData/>
  </xdr:twoCellAnchor>
  <xdr:twoCellAnchor>
    <xdr:from>
      <xdr:col>36</xdr:col>
      <xdr:colOff>97139</xdr:colOff>
      <xdr:row>754</xdr:row>
      <xdr:rowOff>302999</xdr:rowOff>
    </xdr:from>
    <xdr:to>
      <xdr:col>44</xdr:col>
      <xdr:colOff>34153</xdr:colOff>
      <xdr:row>756</xdr:row>
      <xdr:rowOff>154288</xdr:rowOff>
    </xdr:to>
    <xdr:sp macro="" textlink="">
      <xdr:nvSpPr>
        <xdr:cNvPr id="92" name="テキスト ボックス 91"/>
        <xdr:cNvSpPr txBox="1"/>
      </xdr:nvSpPr>
      <xdr:spPr>
        <a:xfrm>
          <a:off x="7511193" y="70041445"/>
          <a:ext cx="1584582" cy="546357"/>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97139</xdr:colOff>
      <xdr:row>756</xdr:row>
      <xdr:rowOff>259063</xdr:rowOff>
    </xdr:from>
    <xdr:to>
      <xdr:col>45</xdr:col>
      <xdr:colOff>191016</xdr:colOff>
      <xdr:row>757</xdr:row>
      <xdr:rowOff>449820</xdr:rowOff>
    </xdr:to>
    <xdr:sp macro="" textlink="">
      <xdr:nvSpPr>
        <xdr:cNvPr id="93" name="テキスト ボックス 92"/>
        <xdr:cNvSpPr txBox="1"/>
      </xdr:nvSpPr>
      <xdr:spPr>
        <a:xfrm>
          <a:off x="7511193" y="70692577"/>
          <a:ext cx="1947391" cy="5382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18</xdr:col>
      <xdr:colOff>21368</xdr:colOff>
      <xdr:row>758</xdr:row>
      <xdr:rowOff>127172</xdr:rowOff>
    </xdr:from>
    <xdr:to>
      <xdr:col>36</xdr:col>
      <xdr:colOff>86797</xdr:colOff>
      <xdr:row>759</xdr:row>
      <xdr:rowOff>315390</xdr:rowOff>
    </xdr:to>
    <xdr:pic>
      <xdr:nvPicPr>
        <xdr:cNvPr id="94" name="図 93"/>
        <xdr:cNvPicPr>
          <a:picLocks noChangeAspect="1"/>
        </xdr:cNvPicPr>
      </xdr:nvPicPr>
      <xdr:blipFill>
        <a:blip xmlns:r="http://schemas.openxmlformats.org/officeDocument/2006/relationships" r:embed="rId3"/>
        <a:stretch>
          <a:fillRect/>
        </a:stretch>
      </xdr:blipFill>
      <xdr:spPr>
        <a:xfrm>
          <a:off x="3728395" y="71577544"/>
          <a:ext cx="3772456" cy="857543"/>
        </a:xfrm>
        <a:prstGeom prst="rect">
          <a:avLst/>
        </a:prstGeom>
      </xdr:spPr>
    </xdr:pic>
    <xdr:clientData/>
  </xdr:twoCellAnchor>
  <xdr:twoCellAnchor>
    <xdr:from>
      <xdr:col>14</xdr:col>
      <xdr:colOff>105806</xdr:colOff>
      <xdr:row>759</xdr:row>
      <xdr:rowOff>339297</xdr:rowOff>
    </xdr:from>
    <xdr:to>
      <xdr:col>27</xdr:col>
      <xdr:colOff>66161</xdr:colOff>
      <xdr:row>759</xdr:row>
      <xdr:rowOff>593297</xdr:rowOff>
    </xdr:to>
    <xdr:sp macro="" textlink="">
      <xdr:nvSpPr>
        <xdr:cNvPr id="95" name="テキスト ボックス 94"/>
        <xdr:cNvSpPr txBox="1"/>
      </xdr:nvSpPr>
      <xdr:spPr>
        <a:xfrm>
          <a:off x="2989049" y="72458993"/>
          <a:ext cx="2637653"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149999</xdr:colOff>
      <xdr:row>759</xdr:row>
      <xdr:rowOff>345476</xdr:rowOff>
    </xdr:from>
    <xdr:to>
      <xdr:col>44</xdr:col>
      <xdr:colOff>135753</xdr:colOff>
      <xdr:row>759</xdr:row>
      <xdr:rowOff>609001</xdr:rowOff>
    </xdr:to>
    <xdr:sp macro="" textlink="">
      <xdr:nvSpPr>
        <xdr:cNvPr id="96" name="テキスト ボックス 95"/>
        <xdr:cNvSpPr txBox="1"/>
      </xdr:nvSpPr>
      <xdr:spPr>
        <a:xfrm>
          <a:off x="6534323" y="72465172"/>
          <a:ext cx="2663052" cy="263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35098</xdr:colOff>
      <xdr:row>760</xdr:row>
      <xdr:rowOff>85898</xdr:rowOff>
    </xdr:from>
    <xdr:to>
      <xdr:col>26</xdr:col>
      <xdr:colOff>20852</xdr:colOff>
      <xdr:row>762</xdr:row>
      <xdr:rowOff>194191</xdr:rowOff>
    </xdr:to>
    <xdr:sp macro="" textlink="">
      <xdr:nvSpPr>
        <xdr:cNvPr id="97" name="テキスト ボックス 96"/>
        <xdr:cNvSpPr txBox="1"/>
      </xdr:nvSpPr>
      <xdr:spPr>
        <a:xfrm>
          <a:off x="2712395" y="72874918"/>
          <a:ext cx="2663052" cy="713259"/>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82294</xdr:colOff>
      <xdr:row>760</xdr:row>
      <xdr:rowOff>76373</xdr:rowOff>
    </xdr:from>
    <xdr:to>
      <xdr:col>42</xdr:col>
      <xdr:colOff>203286</xdr:colOff>
      <xdr:row>762</xdr:row>
      <xdr:rowOff>190291</xdr:rowOff>
    </xdr:to>
    <xdr:sp macro="" textlink="">
      <xdr:nvSpPr>
        <xdr:cNvPr id="98" name="テキスト ボックス 97"/>
        <xdr:cNvSpPr txBox="1"/>
      </xdr:nvSpPr>
      <xdr:spPr>
        <a:xfrm>
          <a:off x="6466618" y="72865393"/>
          <a:ext cx="2386398" cy="718884"/>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p>
      </xdr:txBody>
    </xdr:sp>
    <xdr:clientData/>
  </xdr:twoCellAnchor>
  <xdr:twoCellAnchor>
    <xdr:from>
      <xdr:col>13</xdr:col>
      <xdr:colOff>111298</xdr:colOff>
      <xdr:row>762</xdr:row>
      <xdr:rowOff>327541</xdr:rowOff>
    </xdr:from>
    <xdr:to>
      <xdr:col>26</xdr:col>
      <xdr:colOff>109752</xdr:colOff>
      <xdr:row>764</xdr:row>
      <xdr:rowOff>209980</xdr:rowOff>
    </xdr:to>
    <xdr:sp macro="" textlink="">
      <xdr:nvSpPr>
        <xdr:cNvPr id="99" name="テキスト ボックス 98"/>
        <xdr:cNvSpPr txBox="1"/>
      </xdr:nvSpPr>
      <xdr:spPr>
        <a:xfrm>
          <a:off x="2788595" y="73721527"/>
          <a:ext cx="2675752" cy="7190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国内外で原子炉施設で発生した事故故障情報、規制動向に関する情報、被ばく情報等の調査及び分析評価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6952</xdr:colOff>
      <xdr:row>762</xdr:row>
      <xdr:rowOff>413266</xdr:rowOff>
    </xdr:from>
    <xdr:to>
      <xdr:col>44</xdr:col>
      <xdr:colOff>39473</xdr:colOff>
      <xdr:row>764</xdr:row>
      <xdr:rowOff>171880</xdr:rowOff>
    </xdr:to>
    <xdr:sp macro="" textlink="">
      <xdr:nvSpPr>
        <xdr:cNvPr id="100" name="テキスト ボックス 99"/>
        <xdr:cNvSpPr txBox="1"/>
      </xdr:nvSpPr>
      <xdr:spPr>
        <a:xfrm>
          <a:off x="6597222" y="73807252"/>
          <a:ext cx="2503873" cy="59527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205089</xdr:colOff>
      <xdr:row>746</xdr:row>
      <xdr:rowOff>335177</xdr:rowOff>
    </xdr:from>
    <xdr:to>
      <xdr:col>35</xdr:col>
      <xdr:colOff>196937</xdr:colOff>
      <xdr:row>752</xdr:row>
      <xdr:rowOff>307375</xdr:rowOff>
    </xdr:to>
    <xdr:sp macro="" textlink="">
      <xdr:nvSpPr>
        <xdr:cNvPr id="101" name="大かっこ 100"/>
        <xdr:cNvSpPr/>
      </xdr:nvSpPr>
      <xdr:spPr>
        <a:xfrm>
          <a:off x="3706170" y="67293353"/>
          <a:ext cx="3698875" cy="2057400"/>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124340</xdr:colOff>
      <xdr:row>756</xdr:row>
      <xdr:rowOff>263439</xdr:rowOff>
    </xdr:from>
    <xdr:to>
      <xdr:col>45</xdr:col>
      <xdr:colOff>61527</xdr:colOff>
      <xdr:row>757</xdr:row>
      <xdr:rowOff>347706</xdr:rowOff>
    </xdr:to>
    <xdr:sp macro="" textlink="">
      <xdr:nvSpPr>
        <xdr:cNvPr id="102" name="大かっこ 101"/>
        <xdr:cNvSpPr/>
      </xdr:nvSpPr>
      <xdr:spPr>
        <a:xfrm>
          <a:off x="7538394" y="70696953"/>
          <a:ext cx="1790701" cy="431800"/>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12871</xdr:colOff>
      <xdr:row>762</xdr:row>
      <xdr:rowOff>303342</xdr:rowOff>
    </xdr:from>
    <xdr:to>
      <xdr:col>26</xdr:col>
      <xdr:colOff>189900</xdr:colOff>
      <xdr:row>764</xdr:row>
      <xdr:rowOff>158836</xdr:rowOff>
    </xdr:to>
    <xdr:sp macro="" textlink="">
      <xdr:nvSpPr>
        <xdr:cNvPr id="103" name="大かっこ 102"/>
        <xdr:cNvSpPr/>
      </xdr:nvSpPr>
      <xdr:spPr>
        <a:xfrm>
          <a:off x="2690168" y="73697328"/>
          <a:ext cx="2854327" cy="692150"/>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50112</xdr:colOff>
      <xdr:row>762</xdr:row>
      <xdr:rowOff>347622</xdr:rowOff>
    </xdr:from>
    <xdr:to>
      <xdr:col>43</xdr:col>
      <xdr:colOff>89440</xdr:colOff>
      <xdr:row>764</xdr:row>
      <xdr:rowOff>98341</xdr:rowOff>
    </xdr:to>
    <xdr:sp macro="" textlink="">
      <xdr:nvSpPr>
        <xdr:cNvPr id="104" name="大かっこ 103"/>
        <xdr:cNvSpPr/>
      </xdr:nvSpPr>
      <xdr:spPr>
        <a:xfrm>
          <a:off x="6434436" y="59801642"/>
          <a:ext cx="2510680" cy="587375"/>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5" zoomScaleNormal="75" zoomScaleSheetLayoutView="100" zoomScalePageLayoutView="85" workbookViewId="0">
      <selection activeCell="G134" sqref="G134:X1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11</v>
      </c>
      <c r="AT2" s="219"/>
      <c r="AU2" s="219"/>
      <c r="AV2" s="51" t="str">
        <f>IF(AW2="", "", "-")</f>
        <v/>
      </c>
      <c r="AW2" s="405"/>
      <c r="AX2" s="405"/>
    </row>
    <row r="3" spans="1:50" ht="21" customHeight="1" thickBot="1">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2" t="s">
        <v>522</v>
      </c>
      <c r="H5" s="563"/>
      <c r="I5" s="563"/>
      <c r="J5" s="563"/>
      <c r="K5" s="563"/>
      <c r="L5" s="563"/>
      <c r="M5" s="564" t="s">
        <v>66</v>
      </c>
      <c r="N5" s="565"/>
      <c r="O5" s="565"/>
      <c r="P5" s="565"/>
      <c r="Q5" s="565"/>
      <c r="R5" s="566"/>
      <c r="S5" s="567" t="s">
        <v>534</v>
      </c>
      <c r="T5" s="563"/>
      <c r="U5" s="563"/>
      <c r="V5" s="563"/>
      <c r="W5" s="563"/>
      <c r="X5" s="568"/>
      <c r="Y5" s="722" t="s">
        <v>3</v>
      </c>
      <c r="Z5" s="723"/>
      <c r="AA5" s="723"/>
      <c r="AB5" s="723"/>
      <c r="AC5" s="723"/>
      <c r="AD5" s="724"/>
      <c r="AE5" s="725" t="s">
        <v>564</v>
      </c>
      <c r="AF5" s="725"/>
      <c r="AG5" s="725"/>
      <c r="AH5" s="725"/>
      <c r="AI5" s="725"/>
      <c r="AJ5" s="725"/>
      <c r="AK5" s="725"/>
      <c r="AL5" s="725"/>
      <c r="AM5" s="725"/>
      <c r="AN5" s="725"/>
      <c r="AO5" s="725"/>
      <c r="AP5" s="726"/>
      <c r="AQ5" s="727" t="s">
        <v>573</v>
      </c>
      <c r="AR5" s="728"/>
      <c r="AS5" s="728"/>
      <c r="AT5" s="728"/>
      <c r="AU5" s="728"/>
      <c r="AV5" s="728"/>
      <c r="AW5" s="728"/>
      <c r="AX5" s="729"/>
    </row>
    <row r="6" spans="1:50" ht="39" customHeight="1">
      <c r="A6" s="732" t="s">
        <v>4</v>
      </c>
      <c r="B6" s="733"/>
      <c r="C6" s="733"/>
      <c r="D6" s="733"/>
      <c r="E6" s="733"/>
      <c r="F6" s="733"/>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403" t="s">
        <v>393</v>
      </c>
      <c r="Z7" s="301"/>
      <c r="AA7" s="301"/>
      <c r="AB7" s="301"/>
      <c r="AC7" s="301"/>
      <c r="AD7" s="404"/>
      <c r="AE7" s="391" t="s">
        <v>567</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4" t="s">
        <v>259</v>
      </c>
      <c r="B8" s="835"/>
      <c r="C8" s="835"/>
      <c r="D8" s="835"/>
      <c r="E8" s="835"/>
      <c r="F8" s="836"/>
      <c r="G8" s="226" t="str">
        <f>入力規則等!A27</f>
        <v>科学技術・イノベーション</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5" t="str">
        <f>入力規則等!K13</f>
        <v>エネルギー対策</v>
      </c>
      <c r="AF8" s="227"/>
      <c r="AG8" s="227"/>
      <c r="AH8" s="227"/>
      <c r="AI8" s="227"/>
      <c r="AJ8" s="227"/>
      <c r="AK8" s="227"/>
      <c r="AL8" s="227"/>
      <c r="AM8" s="227"/>
      <c r="AN8" s="227"/>
      <c r="AO8" s="227"/>
      <c r="AP8" s="227"/>
      <c r="AQ8" s="227"/>
      <c r="AR8" s="227"/>
      <c r="AS8" s="227"/>
      <c r="AT8" s="227"/>
      <c r="AU8" s="227"/>
      <c r="AV8" s="227"/>
      <c r="AW8" s="227"/>
      <c r="AX8" s="746"/>
    </row>
    <row r="9" spans="1:50" ht="58.5" customHeight="1">
      <c r="A9" s="150" t="s">
        <v>23</v>
      </c>
      <c r="B9" s="151"/>
      <c r="C9" s="151"/>
      <c r="D9" s="151"/>
      <c r="E9" s="151"/>
      <c r="F9" s="151"/>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7" t="s">
        <v>30</v>
      </c>
      <c r="B10" s="748"/>
      <c r="C10" s="748"/>
      <c r="D10" s="748"/>
      <c r="E10" s="748"/>
      <c r="F10" s="748"/>
      <c r="G10" s="680" t="s">
        <v>661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4" t="s">
        <v>24</v>
      </c>
      <c r="B12" s="145"/>
      <c r="C12" s="145"/>
      <c r="D12" s="145"/>
      <c r="E12" s="145"/>
      <c r="F12" s="146"/>
      <c r="G12" s="686"/>
      <c r="H12" s="687"/>
      <c r="I12" s="687"/>
      <c r="J12" s="687"/>
      <c r="K12" s="687"/>
      <c r="L12" s="687"/>
      <c r="M12" s="687"/>
      <c r="N12" s="687"/>
      <c r="O12" s="687"/>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9"/>
    </row>
    <row r="13" spans="1:50" ht="21" customHeight="1">
      <c r="A13" s="147"/>
      <c r="B13" s="148"/>
      <c r="C13" s="148"/>
      <c r="D13" s="148"/>
      <c r="E13" s="148"/>
      <c r="F13" s="149"/>
      <c r="G13" s="750" t="s">
        <v>6</v>
      </c>
      <c r="H13" s="751"/>
      <c r="I13" s="643" t="s">
        <v>7</v>
      </c>
      <c r="J13" s="644"/>
      <c r="K13" s="644"/>
      <c r="L13" s="644"/>
      <c r="M13" s="644"/>
      <c r="N13" s="644"/>
      <c r="O13" s="645"/>
      <c r="P13" s="116">
        <v>355</v>
      </c>
      <c r="Q13" s="117"/>
      <c r="R13" s="117"/>
      <c r="S13" s="117"/>
      <c r="T13" s="117"/>
      <c r="U13" s="117"/>
      <c r="V13" s="118"/>
      <c r="W13" s="116">
        <v>320</v>
      </c>
      <c r="X13" s="117"/>
      <c r="Y13" s="117"/>
      <c r="Z13" s="117"/>
      <c r="AA13" s="117"/>
      <c r="AB13" s="117"/>
      <c r="AC13" s="118"/>
      <c r="AD13" s="116">
        <v>251</v>
      </c>
      <c r="AE13" s="117"/>
      <c r="AF13" s="117"/>
      <c r="AG13" s="117"/>
      <c r="AH13" s="117"/>
      <c r="AI13" s="117"/>
      <c r="AJ13" s="118"/>
      <c r="AK13" s="116">
        <v>230</v>
      </c>
      <c r="AL13" s="117"/>
      <c r="AM13" s="117"/>
      <c r="AN13" s="117"/>
      <c r="AO13" s="117"/>
      <c r="AP13" s="117"/>
      <c r="AQ13" s="118"/>
      <c r="AR13" s="113"/>
      <c r="AS13" s="114"/>
      <c r="AT13" s="114"/>
      <c r="AU13" s="114"/>
      <c r="AV13" s="114"/>
      <c r="AW13" s="114"/>
      <c r="AX13" s="402"/>
    </row>
    <row r="14" spans="1:50" ht="21" customHeight="1">
      <c r="A14" s="147"/>
      <c r="B14" s="148"/>
      <c r="C14" s="148"/>
      <c r="D14" s="148"/>
      <c r="E14" s="148"/>
      <c r="F14" s="149"/>
      <c r="G14" s="752"/>
      <c r="H14" s="753"/>
      <c r="I14" s="579" t="s">
        <v>8</v>
      </c>
      <c r="J14" s="634"/>
      <c r="K14" s="634"/>
      <c r="L14" s="634"/>
      <c r="M14" s="634"/>
      <c r="N14" s="634"/>
      <c r="O14" s="635"/>
      <c r="P14" s="582" t="s">
        <v>567</v>
      </c>
      <c r="Q14" s="117"/>
      <c r="R14" s="117"/>
      <c r="S14" s="117"/>
      <c r="T14" s="117"/>
      <c r="U14" s="117"/>
      <c r="V14" s="118"/>
      <c r="W14" s="582" t="s">
        <v>567</v>
      </c>
      <c r="X14" s="117"/>
      <c r="Y14" s="117"/>
      <c r="Z14" s="117"/>
      <c r="AA14" s="117"/>
      <c r="AB14" s="117"/>
      <c r="AC14" s="118"/>
      <c r="AD14" s="116"/>
      <c r="AE14" s="117"/>
      <c r="AF14" s="117"/>
      <c r="AG14" s="117"/>
      <c r="AH14" s="117"/>
      <c r="AI14" s="117"/>
      <c r="AJ14" s="118"/>
      <c r="AK14" s="116"/>
      <c r="AL14" s="117"/>
      <c r="AM14" s="117"/>
      <c r="AN14" s="117"/>
      <c r="AO14" s="117"/>
      <c r="AP14" s="117"/>
      <c r="AQ14" s="118"/>
      <c r="AR14" s="670"/>
      <c r="AS14" s="670"/>
      <c r="AT14" s="670"/>
      <c r="AU14" s="670"/>
      <c r="AV14" s="670"/>
      <c r="AW14" s="670"/>
      <c r="AX14" s="671"/>
    </row>
    <row r="15" spans="1:50" ht="21" customHeight="1">
      <c r="A15" s="147"/>
      <c r="B15" s="148"/>
      <c r="C15" s="148"/>
      <c r="D15" s="148"/>
      <c r="E15" s="148"/>
      <c r="F15" s="149"/>
      <c r="G15" s="752"/>
      <c r="H15" s="753"/>
      <c r="I15" s="579" t="s">
        <v>51</v>
      </c>
      <c r="J15" s="580"/>
      <c r="K15" s="580"/>
      <c r="L15" s="580"/>
      <c r="M15" s="580"/>
      <c r="N15" s="580"/>
      <c r="O15" s="581"/>
      <c r="P15" s="582" t="s">
        <v>567</v>
      </c>
      <c r="Q15" s="117"/>
      <c r="R15" s="117"/>
      <c r="S15" s="117"/>
      <c r="T15" s="117"/>
      <c r="U15" s="117"/>
      <c r="V15" s="118"/>
      <c r="W15" s="582" t="s">
        <v>567</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3"/>
    </row>
    <row r="16" spans="1:50" ht="21" customHeight="1">
      <c r="A16" s="147"/>
      <c r="B16" s="148"/>
      <c r="C16" s="148"/>
      <c r="D16" s="148"/>
      <c r="E16" s="148"/>
      <c r="F16" s="149"/>
      <c r="G16" s="752"/>
      <c r="H16" s="753"/>
      <c r="I16" s="579" t="s">
        <v>52</v>
      </c>
      <c r="J16" s="580"/>
      <c r="K16" s="580"/>
      <c r="L16" s="580"/>
      <c r="M16" s="580"/>
      <c r="N16" s="580"/>
      <c r="O16" s="581"/>
      <c r="P16" s="582" t="s">
        <v>567</v>
      </c>
      <c r="Q16" s="117"/>
      <c r="R16" s="117"/>
      <c r="S16" s="117"/>
      <c r="T16" s="117"/>
      <c r="U16" s="117"/>
      <c r="V16" s="118"/>
      <c r="W16" s="582" t="s">
        <v>567</v>
      </c>
      <c r="X16" s="117"/>
      <c r="Y16" s="117"/>
      <c r="Z16" s="117"/>
      <c r="AA16" s="117"/>
      <c r="AB16" s="117"/>
      <c r="AC16" s="118"/>
      <c r="AD16" s="116"/>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c r="A17" s="147"/>
      <c r="B17" s="148"/>
      <c r="C17" s="148"/>
      <c r="D17" s="148"/>
      <c r="E17" s="148"/>
      <c r="F17" s="149"/>
      <c r="G17" s="752"/>
      <c r="H17" s="753"/>
      <c r="I17" s="579" t="s">
        <v>50</v>
      </c>
      <c r="J17" s="634"/>
      <c r="K17" s="634"/>
      <c r="L17" s="634"/>
      <c r="M17" s="634"/>
      <c r="N17" s="634"/>
      <c r="O17" s="635"/>
      <c r="P17" s="582" t="s">
        <v>567</v>
      </c>
      <c r="Q17" s="117"/>
      <c r="R17" s="117"/>
      <c r="S17" s="117"/>
      <c r="T17" s="117"/>
      <c r="U17" s="117"/>
      <c r="V17" s="118"/>
      <c r="W17" s="582" t="s">
        <v>567</v>
      </c>
      <c r="X17" s="117"/>
      <c r="Y17" s="117"/>
      <c r="Z17" s="117"/>
      <c r="AA17" s="117"/>
      <c r="AB17" s="117"/>
      <c r="AC17" s="118"/>
      <c r="AD17" s="116"/>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c r="A18" s="147"/>
      <c r="B18" s="148"/>
      <c r="C18" s="148"/>
      <c r="D18" s="148"/>
      <c r="E18" s="148"/>
      <c r="F18" s="149"/>
      <c r="G18" s="754"/>
      <c r="H18" s="755"/>
      <c r="I18" s="742" t="s">
        <v>20</v>
      </c>
      <c r="J18" s="743"/>
      <c r="K18" s="743"/>
      <c r="L18" s="743"/>
      <c r="M18" s="743"/>
      <c r="N18" s="743"/>
      <c r="O18" s="744"/>
      <c r="P18" s="122">
        <f>SUM(P13:V17)</f>
        <v>355</v>
      </c>
      <c r="Q18" s="123"/>
      <c r="R18" s="123"/>
      <c r="S18" s="123"/>
      <c r="T18" s="123"/>
      <c r="U18" s="123"/>
      <c r="V18" s="124"/>
      <c r="W18" s="122">
        <f>SUM(W13:AC17)</f>
        <v>320</v>
      </c>
      <c r="X18" s="123"/>
      <c r="Y18" s="123"/>
      <c r="Z18" s="123"/>
      <c r="AA18" s="123"/>
      <c r="AB18" s="123"/>
      <c r="AC18" s="124"/>
      <c r="AD18" s="122">
        <f>SUM(AD13:AJ17)</f>
        <v>251</v>
      </c>
      <c r="AE18" s="123"/>
      <c r="AF18" s="123"/>
      <c r="AG18" s="123"/>
      <c r="AH18" s="123"/>
      <c r="AI18" s="123"/>
      <c r="AJ18" s="124"/>
      <c r="AK18" s="122">
        <f>SUM(AK13:AQ17)</f>
        <v>230</v>
      </c>
      <c r="AL18" s="123"/>
      <c r="AM18" s="123"/>
      <c r="AN18" s="123"/>
      <c r="AO18" s="123"/>
      <c r="AP18" s="123"/>
      <c r="AQ18" s="124"/>
      <c r="AR18" s="122">
        <f>SUM(AR13:AX17)</f>
        <v>0</v>
      </c>
      <c r="AS18" s="123"/>
      <c r="AT18" s="123"/>
      <c r="AU18" s="123"/>
      <c r="AV18" s="123"/>
      <c r="AW18" s="123"/>
      <c r="AX18" s="541"/>
    </row>
    <row r="19" spans="1:50" ht="24.75" customHeight="1">
      <c r="A19" s="147"/>
      <c r="B19" s="148"/>
      <c r="C19" s="148"/>
      <c r="D19" s="148"/>
      <c r="E19" s="148"/>
      <c r="F19" s="149"/>
      <c r="G19" s="539" t="s">
        <v>9</v>
      </c>
      <c r="H19" s="540"/>
      <c r="I19" s="540"/>
      <c r="J19" s="540"/>
      <c r="K19" s="540"/>
      <c r="L19" s="540"/>
      <c r="M19" s="540"/>
      <c r="N19" s="540"/>
      <c r="O19" s="540"/>
      <c r="P19" s="116">
        <v>233</v>
      </c>
      <c r="Q19" s="117"/>
      <c r="R19" s="117"/>
      <c r="S19" s="117"/>
      <c r="T19" s="117"/>
      <c r="U19" s="117"/>
      <c r="V19" s="118"/>
      <c r="W19" s="116">
        <v>253</v>
      </c>
      <c r="X19" s="117"/>
      <c r="Y19" s="117"/>
      <c r="Z19" s="117"/>
      <c r="AA19" s="117"/>
      <c r="AB19" s="117"/>
      <c r="AC19" s="118"/>
      <c r="AD19" s="116">
        <v>214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f>IF(P18=0, "-", SUM(P19)/P18)</f>
        <v>0.6563380281690141</v>
      </c>
      <c r="Q20" s="543"/>
      <c r="R20" s="543"/>
      <c r="S20" s="543"/>
      <c r="T20" s="543"/>
      <c r="U20" s="543"/>
      <c r="V20" s="543"/>
      <c r="W20" s="543">
        <f>IF(W18=0, "-", SUM(W19)/W18)</f>
        <v>0.79062500000000002</v>
      </c>
      <c r="X20" s="543"/>
      <c r="Y20" s="543"/>
      <c r="Z20" s="543"/>
      <c r="AA20" s="543"/>
      <c r="AB20" s="543"/>
      <c r="AC20" s="543"/>
      <c r="AD20" s="543">
        <f>IF(AD18=0, "-", SUM(AD19)/AD18)</f>
        <v>0.85258964143426297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6" t="s">
        <v>358</v>
      </c>
      <c r="H21" s="937"/>
      <c r="I21" s="937"/>
      <c r="J21" s="937"/>
      <c r="K21" s="937"/>
      <c r="L21" s="937"/>
      <c r="M21" s="937"/>
      <c r="N21" s="937"/>
      <c r="O21" s="937"/>
      <c r="P21" s="543">
        <f>IF(P19=0, "-", SUM(P19)/SUM(P13,P14))</f>
        <v>0.6563380281690141</v>
      </c>
      <c r="Q21" s="543"/>
      <c r="R21" s="543"/>
      <c r="S21" s="543"/>
      <c r="T21" s="543"/>
      <c r="U21" s="543"/>
      <c r="V21" s="543"/>
      <c r="W21" s="543">
        <f>IF(W19=0, "-", SUM(W19)/SUM(W13,W14))</f>
        <v>0.79062500000000002</v>
      </c>
      <c r="X21" s="543"/>
      <c r="Y21" s="543"/>
      <c r="Z21" s="543"/>
      <c r="AA21" s="543"/>
      <c r="AB21" s="543"/>
      <c r="AC21" s="543"/>
      <c r="AD21" s="543">
        <f>IF(AD19=0, "-", SUM(AD19)/SUM(AD13,AD14))</f>
        <v>0.85258964143426297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569</v>
      </c>
      <c r="H23" s="192"/>
      <c r="I23" s="192"/>
      <c r="J23" s="192"/>
      <c r="K23" s="192"/>
      <c r="L23" s="192"/>
      <c r="M23" s="192"/>
      <c r="N23" s="192"/>
      <c r="O23" s="193"/>
      <c r="P23" s="113">
        <v>161</v>
      </c>
      <c r="Q23" s="114"/>
      <c r="R23" s="114"/>
      <c r="S23" s="114"/>
      <c r="T23" s="114"/>
      <c r="U23" s="114"/>
      <c r="V23" s="115"/>
      <c r="W23" s="113"/>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570</v>
      </c>
      <c r="H24" s="195"/>
      <c r="I24" s="195"/>
      <c r="J24" s="195"/>
      <c r="K24" s="195"/>
      <c r="L24" s="195"/>
      <c r="M24" s="195"/>
      <c r="N24" s="195"/>
      <c r="O24" s="196"/>
      <c r="P24" s="116">
        <v>59</v>
      </c>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571</v>
      </c>
      <c r="H25" s="195"/>
      <c r="I25" s="195"/>
      <c r="J25" s="195"/>
      <c r="K25" s="195"/>
      <c r="L25" s="195"/>
      <c r="M25" s="195"/>
      <c r="N25" s="195"/>
      <c r="O25" s="196"/>
      <c r="P25" s="116">
        <v>8</v>
      </c>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572</v>
      </c>
      <c r="H26" s="195"/>
      <c r="I26" s="195"/>
      <c r="J26" s="195"/>
      <c r="K26" s="195"/>
      <c r="L26" s="195"/>
      <c r="M26" s="195"/>
      <c r="N26" s="195"/>
      <c r="O26" s="196"/>
      <c r="P26" s="116">
        <v>2</v>
      </c>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6">
        <f>AK13</f>
        <v>230</v>
      </c>
      <c r="Q29" s="117"/>
      <c r="R29" s="117"/>
      <c r="S29" s="117"/>
      <c r="T29" s="117"/>
      <c r="U29" s="117"/>
      <c r="V29" s="118"/>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45.75" customHeight="1">
      <c r="A30" s="513" t="s">
        <v>353</v>
      </c>
      <c r="B30" s="514"/>
      <c r="C30" s="514"/>
      <c r="D30" s="514"/>
      <c r="E30" s="514"/>
      <c r="F30" s="515"/>
      <c r="G30" s="655" t="s">
        <v>146</v>
      </c>
      <c r="H30" s="398"/>
      <c r="I30" s="398"/>
      <c r="J30" s="398"/>
      <c r="K30" s="398"/>
      <c r="L30" s="398"/>
      <c r="M30" s="398"/>
      <c r="N30" s="398"/>
      <c r="O30" s="584"/>
      <c r="P30" s="583" t="s">
        <v>59</v>
      </c>
      <c r="Q30" s="398"/>
      <c r="R30" s="398"/>
      <c r="S30" s="398"/>
      <c r="T30" s="398"/>
      <c r="U30" s="398"/>
      <c r="V30" s="398"/>
      <c r="W30" s="398"/>
      <c r="X30" s="584"/>
      <c r="Y30" s="469"/>
      <c r="Z30" s="470"/>
      <c r="AA30" s="471"/>
      <c r="AB30" s="394" t="s">
        <v>11</v>
      </c>
      <c r="AC30" s="395"/>
      <c r="AD30" s="396"/>
      <c r="AE30" s="394" t="s">
        <v>396</v>
      </c>
      <c r="AF30" s="395"/>
      <c r="AG30" s="395"/>
      <c r="AH30" s="396"/>
      <c r="AI30" s="394" t="s">
        <v>418</v>
      </c>
      <c r="AJ30" s="395"/>
      <c r="AK30" s="395"/>
      <c r="AL30" s="396"/>
      <c r="AM30" s="397" t="s">
        <v>423</v>
      </c>
      <c r="AN30" s="397"/>
      <c r="AO30" s="397"/>
      <c r="AP30" s="394"/>
      <c r="AQ30" s="646" t="s">
        <v>235</v>
      </c>
      <c r="AR30" s="647"/>
      <c r="AS30" s="647"/>
      <c r="AT30" s="648"/>
      <c r="AU30" s="398" t="s">
        <v>134</v>
      </c>
      <c r="AV30" s="398"/>
      <c r="AW30" s="398"/>
      <c r="AX30" s="399"/>
    </row>
    <row r="31" spans="1:50" ht="45.75" customHeight="1">
      <c r="A31" s="516"/>
      <c r="B31" s="517"/>
      <c r="C31" s="517"/>
      <c r="D31" s="517"/>
      <c r="E31" s="517"/>
      <c r="F31" s="518"/>
      <c r="G31" s="571"/>
      <c r="H31" s="386"/>
      <c r="I31" s="386"/>
      <c r="J31" s="386"/>
      <c r="K31" s="386"/>
      <c r="L31" s="386"/>
      <c r="M31" s="386"/>
      <c r="N31" s="386"/>
      <c r="O31" s="572"/>
      <c r="P31" s="585"/>
      <c r="Q31" s="386"/>
      <c r="R31" s="386"/>
      <c r="S31" s="386"/>
      <c r="T31" s="386"/>
      <c r="U31" s="386"/>
      <c r="V31" s="386"/>
      <c r="W31" s="386"/>
      <c r="X31" s="572"/>
      <c r="Y31" s="472"/>
      <c r="Z31" s="473"/>
      <c r="AA31" s="474"/>
      <c r="AB31" s="338"/>
      <c r="AC31" s="339"/>
      <c r="AD31" s="340"/>
      <c r="AE31" s="338"/>
      <c r="AF31" s="339"/>
      <c r="AG31" s="339"/>
      <c r="AH31" s="340"/>
      <c r="AI31" s="338"/>
      <c r="AJ31" s="339"/>
      <c r="AK31" s="339"/>
      <c r="AL31" s="340"/>
      <c r="AM31" s="382"/>
      <c r="AN31" s="382"/>
      <c r="AO31" s="382"/>
      <c r="AP31" s="338"/>
      <c r="AQ31" s="390" t="s">
        <v>579</v>
      </c>
      <c r="AR31" s="141"/>
      <c r="AS31" s="142" t="s">
        <v>236</v>
      </c>
      <c r="AT31" s="177"/>
      <c r="AU31" s="276">
        <v>4</v>
      </c>
      <c r="AV31" s="276"/>
      <c r="AW31" s="386" t="s">
        <v>181</v>
      </c>
      <c r="AX31" s="387"/>
    </row>
    <row r="32" spans="1:50" ht="45.75" customHeight="1">
      <c r="A32" s="519"/>
      <c r="B32" s="517"/>
      <c r="C32" s="517"/>
      <c r="D32" s="517"/>
      <c r="E32" s="517"/>
      <c r="F32" s="518"/>
      <c r="G32" s="544" t="s">
        <v>659</v>
      </c>
      <c r="H32" s="545"/>
      <c r="I32" s="545"/>
      <c r="J32" s="545"/>
      <c r="K32" s="545"/>
      <c r="L32" s="545"/>
      <c r="M32" s="545"/>
      <c r="N32" s="545"/>
      <c r="O32" s="546"/>
      <c r="P32" s="166" t="s">
        <v>665</v>
      </c>
      <c r="Q32" s="166"/>
      <c r="R32" s="166"/>
      <c r="S32" s="166"/>
      <c r="T32" s="166"/>
      <c r="U32" s="166"/>
      <c r="V32" s="166"/>
      <c r="W32" s="166"/>
      <c r="X32" s="237"/>
      <c r="Y32" s="344" t="s">
        <v>12</v>
      </c>
      <c r="Z32" s="553"/>
      <c r="AA32" s="554"/>
      <c r="AB32" s="555" t="s">
        <v>574</v>
      </c>
      <c r="AC32" s="555"/>
      <c r="AD32" s="555"/>
      <c r="AE32" s="370">
        <v>2</v>
      </c>
      <c r="AF32" s="371"/>
      <c r="AG32" s="371"/>
      <c r="AH32" s="371"/>
      <c r="AI32" s="370">
        <v>4</v>
      </c>
      <c r="AJ32" s="371"/>
      <c r="AK32" s="371"/>
      <c r="AL32" s="371"/>
      <c r="AM32" s="370">
        <v>3</v>
      </c>
      <c r="AN32" s="371"/>
      <c r="AO32" s="371"/>
      <c r="AP32" s="371"/>
      <c r="AQ32" s="385" t="s">
        <v>575</v>
      </c>
      <c r="AR32" s="120"/>
      <c r="AS32" s="120"/>
      <c r="AT32" s="121"/>
      <c r="AU32" s="371"/>
      <c r="AV32" s="371"/>
      <c r="AW32" s="371"/>
      <c r="AX32" s="373"/>
    </row>
    <row r="33" spans="1:50" ht="45.7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574</v>
      </c>
      <c r="AC33" s="526"/>
      <c r="AD33" s="526"/>
      <c r="AE33" s="370">
        <v>2</v>
      </c>
      <c r="AF33" s="371"/>
      <c r="AG33" s="371"/>
      <c r="AH33" s="371"/>
      <c r="AI33" s="370">
        <v>2</v>
      </c>
      <c r="AJ33" s="371"/>
      <c r="AK33" s="371"/>
      <c r="AL33" s="371"/>
      <c r="AM33" s="370">
        <v>2</v>
      </c>
      <c r="AN33" s="371"/>
      <c r="AO33" s="371"/>
      <c r="AP33" s="371"/>
      <c r="AQ33" s="385" t="s">
        <v>575</v>
      </c>
      <c r="AR33" s="120"/>
      <c r="AS33" s="120"/>
      <c r="AT33" s="121"/>
      <c r="AU33" s="371">
        <v>2</v>
      </c>
      <c r="AV33" s="371"/>
      <c r="AW33" s="371"/>
      <c r="AX33" s="373"/>
    </row>
    <row r="34" spans="1:50" ht="94.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v>100</v>
      </c>
      <c r="AF34" s="371"/>
      <c r="AG34" s="371"/>
      <c r="AH34" s="371"/>
      <c r="AI34" s="370">
        <v>200</v>
      </c>
      <c r="AJ34" s="371"/>
      <c r="AK34" s="371"/>
      <c r="AL34" s="371"/>
      <c r="AM34" s="370">
        <v>150</v>
      </c>
      <c r="AN34" s="371"/>
      <c r="AO34" s="371"/>
      <c r="AP34" s="371"/>
      <c r="AQ34" s="385" t="s">
        <v>575</v>
      </c>
      <c r="AR34" s="120"/>
      <c r="AS34" s="120"/>
      <c r="AT34" s="121"/>
      <c r="AU34" s="371"/>
      <c r="AV34" s="371"/>
      <c r="AW34" s="371"/>
      <c r="AX34" s="373"/>
    </row>
    <row r="35" spans="1:50" ht="23.25" customHeight="1">
      <c r="A35" s="905" t="s">
        <v>384</v>
      </c>
      <c r="B35" s="906"/>
      <c r="C35" s="906"/>
      <c r="D35" s="906"/>
      <c r="E35" s="906"/>
      <c r="F35" s="907"/>
      <c r="G35" s="911" t="s">
        <v>662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9" t="s">
        <v>353</v>
      </c>
      <c r="B37" s="650"/>
      <c r="C37" s="650"/>
      <c r="D37" s="650"/>
      <c r="E37" s="650"/>
      <c r="F37" s="651"/>
      <c r="G37" s="569" t="s">
        <v>146</v>
      </c>
      <c r="H37" s="388"/>
      <c r="I37" s="388"/>
      <c r="J37" s="388"/>
      <c r="K37" s="388"/>
      <c r="L37" s="388"/>
      <c r="M37" s="388"/>
      <c r="N37" s="388"/>
      <c r="O37" s="570"/>
      <c r="P37" s="636" t="s">
        <v>59</v>
      </c>
      <c r="Q37" s="388"/>
      <c r="R37" s="388"/>
      <c r="S37" s="388"/>
      <c r="T37" s="388"/>
      <c r="U37" s="388"/>
      <c r="V37" s="388"/>
      <c r="W37" s="388"/>
      <c r="X37" s="570"/>
      <c r="Y37" s="637"/>
      <c r="Z37" s="638"/>
      <c r="AA37" s="639"/>
      <c r="AB37" s="640" t="s">
        <v>11</v>
      </c>
      <c r="AC37" s="641"/>
      <c r="AD37" s="642"/>
      <c r="AE37" s="374" t="s">
        <v>396</v>
      </c>
      <c r="AF37" s="375"/>
      <c r="AG37" s="375"/>
      <c r="AH37" s="376"/>
      <c r="AI37" s="374" t="s">
        <v>394</v>
      </c>
      <c r="AJ37" s="375"/>
      <c r="AK37" s="375"/>
      <c r="AL37" s="376"/>
      <c r="AM37" s="381" t="s">
        <v>423</v>
      </c>
      <c r="AN37" s="381"/>
      <c r="AO37" s="381"/>
      <c r="AP37" s="381"/>
      <c r="AQ37" s="272" t="s">
        <v>235</v>
      </c>
      <c r="AR37" s="273"/>
      <c r="AS37" s="273"/>
      <c r="AT37" s="274"/>
      <c r="AU37" s="388" t="s">
        <v>134</v>
      </c>
      <c r="AV37" s="388"/>
      <c r="AW37" s="388"/>
      <c r="AX37" s="389"/>
    </row>
    <row r="38" spans="1:50" ht="18.75" customHeight="1">
      <c r="A38" s="516"/>
      <c r="B38" s="517"/>
      <c r="C38" s="517"/>
      <c r="D38" s="517"/>
      <c r="E38" s="517"/>
      <c r="F38" s="518"/>
      <c r="G38" s="571"/>
      <c r="H38" s="386"/>
      <c r="I38" s="386"/>
      <c r="J38" s="386"/>
      <c r="K38" s="386"/>
      <c r="L38" s="386"/>
      <c r="M38" s="386"/>
      <c r="N38" s="386"/>
      <c r="O38" s="572"/>
      <c r="P38" s="585"/>
      <c r="Q38" s="386"/>
      <c r="R38" s="386"/>
      <c r="S38" s="386"/>
      <c r="T38" s="386"/>
      <c r="U38" s="386"/>
      <c r="V38" s="386"/>
      <c r="W38" s="386"/>
      <c r="X38" s="572"/>
      <c r="Y38" s="472"/>
      <c r="Z38" s="473"/>
      <c r="AA38" s="474"/>
      <c r="AB38" s="338"/>
      <c r="AC38" s="339"/>
      <c r="AD38" s="340"/>
      <c r="AE38" s="338"/>
      <c r="AF38" s="339"/>
      <c r="AG38" s="339"/>
      <c r="AH38" s="340"/>
      <c r="AI38" s="338"/>
      <c r="AJ38" s="339"/>
      <c r="AK38" s="339"/>
      <c r="AL38" s="340"/>
      <c r="AM38" s="382"/>
      <c r="AN38" s="382"/>
      <c r="AO38" s="382"/>
      <c r="AP38" s="382"/>
      <c r="AQ38" s="390" t="s">
        <v>579</v>
      </c>
      <c r="AR38" s="141"/>
      <c r="AS38" s="142" t="s">
        <v>236</v>
      </c>
      <c r="AT38" s="177"/>
      <c r="AU38" s="276">
        <v>4</v>
      </c>
      <c r="AV38" s="276"/>
      <c r="AW38" s="386" t="s">
        <v>181</v>
      </c>
      <c r="AX38" s="387"/>
    </row>
    <row r="39" spans="1:50" ht="23.25" customHeight="1">
      <c r="A39" s="519"/>
      <c r="B39" s="517"/>
      <c r="C39" s="517"/>
      <c r="D39" s="517"/>
      <c r="E39" s="517"/>
      <c r="F39" s="518"/>
      <c r="G39" s="544" t="s">
        <v>576</v>
      </c>
      <c r="H39" s="545"/>
      <c r="I39" s="545"/>
      <c r="J39" s="545"/>
      <c r="K39" s="545"/>
      <c r="L39" s="545"/>
      <c r="M39" s="545"/>
      <c r="N39" s="545"/>
      <c r="O39" s="546"/>
      <c r="P39" s="166" t="s">
        <v>577</v>
      </c>
      <c r="Q39" s="166"/>
      <c r="R39" s="166"/>
      <c r="S39" s="166"/>
      <c r="T39" s="166"/>
      <c r="U39" s="166"/>
      <c r="V39" s="166"/>
      <c r="W39" s="166"/>
      <c r="X39" s="237"/>
      <c r="Y39" s="344" t="s">
        <v>12</v>
      </c>
      <c r="Z39" s="553"/>
      <c r="AA39" s="554"/>
      <c r="AB39" s="555" t="s">
        <v>574</v>
      </c>
      <c r="AC39" s="555"/>
      <c r="AD39" s="555"/>
      <c r="AE39" s="370">
        <v>5409</v>
      </c>
      <c r="AF39" s="371"/>
      <c r="AG39" s="371"/>
      <c r="AH39" s="371"/>
      <c r="AI39" s="370">
        <v>5874</v>
      </c>
      <c r="AJ39" s="371"/>
      <c r="AK39" s="371"/>
      <c r="AL39" s="371"/>
      <c r="AM39" s="370">
        <v>6250</v>
      </c>
      <c r="AN39" s="371"/>
      <c r="AO39" s="371"/>
      <c r="AP39" s="371"/>
      <c r="AQ39" s="385" t="s">
        <v>579</v>
      </c>
      <c r="AR39" s="120"/>
      <c r="AS39" s="120"/>
      <c r="AT39" s="121"/>
      <c r="AU39" s="371"/>
      <c r="AV39" s="371"/>
      <c r="AW39" s="371"/>
      <c r="AX39" s="373"/>
    </row>
    <row r="40" spans="1:50" ht="23.25"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t="s">
        <v>578</v>
      </c>
      <c r="AC40" s="526"/>
      <c r="AD40" s="526"/>
      <c r="AE40" s="370">
        <v>12000</v>
      </c>
      <c r="AF40" s="371"/>
      <c r="AG40" s="371"/>
      <c r="AH40" s="371"/>
      <c r="AI40" s="370">
        <v>12000</v>
      </c>
      <c r="AJ40" s="371"/>
      <c r="AK40" s="371"/>
      <c r="AL40" s="371"/>
      <c r="AM40" s="370">
        <v>12000</v>
      </c>
      <c r="AN40" s="371"/>
      <c r="AO40" s="371"/>
      <c r="AP40" s="371"/>
      <c r="AQ40" s="385" t="s">
        <v>579</v>
      </c>
      <c r="AR40" s="120"/>
      <c r="AS40" s="120"/>
      <c r="AT40" s="121"/>
      <c r="AU40" s="371">
        <v>12000</v>
      </c>
      <c r="AV40" s="371"/>
      <c r="AW40" s="371"/>
      <c r="AX40" s="373"/>
    </row>
    <row r="41" spans="1:50" ht="23.25" customHeight="1">
      <c r="A41" s="652"/>
      <c r="B41" s="653"/>
      <c r="C41" s="653"/>
      <c r="D41" s="653"/>
      <c r="E41" s="653"/>
      <c r="F41" s="654"/>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v>45</v>
      </c>
      <c r="AF41" s="371"/>
      <c r="AG41" s="371"/>
      <c r="AH41" s="371"/>
      <c r="AI41" s="370">
        <v>45</v>
      </c>
      <c r="AJ41" s="371"/>
      <c r="AK41" s="371"/>
      <c r="AL41" s="371"/>
      <c r="AM41" s="370">
        <v>52</v>
      </c>
      <c r="AN41" s="371"/>
      <c r="AO41" s="371"/>
      <c r="AP41" s="371"/>
      <c r="AQ41" s="385" t="s">
        <v>579</v>
      </c>
      <c r="AR41" s="120"/>
      <c r="AS41" s="120"/>
      <c r="AT41" s="121"/>
      <c r="AU41" s="371"/>
      <c r="AV41" s="371"/>
      <c r="AW41" s="371"/>
      <c r="AX41" s="373"/>
    </row>
    <row r="42" spans="1:50" ht="23.25" customHeight="1">
      <c r="A42" s="905" t="s">
        <v>384</v>
      </c>
      <c r="B42" s="906"/>
      <c r="C42" s="906"/>
      <c r="D42" s="906"/>
      <c r="E42" s="906"/>
      <c r="F42" s="907"/>
      <c r="G42" s="911" t="s">
        <v>660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44.25" customHeight="1">
      <c r="A44" s="649" t="s">
        <v>353</v>
      </c>
      <c r="B44" s="650"/>
      <c r="C44" s="650"/>
      <c r="D44" s="650"/>
      <c r="E44" s="650"/>
      <c r="F44" s="651"/>
      <c r="G44" s="569" t="s">
        <v>146</v>
      </c>
      <c r="H44" s="388"/>
      <c r="I44" s="388"/>
      <c r="J44" s="388"/>
      <c r="K44" s="388"/>
      <c r="L44" s="388"/>
      <c r="M44" s="388"/>
      <c r="N44" s="388"/>
      <c r="O44" s="570"/>
      <c r="P44" s="636" t="s">
        <v>59</v>
      </c>
      <c r="Q44" s="388"/>
      <c r="R44" s="388"/>
      <c r="S44" s="388"/>
      <c r="T44" s="388"/>
      <c r="U44" s="388"/>
      <c r="V44" s="388"/>
      <c r="W44" s="388"/>
      <c r="X44" s="570"/>
      <c r="Y44" s="637"/>
      <c r="Z44" s="638"/>
      <c r="AA44" s="639"/>
      <c r="AB44" s="640" t="s">
        <v>11</v>
      </c>
      <c r="AC44" s="641"/>
      <c r="AD44" s="642"/>
      <c r="AE44" s="374" t="s">
        <v>396</v>
      </c>
      <c r="AF44" s="375"/>
      <c r="AG44" s="375"/>
      <c r="AH44" s="376"/>
      <c r="AI44" s="374" t="s">
        <v>394</v>
      </c>
      <c r="AJ44" s="375"/>
      <c r="AK44" s="375"/>
      <c r="AL44" s="376"/>
      <c r="AM44" s="381" t="s">
        <v>423</v>
      </c>
      <c r="AN44" s="381"/>
      <c r="AO44" s="381"/>
      <c r="AP44" s="381"/>
      <c r="AQ44" s="272" t="s">
        <v>235</v>
      </c>
      <c r="AR44" s="273"/>
      <c r="AS44" s="273"/>
      <c r="AT44" s="274"/>
      <c r="AU44" s="388" t="s">
        <v>134</v>
      </c>
      <c r="AV44" s="388"/>
      <c r="AW44" s="388"/>
      <c r="AX44" s="389"/>
    </row>
    <row r="45" spans="1:50" ht="44.25" customHeight="1">
      <c r="A45" s="516"/>
      <c r="B45" s="517"/>
      <c r="C45" s="517"/>
      <c r="D45" s="517"/>
      <c r="E45" s="517"/>
      <c r="F45" s="518"/>
      <c r="G45" s="571"/>
      <c r="H45" s="386"/>
      <c r="I45" s="386"/>
      <c r="J45" s="386"/>
      <c r="K45" s="386"/>
      <c r="L45" s="386"/>
      <c r="M45" s="386"/>
      <c r="N45" s="386"/>
      <c r="O45" s="572"/>
      <c r="P45" s="585"/>
      <c r="Q45" s="386"/>
      <c r="R45" s="386"/>
      <c r="S45" s="386"/>
      <c r="T45" s="386"/>
      <c r="U45" s="386"/>
      <c r="V45" s="386"/>
      <c r="W45" s="386"/>
      <c r="X45" s="572"/>
      <c r="Y45" s="472"/>
      <c r="Z45" s="473"/>
      <c r="AA45" s="474"/>
      <c r="AB45" s="338"/>
      <c r="AC45" s="339"/>
      <c r="AD45" s="340"/>
      <c r="AE45" s="338"/>
      <c r="AF45" s="339"/>
      <c r="AG45" s="339"/>
      <c r="AH45" s="340"/>
      <c r="AI45" s="338"/>
      <c r="AJ45" s="339"/>
      <c r="AK45" s="339"/>
      <c r="AL45" s="340"/>
      <c r="AM45" s="382"/>
      <c r="AN45" s="382"/>
      <c r="AO45" s="382"/>
      <c r="AP45" s="382"/>
      <c r="AQ45" s="390" t="s">
        <v>579</v>
      </c>
      <c r="AR45" s="141"/>
      <c r="AS45" s="142" t="s">
        <v>236</v>
      </c>
      <c r="AT45" s="177"/>
      <c r="AU45" s="276">
        <v>4</v>
      </c>
      <c r="AV45" s="276"/>
      <c r="AW45" s="386" t="s">
        <v>181</v>
      </c>
      <c r="AX45" s="387"/>
    </row>
    <row r="46" spans="1:50" ht="44.25" customHeight="1">
      <c r="A46" s="519"/>
      <c r="B46" s="517"/>
      <c r="C46" s="517"/>
      <c r="D46" s="517"/>
      <c r="E46" s="517"/>
      <c r="F46" s="518"/>
      <c r="G46" s="544" t="s">
        <v>580</v>
      </c>
      <c r="H46" s="545"/>
      <c r="I46" s="545"/>
      <c r="J46" s="545"/>
      <c r="K46" s="545"/>
      <c r="L46" s="545"/>
      <c r="M46" s="545"/>
      <c r="N46" s="545"/>
      <c r="O46" s="546"/>
      <c r="P46" s="166" t="s">
        <v>581</v>
      </c>
      <c r="Q46" s="166"/>
      <c r="R46" s="166"/>
      <c r="S46" s="166"/>
      <c r="T46" s="166"/>
      <c r="U46" s="166"/>
      <c r="V46" s="166"/>
      <c r="W46" s="166"/>
      <c r="X46" s="237"/>
      <c r="Y46" s="344" t="s">
        <v>12</v>
      </c>
      <c r="Z46" s="553"/>
      <c r="AA46" s="554"/>
      <c r="AB46" s="555" t="s">
        <v>582</v>
      </c>
      <c r="AC46" s="555"/>
      <c r="AD46" s="555"/>
      <c r="AE46" s="370">
        <v>133</v>
      </c>
      <c r="AF46" s="371"/>
      <c r="AG46" s="371"/>
      <c r="AH46" s="371"/>
      <c r="AI46" s="370">
        <v>173</v>
      </c>
      <c r="AJ46" s="371"/>
      <c r="AK46" s="371"/>
      <c r="AL46" s="371"/>
      <c r="AM46" s="370">
        <v>188</v>
      </c>
      <c r="AN46" s="371"/>
      <c r="AO46" s="371"/>
      <c r="AP46" s="371"/>
      <c r="AQ46" s="385" t="s">
        <v>579</v>
      </c>
      <c r="AR46" s="120"/>
      <c r="AS46" s="120"/>
      <c r="AT46" s="121"/>
      <c r="AU46" s="371"/>
      <c r="AV46" s="371"/>
      <c r="AW46" s="371"/>
      <c r="AX46" s="373"/>
    </row>
    <row r="47" spans="1:50" ht="44.25"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t="s">
        <v>574</v>
      </c>
      <c r="AC47" s="526"/>
      <c r="AD47" s="526"/>
      <c r="AE47" s="370">
        <v>100</v>
      </c>
      <c r="AF47" s="371"/>
      <c r="AG47" s="371"/>
      <c r="AH47" s="371"/>
      <c r="AI47" s="370">
        <v>100</v>
      </c>
      <c r="AJ47" s="371"/>
      <c r="AK47" s="371"/>
      <c r="AL47" s="371"/>
      <c r="AM47" s="370">
        <v>100</v>
      </c>
      <c r="AN47" s="371"/>
      <c r="AO47" s="371"/>
      <c r="AP47" s="371"/>
      <c r="AQ47" s="385" t="s">
        <v>583</v>
      </c>
      <c r="AR47" s="120"/>
      <c r="AS47" s="120"/>
      <c r="AT47" s="121"/>
      <c r="AU47" s="371">
        <v>100</v>
      </c>
      <c r="AV47" s="371"/>
      <c r="AW47" s="371"/>
      <c r="AX47" s="373"/>
    </row>
    <row r="48" spans="1:50" ht="38.25" customHeight="1">
      <c r="A48" s="652"/>
      <c r="B48" s="653"/>
      <c r="C48" s="653"/>
      <c r="D48" s="653"/>
      <c r="E48" s="653"/>
      <c r="F48" s="654"/>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v>133</v>
      </c>
      <c r="AF48" s="371"/>
      <c r="AG48" s="371"/>
      <c r="AH48" s="371"/>
      <c r="AI48" s="370">
        <v>173</v>
      </c>
      <c r="AJ48" s="371"/>
      <c r="AK48" s="371"/>
      <c r="AL48" s="371"/>
      <c r="AM48" s="370">
        <v>188</v>
      </c>
      <c r="AN48" s="371"/>
      <c r="AO48" s="371"/>
      <c r="AP48" s="371"/>
      <c r="AQ48" s="385" t="s">
        <v>579</v>
      </c>
      <c r="AR48" s="120"/>
      <c r="AS48" s="120"/>
      <c r="AT48" s="121"/>
      <c r="AU48" s="371"/>
      <c r="AV48" s="371"/>
      <c r="AW48" s="371"/>
      <c r="AX48" s="373"/>
    </row>
    <row r="49" spans="1:50" ht="23.25" customHeight="1">
      <c r="A49" s="905" t="s">
        <v>384</v>
      </c>
      <c r="B49" s="906"/>
      <c r="C49" s="906"/>
      <c r="D49" s="906"/>
      <c r="E49" s="906"/>
      <c r="F49" s="907"/>
      <c r="G49" s="911" t="s">
        <v>663</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6" t="s">
        <v>353</v>
      </c>
      <c r="B51" s="517"/>
      <c r="C51" s="517"/>
      <c r="D51" s="517"/>
      <c r="E51" s="517"/>
      <c r="F51" s="518"/>
      <c r="G51" s="569" t="s">
        <v>146</v>
      </c>
      <c r="H51" s="388"/>
      <c r="I51" s="388"/>
      <c r="J51" s="388"/>
      <c r="K51" s="388"/>
      <c r="L51" s="388"/>
      <c r="M51" s="388"/>
      <c r="N51" s="388"/>
      <c r="O51" s="570"/>
      <c r="P51" s="636" t="s">
        <v>59</v>
      </c>
      <c r="Q51" s="388"/>
      <c r="R51" s="388"/>
      <c r="S51" s="388"/>
      <c r="T51" s="388"/>
      <c r="U51" s="388"/>
      <c r="V51" s="388"/>
      <c r="W51" s="388"/>
      <c r="X51" s="570"/>
      <c r="Y51" s="637"/>
      <c r="Z51" s="638"/>
      <c r="AA51" s="639"/>
      <c r="AB51" s="640" t="s">
        <v>11</v>
      </c>
      <c r="AC51" s="641"/>
      <c r="AD51" s="642"/>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6"/>
      <c r="I52" s="386"/>
      <c r="J52" s="386"/>
      <c r="K52" s="386"/>
      <c r="L52" s="386"/>
      <c r="M52" s="386"/>
      <c r="N52" s="386"/>
      <c r="O52" s="572"/>
      <c r="P52" s="585"/>
      <c r="Q52" s="386"/>
      <c r="R52" s="386"/>
      <c r="S52" s="386"/>
      <c r="T52" s="386"/>
      <c r="U52" s="386"/>
      <c r="V52" s="386"/>
      <c r="W52" s="386"/>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6" t="s">
        <v>181</v>
      </c>
      <c r="AX52" s="387"/>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2"/>
      <c r="B55" s="653"/>
      <c r="C55" s="653"/>
      <c r="D55" s="653"/>
      <c r="E55" s="653"/>
      <c r="F55" s="654"/>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6" t="s">
        <v>353</v>
      </c>
      <c r="B58" s="517"/>
      <c r="C58" s="517"/>
      <c r="D58" s="517"/>
      <c r="E58" s="517"/>
      <c r="F58" s="518"/>
      <c r="G58" s="569" t="s">
        <v>146</v>
      </c>
      <c r="H58" s="388"/>
      <c r="I58" s="388"/>
      <c r="J58" s="388"/>
      <c r="K58" s="388"/>
      <c r="L58" s="388"/>
      <c r="M58" s="388"/>
      <c r="N58" s="388"/>
      <c r="O58" s="570"/>
      <c r="P58" s="636" t="s">
        <v>59</v>
      </c>
      <c r="Q58" s="388"/>
      <c r="R58" s="388"/>
      <c r="S58" s="388"/>
      <c r="T58" s="388"/>
      <c r="U58" s="388"/>
      <c r="V58" s="388"/>
      <c r="W58" s="388"/>
      <c r="X58" s="570"/>
      <c r="Y58" s="637"/>
      <c r="Z58" s="638"/>
      <c r="AA58" s="639"/>
      <c r="AB58" s="640" t="s">
        <v>11</v>
      </c>
      <c r="AC58" s="641"/>
      <c r="AD58" s="642"/>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6"/>
      <c r="I59" s="386"/>
      <c r="J59" s="386"/>
      <c r="K59" s="386"/>
      <c r="L59" s="386"/>
      <c r="M59" s="386"/>
      <c r="N59" s="386"/>
      <c r="O59" s="572"/>
      <c r="P59" s="585"/>
      <c r="Q59" s="386"/>
      <c r="R59" s="386"/>
      <c r="S59" s="386"/>
      <c r="T59" s="386"/>
      <c r="U59" s="386"/>
      <c r="V59" s="386"/>
      <c r="W59" s="386"/>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6" t="s">
        <v>181</v>
      </c>
      <c r="AX59" s="387"/>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4" t="s">
        <v>396</v>
      </c>
      <c r="AF65" s="375"/>
      <c r="AG65" s="375"/>
      <c r="AH65" s="376"/>
      <c r="AI65" s="374" t="s">
        <v>394</v>
      </c>
      <c r="AJ65" s="375"/>
      <c r="AK65" s="375"/>
      <c r="AL65" s="376"/>
      <c r="AM65" s="381" t="s">
        <v>423</v>
      </c>
      <c r="AN65" s="381"/>
      <c r="AO65" s="381"/>
      <c r="AP65" s="381"/>
      <c r="AQ65" s="875" t="s">
        <v>235</v>
      </c>
      <c r="AR65" s="871"/>
      <c r="AS65" s="871"/>
      <c r="AT65" s="872"/>
      <c r="AU65" s="986" t="s">
        <v>134</v>
      </c>
      <c r="AV65" s="986"/>
      <c r="AW65" s="986"/>
      <c r="AX65" s="987"/>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5"/>
      <c r="AR66" s="276"/>
      <c r="AS66" s="873" t="s">
        <v>236</v>
      </c>
      <c r="AT66" s="874"/>
      <c r="AU66" s="276"/>
      <c r="AV66" s="276"/>
      <c r="AW66" s="873" t="s">
        <v>352</v>
      </c>
      <c r="AX66" s="988"/>
    </row>
    <row r="67" spans="1:50" ht="23.25" hidden="1" customHeight="1">
      <c r="A67" s="859"/>
      <c r="B67" s="860"/>
      <c r="C67" s="860"/>
      <c r="D67" s="860"/>
      <c r="E67" s="860"/>
      <c r="F67" s="861"/>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374</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375</v>
      </c>
      <c r="AC69" s="985"/>
      <c r="AD69" s="985"/>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c r="A70" s="859" t="s">
        <v>359</v>
      </c>
      <c r="B70" s="860"/>
      <c r="C70" s="860"/>
      <c r="D70" s="860"/>
      <c r="E70" s="860"/>
      <c r="F70" s="861"/>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374</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375</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20" t="s">
        <v>387</v>
      </c>
      <c r="B78" s="921"/>
      <c r="C78" s="921"/>
      <c r="D78" s="921"/>
      <c r="E78" s="918" t="s">
        <v>332</v>
      </c>
      <c r="F78" s="919"/>
      <c r="G78" s="56" t="s">
        <v>238</v>
      </c>
      <c r="H78" s="800"/>
      <c r="I78" s="249"/>
      <c r="J78" s="249"/>
      <c r="K78" s="249"/>
      <c r="L78" s="249"/>
      <c r="M78" s="249"/>
      <c r="N78" s="249"/>
      <c r="O78" s="801"/>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c r="A80" s="523"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4"/>
      <c r="B81" s="85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hidden="1" customHeight="1">
      <c r="A86" s="524"/>
      <c r="B86" s="556"/>
      <c r="C86" s="556"/>
      <c r="D86" s="556"/>
      <c r="E86" s="556"/>
      <c r="F86" s="557"/>
      <c r="G86" s="571"/>
      <c r="H86" s="386"/>
      <c r="I86" s="386"/>
      <c r="J86" s="386"/>
      <c r="K86" s="386"/>
      <c r="L86" s="386"/>
      <c r="M86" s="386"/>
      <c r="N86" s="386"/>
      <c r="O86" s="572"/>
      <c r="P86" s="585"/>
      <c r="Q86" s="386"/>
      <c r="R86" s="386"/>
      <c r="S86" s="386"/>
      <c r="T86" s="386"/>
      <c r="U86" s="386"/>
      <c r="V86" s="386"/>
      <c r="W86" s="386"/>
      <c r="X86" s="572"/>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07"/>
      <c r="R87" s="807"/>
      <c r="S87" s="807"/>
      <c r="T87" s="807"/>
      <c r="U87" s="807"/>
      <c r="V87" s="807"/>
      <c r="W87" s="807"/>
      <c r="X87" s="808"/>
      <c r="Y87" s="763" t="s">
        <v>62</v>
      </c>
      <c r="Z87" s="764"/>
      <c r="AA87" s="765"/>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4"/>
      <c r="B88" s="556"/>
      <c r="C88" s="556"/>
      <c r="D88" s="556"/>
      <c r="E88" s="556"/>
      <c r="F88" s="557"/>
      <c r="G88" s="238"/>
      <c r="H88" s="239"/>
      <c r="I88" s="239"/>
      <c r="J88" s="239"/>
      <c r="K88" s="239"/>
      <c r="L88" s="239"/>
      <c r="M88" s="239"/>
      <c r="N88" s="239"/>
      <c r="O88" s="240"/>
      <c r="P88" s="809"/>
      <c r="Q88" s="809"/>
      <c r="R88" s="809"/>
      <c r="S88" s="809"/>
      <c r="T88" s="809"/>
      <c r="U88" s="809"/>
      <c r="V88" s="809"/>
      <c r="W88" s="809"/>
      <c r="X88" s="810"/>
      <c r="Y88" s="737" t="s">
        <v>54</v>
      </c>
      <c r="Z88" s="738"/>
      <c r="AA88" s="739"/>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11"/>
      <c r="Y89" s="737" t="s">
        <v>13</v>
      </c>
      <c r="Z89" s="738"/>
      <c r="AA89" s="739"/>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6"/>
      <c r="I91" s="386"/>
      <c r="J91" s="386"/>
      <c r="K91" s="386"/>
      <c r="L91" s="386"/>
      <c r="M91" s="386"/>
      <c r="N91" s="386"/>
      <c r="O91" s="572"/>
      <c r="P91" s="585"/>
      <c r="Q91" s="386"/>
      <c r="R91" s="386"/>
      <c r="S91" s="386"/>
      <c r="T91" s="386"/>
      <c r="U91" s="386"/>
      <c r="V91" s="386"/>
      <c r="W91" s="386"/>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6" t="s">
        <v>181</v>
      </c>
      <c r="AX91" s="387"/>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7"/>
      <c r="R92" s="807"/>
      <c r="S92" s="807"/>
      <c r="T92" s="807"/>
      <c r="U92" s="807"/>
      <c r="V92" s="807"/>
      <c r="W92" s="807"/>
      <c r="X92" s="808"/>
      <c r="Y92" s="763" t="s">
        <v>62</v>
      </c>
      <c r="Z92" s="764"/>
      <c r="AA92" s="765"/>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09"/>
      <c r="Q93" s="809"/>
      <c r="R93" s="809"/>
      <c r="S93" s="809"/>
      <c r="T93" s="809"/>
      <c r="U93" s="809"/>
      <c r="V93" s="809"/>
      <c r="W93" s="809"/>
      <c r="X93" s="810"/>
      <c r="Y93" s="737" t="s">
        <v>54</v>
      </c>
      <c r="Z93" s="738"/>
      <c r="AA93" s="739"/>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11"/>
      <c r="Y94" s="737" t="s">
        <v>13</v>
      </c>
      <c r="Z94" s="738"/>
      <c r="AA94" s="739"/>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6"/>
      <c r="I96" s="386"/>
      <c r="J96" s="386"/>
      <c r="K96" s="386"/>
      <c r="L96" s="386"/>
      <c r="M96" s="386"/>
      <c r="N96" s="386"/>
      <c r="O96" s="572"/>
      <c r="P96" s="585"/>
      <c r="Q96" s="386"/>
      <c r="R96" s="386"/>
      <c r="S96" s="386"/>
      <c r="T96" s="386"/>
      <c r="U96" s="386"/>
      <c r="V96" s="386"/>
      <c r="W96" s="386"/>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6" t="s">
        <v>181</v>
      </c>
      <c r="AX96" s="387"/>
    </row>
    <row r="97" spans="1:60" ht="23.25" hidden="1" customHeight="1">
      <c r="A97" s="524"/>
      <c r="B97" s="556"/>
      <c r="C97" s="556"/>
      <c r="D97" s="556"/>
      <c r="E97" s="556"/>
      <c r="F97" s="557"/>
      <c r="G97" s="236"/>
      <c r="H97" s="166"/>
      <c r="I97" s="166"/>
      <c r="J97" s="166"/>
      <c r="K97" s="166"/>
      <c r="L97" s="166"/>
      <c r="M97" s="166"/>
      <c r="N97" s="166"/>
      <c r="O97" s="237"/>
      <c r="P97" s="166"/>
      <c r="Q97" s="807"/>
      <c r="R97" s="807"/>
      <c r="S97" s="807"/>
      <c r="T97" s="807"/>
      <c r="U97" s="807"/>
      <c r="V97" s="807"/>
      <c r="W97" s="807"/>
      <c r="X97" s="808"/>
      <c r="Y97" s="763" t="s">
        <v>62</v>
      </c>
      <c r="Z97" s="764"/>
      <c r="AA97" s="765"/>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5"/>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396</v>
      </c>
      <c r="AF100" s="832"/>
      <c r="AG100" s="832"/>
      <c r="AH100" s="833"/>
      <c r="AI100" s="831" t="s">
        <v>416</v>
      </c>
      <c r="AJ100" s="832"/>
      <c r="AK100" s="832"/>
      <c r="AL100" s="833"/>
      <c r="AM100" s="831" t="s">
        <v>423</v>
      </c>
      <c r="AN100" s="832"/>
      <c r="AO100" s="832"/>
      <c r="AP100" s="833"/>
      <c r="AQ100" s="938" t="s">
        <v>436</v>
      </c>
      <c r="AR100" s="939"/>
      <c r="AS100" s="939"/>
      <c r="AT100" s="940"/>
      <c r="AU100" s="938" t="s">
        <v>437</v>
      </c>
      <c r="AV100" s="939"/>
      <c r="AW100" s="939"/>
      <c r="AX100" s="941"/>
    </row>
    <row r="101" spans="1:60" ht="23.25" customHeight="1">
      <c r="A101" s="495"/>
      <c r="B101" s="496"/>
      <c r="C101" s="496"/>
      <c r="D101" s="496"/>
      <c r="E101" s="496"/>
      <c r="F101" s="497"/>
      <c r="G101" s="166" t="s">
        <v>584</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5" t="s">
        <v>578</v>
      </c>
      <c r="AC101" s="555"/>
      <c r="AD101" s="555"/>
      <c r="AE101" s="370">
        <v>9442</v>
      </c>
      <c r="AF101" s="371"/>
      <c r="AG101" s="371"/>
      <c r="AH101" s="372"/>
      <c r="AI101" s="370">
        <v>5573</v>
      </c>
      <c r="AJ101" s="371"/>
      <c r="AK101" s="371"/>
      <c r="AL101" s="372"/>
      <c r="AM101" s="370">
        <v>10533</v>
      </c>
      <c r="AN101" s="371"/>
      <c r="AO101" s="371"/>
      <c r="AP101" s="372"/>
      <c r="AQ101" s="370"/>
      <c r="AR101" s="371"/>
      <c r="AS101" s="371"/>
      <c r="AT101" s="372"/>
      <c r="AU101" s="370"/>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588</v>
      </c>
      <c r="AC102" s="555"/>
      <c r="AD102" s="555"/>
      <c r="AE102" s="364">
        <v>6000</v>
      </c>
      <c r="AF102" s="364"/>
      <c r="AG102" s="364"/>
      <c r="AH102" s="364"/>
      <c r="AI102" s="364">
        <v>6000</v>
      </c>
      <c r="AJ102" s="364"/>
      <c r="AK102" s="364"/>
      <c r="AL102" s="364"/>
      <c r="AM102" s="364">
        <v>6000</v>
      </c>
      <c r="AN102" s="364"/>
      <c r="AO102" s="364"/>
      <c r="AP102" s="364"/>
      <c r="AQ102" s="822">
        <v>6000</v>
      </c>
      <c r="AR102" s="823"/>
      <c r="AS102" s="823"/>
      <c r="AT102" s="824"/>
      <c r="AU102" s="822"/>
      <c r="AV102" s="823"/>
      <c r="AW102" s="823"/>
      <c r="AX102" s="824"/>
    </row>
    <row r="103" spans="1:60" ht="31.5" customHeight="1">
      <c r="A103" s="492" t="s">
        <v>355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c r="A104" s="495"/>
      <c r="B104" s="496"/>
      <c r="C104" s="496"/>
      <c r="D104" s="496"/>
      <c r="E104" s="496"/>
      <c r="F104" s="497"/>
      <c r="G104" s="166" t="s">
        <v>585</v>
      </c>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t="s">
        <v>589</v>
      </c>
      <c r="AC104" s="476"/>
      <c r="AD104" s="477"/>
      <c r="AE104" s="370">
        <v>133</v>
      </c>
      <c r="AF104" s="371"/>
      <c r="AG104" s="371"/>
      <c r="AH104" s="372"/>
      <c r="AI104" s="370">
        <v>173</v>
      </c>
      <c r="AJ104" s="371"/>
      <c r="AK104" s="371"/>
      <c r="AL104" s="372"/>
      <c r="AM104" s="370">
        <v>188</v>
      </c>
      <c r="AN104" s="371"/>
      <c r="AO104" s="371"/>
      <c r="AP104" s="372"/>
      <c r="AQ104" s="370"/>
      <c r="AR104" s="371"/>
      <c r="AS104" s="371"/>
      <c r="AT104" s="372"/>
      <c r="AU104" s="370"/>
      <c r="AV104" s="371"/>
      <c r="AW104" s="371"/>
      <c r="AX104" s="372"/>
    </row>
    <row r="105" spans="1:60" ht="23.25"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4" t="s">
        <v>574</v>
      </c>
      <c r="AC105" s="415"/>
      <c r="AD105" s="416"/>
      <c r="AE105" s="364">
        <v>100</v>
      </c>
      <c r="AF105" s="364"/>
      <c r="AG105" s="364"/>
      <c r="AH105" s="364"/>
      <c r="AI105" s="364">
        <v>100</v>
      </c>
      <c r="AJ105" s="364"/>
      <c r="AK105" s="364"/>
      <c r="AL105" s="364"/>
      <c r="AM105" s="364">
        <v>100</v>
      </c>
      <c r="AN105" s="364"/>
      <c r="AO105" s="364"/>
      <c r="AP105" s="364"/>
      <c r="AQ105" s="370">
        <v>100</v>
      </c>
      <c r="AR105" s="371"/>
      <c r="AS105" s="371"/>
      <c r="AT105" s="372"/>
      <c r="AU105" s="822"/>
      <c r="AV105" s="823"/>
      <c r="AW105" s="823"/>
      <c r="AX105" s="824"/>
    </row>
    <row r="106" spans="1:60" ht="31.5" hidden="1" customHeight="1">
      <c r="A106" s="492" t="s">
        <v>355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4"/>
      <c r="AC108" s="415"/>
      <c r="AD108" s="416"/>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c r="A109" s="492" t="s">
        <v>355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4"/>
      <c r="AC111" s="415"/>
      <c r="AD111" s="416"/>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c r="A112" s="492" t="s">
        <v>355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c r="A116" s="297"/>
      <c r="B116" s="298"/>
      <c r="C116" s="298"/>
      <c r="D116" s="298"/>
      <c r="E116" s="298"/>
      <c r="F116" s="299"/>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590</v>
      </c>
      <c r="AC116" s="306"/>
      <c r="AD116" s="307"/>
      <c r="AE116" s="364">
        <v>7.7</v>
      </c>
      <c r="AF116" s="364"/>
      <c r="AG116" s="364"/>
      <c r="AH116" s="364"/>
      <c r="AI116" s="364">
        <v>17</v>
      </c>
      <c r="AJ116" s="364"/>
      <c r="AK116" s="364"/>
      <c r="AL116" s="364"/>
      <c r="AM116" s="364">
        <v>7.1</v>
      </c>
      <c r="AN116" s="364"/>
      <c r="AO116" s="364"/>
      <c r="AP116" s="364"/>
      <c r="AQ116" s="370"/>
      <c r="AR116" s="371"/>
      <c r="AS116" s="371"/>
      <c r="AT116" s="371"/>
      <c r="AU116" s="371"/>
      <c r="AV116" s="371"/>
      <c r="AW116" s="371"/>
      <c r="AX116" s="373"/>
    </row>
    <row r="117" spans="1:50" ht="46.5" customHeigh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592</v>
      </c>
      <c r="AC117" s="348"/>
      <c r="AD117" s="349"/>
      <c r="AE117" s="311" t="s">
        <v>594</v>
      </c>
      <c r="AF117" s="311"/>
      <c r="AG117" s="311"/>
      <c r="AH117" s="311"/>
      <c r="AI117" s="311" t="s">
        <v>657</v>
      </c>
      <c r="AJ117" s="311"/>
      <c r="AK117" s="311"/>
      <c r="AL117" s="311"/>
      <c r="AM117" s="311" t="s">
        <v>658</v>
      </c>
      <c r="AN117" s="311"/>
      <c r="AO117" s="311"/>
      <c r="AP117" s="311"/>
      <c r="AQ117" s="311"/>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25" customHeight="1">
      <c r="A119" s="297"/>
      <c r="B119" s="298"/>
      <c r="C119" s="298"/>
      <c r="D119" s="298"/>
      <c r="E119" s="298"/>
      <c r="F119" s="299"/>
      <c r="G119" s="357" t="s">
        <v>587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591</v>
      </c>
      <c r="AC119" s="306"/>
      <c r="AD119" s="307"/>
      <c r="AE119" s="364">
        <v>1</v>
      </c>
      <c r="AF119" s="364"/>
      <c r="AG119" s="364"/>
      <c r="AH119" s="364"/>
      <c r="AI119" s="364">
        <v>0.7</v>
      </c>
      <c r="AJ119" s="364"/>
      <c r="AK119" s="364"/>
      <c r="AL119" s="364"/>
      <c r="AM119" s="364">
        <v>0.7</v>
      </c>
      <c r="AN119" s="364"/>
      <c r="AO119" s="364"/>
      <c r="AP119" s="364"/>
      <c r="AQ119" s="364"/>
      <c r="AR119" s="364"/>
      <c r="AS119" s="364"/>
      <c r="AT119" s="364"/>
      <c r="AU119" s="364"/>
      <c r="AV119" s="364"/>
      <c r="AW119" s="364"/>
      <c r="AX119" s="365"/>
    </row>
    <row r="120" spans="1:50" ht="46.5" customHeight="1" thickBo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593</v>
      </c>
      <c r="AC120" s="348"/>
      <c r="AD120" s="349"/>
      <c r="AE120" s="311" t="s">
        <v>595</v>
      </c>
      <c r="AF120" s="311"/>
      <c r="AG120" s="311"/>
      <c r="AH120" s="311"/>
      <c r="AI120" s="311" t="s">
        <v>596</v>
      </c>
      <c r="AJ120" s="311"/>
      <c r="AK120" s="311"/>
      <c r="AL120" s="311"/>
      <c r="AM120" s="311" t="s">
        <v>656</v>
      </c>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3" t="s">
        <v>411</v>
      </c>
      <c r="B130" s="1001"/>
      <c r="C130" s="1000" t="s">
        <v>239</v>
      </c>
      <c r="D130" s="1001"/>
      <c r="E130" s="313" t="s">
        <v>268</v>
      </c>
      <c r="F130" s="314"/>
      <c r="G130" s="315" t="s">
        <v>597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4"/>
      <c r="B131" s="257"/>
      <c r="C131" s="256"/>
      <c r="D131" s="257"/>
      <c r="E131" s="243" t="s">
        <v>267</v>
      </c>
      <c r="F131" s="244"/>
      <c r="G131" s="241" t="s">
        <v>598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c r="A134" s="1004"/>
      <c r="B134" s="257"/>
      <c r="C134" s="256"/>
      <c r="D134" s="257"/>
      <c r="E134" s="256"/>
      <c r="F134" s="319"/>
      <c r="G134" s="236" t="s">
        <v>666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599</v>
      </c>
      <c r="AC134" s="229"/>
      <c r="AD134" s="229"/>
      <c r="AE134" s="271">
        <v>2</v>
      </c>
      <c r="AF134" s="120"/>
      <c r="AG134" s="120"/>
      <c r="AH134" s="120"/>
      <c r="AI134" s="271">
        <v>4</v>
      </c>
      <c r="AJ134" s="120"/>
      <c r="AK134" s="120"/>
      <c r="AL134" s="120"/>
      <c r="AM134" s="271">
        <v>3</v>
      </c>
      <c r="AN134" s="120"/>
      <c r="AO134" s="120"/>
      <c r="AP134" s="120"/>
      <c r="AQ134" s="271"/>
      <c r="AR134" s="120"/>
      <c r="AS134" s="120"/>
      <c r="AT134" s="120"/>
      <c r="AU134" s="271"/>
      <c r="AV134" s="120"/>
      <c r="AW134" s="120"/>
      <c r="AX134" s="220"/>
    </row>
    <row r="135" spans="1:50" ht="39.75" customHeight="1">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599</v>
      </c>
      <c r="AC135" s="138"/>
      <c r="AD135" s="138"/>
      <c r="AE135" s="271">
        <v>2</v>
      </c>
      <c r="AF135" s="120"/>
      <c r="AG135" s="120"/>
      <c r="AH135" s="120"/>
      <c r="AI135" s="271">
        <v>2</v>
      </c>
      <c r="AJ135" s="120"/>
      <c r="AK135" s="120"/>
      <c r="AL135" s="120"/>
      <c r="AM135" s="271">
        <v>2</v>
      </c>
      <c r="AN135" s="120"/>
      <c r="AO135" s="120"/>
      <c r="AP135" s="120"/>
      <c r="AQ135" s="271"/>
      <c r="AR135" s="120"/>
      <c r="AS135" s="120"/>
      <c r="AT135" s="120"/>
      <c r="AU135" s="271"/>
      <c r="AV135" s="120"/>
      <c r="AW135" s="120"/>
      <c r="AX135" s="220"/>
    </row>
    <row r="136" spans="1:50" ht="18.75" hidden="1" customHeight="1">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4"/>
      <c r="B154" s="257"/>
      <c r="C154" s="256"/>
      <c r="D154" s="257"/>
      <c r="E154" s="256"/>
      <c r="F154" s="319"/>
      <c r="G154" s="236" t="s">
        <v>600</v>
      </c>
      <c r="H154" s="166"/>
      <c r="I154" s="166"/>
      <c r="J154" s="166"/>
      <c r="K154" s="166"/>
      <c r="L154" s="166"/>
      <c r="M154" s="166"/>
      <c r="N154" s="166"/>
      <c r="O154" s="166"/>
      <c r="P154" s="237"/>
      <c r="Q154" s="165" t="s">
        <v>601</v>
      </c>
      <c r="R154" s="166"/>
      <c r="S154" s="166"/>
      <c r="T154" s="166"/>
      <c r="U154" s="166"/>
      <c r="V154" s="166"/>
      <c r="W154" s="166"/>
      <c r="X154" s="166"/>
      <c r="Y154" s="166"/>
      <c r="Z154" s="166"/>
      <c r="AA154" s="933"/>
      <c r="AB154" s="260" t="s">
        <v>602</v>
      </c>
      <c r="AC154" s="261"/>
      <c r="AD154" s="261"/>
      <c r="AE154" s="266" t="s">
        <v>603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4"/>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4"/>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42.5" customHeight="1">
      <c r="A157" s="1004"/>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34"/>
      <c r="AB157" s="262"/>
      <c r="AC157" s="263"/>
      <c r="AD157" s="263"/>
      <c r="AE157" s="165" t="s">
        <v>619</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27.5" customHeight="1">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4"/>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4"/>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4"/>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4"/>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4"/>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4"/>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4"/>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4"/>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4"/>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4"/>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4"/>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4"/>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4"/>
      <c r="B188" s="257"/>
      <c r="C188" s="256"/>
      <c r="D188" s="257"/>
      <c r="E188" s="165" t="s">
        <v>604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4"/>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4"/>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4"/>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4"/>
      <c r="B430" s="257"/>
      <c r="C430" s="254" t="s">
        <v>426</v>
      </c>
      <c r="D430" s="255"/>
      <c r="E430" s="243" t="s">
        <v>404</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4"/>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4"/>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c r="A481" s="1004"/>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4"/>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4"/>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c r="A535" s="1004"/>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4"/>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c r="A589" s="1004"/>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4"/>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c r="A643" s="1004"/>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4"/>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c r="A697" s="1004"/>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565</v>
      </c>
      <c r="AE702" s="904"/>
      <c r="AF702" s="904"/>
      <c r="AG702" s="893" t="s">
        <v>605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565</v>
      </c>
      <c r="AE703" s="160"/>
      <c r="AF703" s="160"/>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5" t="s">
        <v>607</v>
      </c>
      <c r="AH704" s="239"/>
      <c r="AI704" s="239"/>
      <c r="AJ704" s="239"/>
      <c r="AK704" s="239"/>
      <c r="AL704" s="239"/>
      <c r="AM704" s="239"/>
      <c r="AN704" s="239"/>
      <c r="AO704" s="239"/>
      <c r="AP704" s="239"/>
      <c r="AQ704" s="239"/>
      <c r="AR704" s="239"/>
      <c r="AS704" s="239"/>
      <c r="AT704" s="239"/>
      <c r="AU704" s="239"/>
      <c r="AV704" s="239"/>
      <c r="AW704" s="239"/>
      <c r="AX704" s="436"/>
    </row>
    <row r="705" spans="1:50" ht="37.5"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565</v>
      </c>
      <c r="AE705" s="741"/>
      <c r="AF705" s="741"/>
      <c r="AG705" s="165" t="s">
        <v>652</v>
      </c>
      <c r="AH705" s="166"/>
      <c r="AI705" s="166"/>
      <c r="AJ705" s="166"/>
      <c r="AK705" s="166"/>
      <c r="AL705" s="166"/>
      <c r="AM705" s="166"/>
      <c r="AN705" s="166"/>
      <c r="AO705" s="166"/>
      <c r="AP705" s="166"/>
      <c r="AQ705" s="166"/>
      <c r="AR705" s="166"/>
      <c r="AS705" s="166"/>
      <c r="AT705" s="166"/>
      <c r="AU705" s="166"/>
      <c r="AV705" s="166"/>
      <c r="AW705" s="166"/>
      <c r="AX705" s="167"/>
    </row>
    <row r="706" spans="1:50" ht="37.5" customHeight="1">
      <c r="A706" s="663"/>
      <c r="B706" s="778"/>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608</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37.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608</v>
      </c>
      <c r="AE707" s="589"/>
      <c r="AF707" s="589"/>
      <c r="AG707" s="435"/>
      <c r="AH707" s="239"/>
      <c r="AI707" s="239"/>
      <c r="AJ707" s="239"/>
      <c r="AK707" s="239"/>
      <c r="AL707" s="239"/>
      <c r="AM707" s="239"/>
      <c r="AN707" s="239"/>
      <c r="AO707" s="239"/>
      <c r="AP707" s="239"/>
      <c r="AQ707" s="239"/>
      <c r="AR707" s="239"/>
      <c r="AS707" s="239"/>
      <c r="AT707" s="239"/>
      <c r="AU707" s="239"/>
      <c r="AV707" s="239"/>
      <c r="AW707" s="239"/>
      <c r="AX707" s="436"/>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565</v>
      </c>
      <c r="AE708" s="676"/>
      <c r="AF708" s="676"/>
      <c r="AG708" s="530" t="s">
        <v>609</v>
      </c>
      <c r="AH708" s="531"/>
      <c r="AI708" s="531"/>
      <c r="AJ708" s="531"/>
      <c r="AK708" s="531"/>
      <c r="AL708" s="531"/>
      <c r="AM708" s="531"/>
      <c r="AN708" s="531"/>
      <c r="AO708" s="531"/>
      <c r="AP708" s="531"/>
      <c r="AQ708" s="531"/>
      <c r="AR708" s="531"/>
      <c r="AS708" s="531"/>
      <c r="AT708" s="531"/>
      <c r="AU708" s="531"/>
      <c r="AV708" s="531"/>
      <c r="AW708" s="531"/>
      <c r="AX708" s="532"/>
    </row>
    <row r="709" spans="1:50" ht="54.7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565</v>
      </c>
      <c r="AE709" s="160"/>
      <c r="AF709" s="160"/>
      <c r="AG709" s="672" t="s">
        <v>610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611</v>
      </c>
      <c r="AE710" s="160"/>
      <c r="AF710" s="160"/>
      <c r="AG710" s="932" t="s">
        <v>612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565</v>
      </c>
      <c r="AE711" s="160"/>
      <c r="AF711" s="160"/>
      <c r="AG711" s="672" t="s">
        <v>613</v>
      </c>
      <c r="AH711" s="673"/>
      <c r="AI711" s="673"/>
      <c r="AJ711" s="673"/>
      <c r="AK711" s="673"/>
      <c r="AL711" s="673"/>
      <c r="AM711" s="673"/>
      <c r="AN711" s="673"/>
      <c r="AO711" s="673"/>
      <c r="AP711" s="673"/>
      <c r="AQ711" s="673"/>
      <c r="AR711" s="673"/>
      <c r="AS711" s="673"/>
      <c r="AT711" s="673"/>
      <c r="AU711" s="673"/>
      <c r="AV711" s="673"/>
      <c r="AW711" s="673"/>
      <c r="AX711" s="674"/>
    </row>
    <row r="712" spans="1:50" ht="45.7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565</v>
      </c>
      <c r="AE712" s="591"/>
      <c r="AF712" s="591"/>
      <c r="AG712" s="599" t="s">
        <v>654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611</v>
      </c>
      <c r="AE713" s="160"/>
      <c r="AF713" s="161"/>
      <c r="AG713" s="932" t="s">
        <v>614</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565</v>
      </c>
      <c r="AE714" s="597"/>
      <c r="AF714" s="598"/>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57.75"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565</v>
      </c>
      <c r="AE715" s="676"/>
      <c r="AF715" s="785"/>
      <c r="AG715" s="530" t="s">
        <v>664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565</v>
      </c>
      <c r="AE716" s="767"/>
      <c r="AF716" s="767"/>
      <c r="AG716" s="672" t="s">
        <v>616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565</v>
      </c>
      <c r="AE717" s="160"/>
      <c r="AF717" s="160"/>
      <c r="AG717" s="672" t="s">
        <v>617</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565</v>
      </c>
      <c r="AE718" s="160"/>
      <c r="AF718" s="160"/>
      <c r="AG718" s="168" t="s">
        <v>618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c r="A720" s="658"/>
      <c r="B720" s="659"/>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c r="A721" s="658"/>
      <c r="B721" s="659"/>
      <c r="C721" s="926"/>
      <c r="D721" s="927"/>
      <c r="E721" s="927"/>
      <c r="F721" s="928"/>
      <c r="G721" s="947"/>
      <c r="H721" s="948"/>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customHeight="1">
      <c r="A722" s="658"/>
      <c r="B722" s="659"/>
      <c r="C722" s="926"/>
      <c r="D722" s="927"/>
      <c r="E722" s="927"/>
      <c r="F722" s="928"/>
      <c r="G722" s="947"/>
      <c r="H722" s="948"/>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customHeight="1">
      <c r="A723" s="658"/>
      <c r="B723" s="659"/>
      <c r="C723" s="926"/>
      <c r="D723" s="927"/>
      <c r="E723" s="927"/>
      <c r="F723" s="928"/>
      <c r="G723" s="947"/>
      <c r="H723" s="948"/>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customHeight="1">
      <c r="A724" s="658"/>
      <c r="B724" s="659"/>
      <c r="C724" s="926"/>
      <c r="D724" s="927"/>
      <c r="E724" s="927"/>
      <c r="F724" s="928"/>
      <c r="G724" s="947"/>
      <c r="H724" s="948"/>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customHeight="1">
      <c r="A725" s="660"/>
      <c r="B725" s="661"/>
      <c r="C725" s="929"/>
      <c r="D725" s="930"/>
      <c r="E725" s="930"/>
      <c r="F725" s="931"/>
      <c r="G725" s="969"/>
      <c r="H725" s="970"/>
      <c r="I725" s="84" t="str">
        <f>IF(OR(G725="　", G725=""), "", "-")</f>
        <v/>
      </c>
      <c r="J725" s="971"/>
      <c r="K725" s="971"/>
      <c r="L725" s="84" t="str">
        <f>IF(M725="","","-")</f>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6" t="s">
        <v>48</v>
      </c>
      <c r="B726" s="627"/>
      <c r="C726" s="450" t="s">
        <v>53</v>
      </c>
      <c r="D726" s="586"/>
      <c r="E726" s="586"/>
      <c r="F726" s="587"/>
      <c r="G726" s="805" t="s">
        <v>655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8"/>
      <c r="B727" s="629"/>
      <c r="C727" s="703" t="s">
        <v>57</v>
      </c>
      <c r="D727" s="704"/>
      <c r="E727" s="704"/>
      <c r="F727" s="705"/>
      <c r="G727" s="803" t="s">
        <v>653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407</v>
      </c>
      <c r="B737" s="101"/>
      <c r="C737" s="101"/>
      <c r="D737" s="102"/>
      <c r="E737" s="130" t="s">
        <v>579</v>
      </c>
      <c r="F737" s="103"/>
      <c r="G737" s="103"/>
      <c r="H737" s="103"/>
      <c r="I737" s="103"/>
      <c r="J737" s="103"/>
      <c r="K737" s="103"/>
      <c r="L737" s="103"/>
      <c r="M737" s="103"/>
      <c r="N737" s="109" t="s">
        <v>402</v>
      </c>
      <c r="O737" s="109"/>
      <c r="P737" s="109"/>
      <c r="Q737" s="109"/>
      <c r="R737" s="103" t="s">
        <v>620</v>
      </c>
      <c r="S737" s="103"/>
      <c r="T737" s="103"/>
      <c r="U737" s="103"/>
      <c r="V737" s="103"/>
      <c r="W737" s="103"/>
      <c r="X737" s="103"/>
      <c r="Y737" s="103"/>
      <c r="Z737" s="103"/>
      <c r="AA737" s="109" t="s">
        <v>401</v>
      </c>
      <c r="AB737" s="109"/>
      <c r="AC737" s="109"/>
      <c r="AD737" s="109"/>
      <c r="AE737" s="103" t="s">
        <v>621</v>
      </c>
      <c r="AF737" s="103"/>
      <c r="AG737" s="103"/>
      <c r="AH737" s="103"/>
      <c r="AI737" s="103"/>
      <c r="AJ737" s="103"/>
      <c r="AK737" s="103"/>
      <c r="AL737" s="103"/>
      <c r="AM737" s="103"/>
      <c r="AN737" s="109" t="s">
        <v>400</v>
      </c>
      <c r="AO737" s="109"/>
      <c r="AP737" s="109"/>
      <c r="AQ737" s="109"/>
      <c r="AR737" s="110" t="s">
        <v>620</v>
      </c>
      <c r="AS737" s="111"/>
      <c r="AT737" s="111"/>
      <c r="AU737" s="111"/>
      <c r="AV737" s="111"/>
      <c r="AW737" s="111"/>
      <c r="AX737" s="112"/>
      <c r="AY737" s="88"/>
      <c r="AZ737" s="88"/>
    </row>
    <row r="738" spans="1:52" ht="24.75" customHeight="1">
      <c r="A738" s="100" t="s">
        <v>399</v>
      </c>
      <c r="B738" s="101"/>
      <c r="C738" s="101"/>
      <c r="D738" s="102"/>
      <c r="E738" s="103" t="s">
        <v>625</v>
      </c>
      <c r="F738" s="103"/>
      <c r="G738" s="103"/>
      <c r="H738" s="103"/>
      <c r="I738" s="103"/>
      <c r="J738" s="103"/>
      <c r="K738" s="103"/>
      <c r="L738" s="103"/>
      <c r="M738" s="103"/>
      <c r="N738" s="109" t="s">
        <v>398</v>
      </c>
      <c r="O738" s="109"/>
      <c r="P738" s="109"/>
      <c r="Q738" s="109"/>
      <c r="R738" s="103" t="s">
        <v>624</v>
      </c>
      <c r="S738" s="103"/>
      <c r="T738" s="103"/>
      <c r="U738" s="103"/>
      <c r="V738" s="103"/>
      <c r="W738" s="103"/>
      <c r="X738" s="103"/>
      <c r="Y738" s="103"/>
      <c r="Z738" s="103"/>
      <c r="AA738" s="109" t="s">
        <v>397</v>
      </c>
      <c r="AB738" s="109"/>
      <c r="AC738" s="109"/>
      <c r="AD738" s="109"/>
      <c r="AE738" s="103" t="s">
        <v>623</v>
      </c>
      <c r="AF738" s="103"/>
      <c r="AG738" s="103"/>
      <c r="AH738" s="103"/>
      <c r="AI738" s="103"/>
      <c r="AJ738" s="103"/>
      <c r="AK738" s="103"/>
      <c r="AL738" s="103"/>
      <c r="AM738" s="103"/>
      <c r="AN738" s="109" t="s">
        <v>396</v>
      </c>
      <c r="AO738" s="109"/>
      <c r="AP738" s="109"/>
      <c r="AQ738" s="109"/>
      <c r="AR738" s="110" t="s">
        <v>622</v>
      </c>
      <c r="AS738" s="111"/>
      <c r="AT738" s="111"/>
      <c r="AU738" s="111"/>
      <c r="AV738" s="111"/>
      <c r="AW738" s="111"/>
      <c r="AX738" s="112"/>
    </row>
    <row r="739" spans="1:52" ht="24.75" customHeight="1">
      <c r="A739" s="100" t="s">
        <v>395</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1" t="s">
        <v>419</v>
      </c>
      <c r="B740" s="132"/>
      <c r="C740" s="132"/>
      <c r="D740" s="133"/>
      <c r="E740" s="134" t="s">
        <v>561</v>
      </c>
      <c r="F740" s="125"/>
      <c r="G740" s="125"/>
      <c r="H740" s="92" t="str">
        <f>IF(E740="", "", "(")</f>
        <v>(</v>
      </c>
      <c r="I740" s="125"/>
      <c r="J740" s="125"/>
      <c r="K740" s="92" t="str">
        <f>IF(OR(I740="　", I740=""), "", "-")</f>
        <v/>
      </c>
      <c r="L740" s="126">
        <v>11</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390</v>
      </c>
      <c r="B780" s="769"/>
      <c r="C780" s="769"/>
      <c r="D780" s="769"/>
      <c r="E780" s="769"/>
      <c r="F780" s="770"/>
      <c r="G780" s="446" t="s">
        <v>628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630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9" customHeight="1">
      <c r="A782" s="560"/>
      <c r="B782" s="771"/>
      <c r="C782" s="771"/>
      <c r="D782" s="771"/>
      <c r="E782" s="771"/>
      <c r="F782" s="772"/>
      <c r="G782" s="456" t="s">
        <v>629</v>
      </c>
      <c r="H782" s="457"/>
      <c r="I782" s="457"/>
      <c r="J782" s="457"/>
      <c r="K782" s="458"/>
      <c r="L782" s="459" t="s">
        <v>627</v>
      </c>
      <c r="M782" s="460"/>
      <c r="N782" s="460"/>
      <c r="O782" s="460"/>
      <c r="P782" s="460"/>
      <c r="Q782" s="460"/>
      <c r="R782" s="460"/>
      <c r="S782" s="460"/>
      <c r="T782" s="460"/>
      <c r="U782" s="460"/>
      <c r="V782" s="460"/>
      <c r="W782" s="460"/>
      <c r="X782" s="461"/>
      <c r="Y782" s="462">
        <v>28</v>
      </c>
      <c r="Z782" s="463"/>
      <c r="AA782" s="463"/>
      <c r="AB782" s="561"/>
      <c r="AC782" s="456" t="s">
        <v>631</v>
      </c>
      <c r="AD782" s="457"/>
      <c r="AE782" s="457"/>
      <c r="AF782" s="457"/>
      <c r="AG782" s="458"/>
      <c r="AH782" s="459" t="s">
        <v>632</v>
      </c>
      <c r="AI782" s="460"/>
      <c r="AJ782" s="460"/>
      <c r="AK782" s="460"/>
      <c r="AL782" s="460"/>
      <c r="AM782" s="460"/>
      <c r="AN782" s="460"/>
      <c r="AO782" s="460"/>
      <c r="AP782" s="460"/>
      <c r="AQ782" s="460"/>
      <c r="AR782" s="460"/>
      <c r="AS782" s="460"/>
      <c r="AT782" s="461"/>
      <c r="AU782" s="462">
        <v>17</v>
      </c>
      <c r="AV782" s="463"/>
      <c r="AW782" s="463"/>
      <c r="AX782" s="464"/>
    </row>
    <row r="783" spans="1:50" ht="24.75" customHeight="1">
      <c r="A783" s="560"/>
      <c r="B783" s="771"/>
      <c r="C783" s="771"/>
      <c r="D783" s="771"/>
      <c r="E783" s="771"/>
      <c r="F783" s="772"/>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3"/>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c r="A784" s="560"/>
      <c r="B784" s="771"/>
      <c r="C784" s="771"/>
      <c r="D784" s="771"/>
      <c r="E784" s="771"/>
      <c r="F784" s="772"/>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3"/>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c r="A785" s="560"/>
      <c r="B785" s="771"/>
      <c r="C785" s="771"/>
      <c r="D785" s="771"/>
      <c r="E785" s="771"/>
      <c r="F785" s="772"/>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0"/>
      <c r="B786" s="771"/>
      <c r="C786" s="771"/>
      <c r="D786" s="771"/>
      <c r="E786" s="771"/>
      <c r="F786" s="772"/>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0"/>
      <c r="B787" s="771"/>
      <c r="C787" s="771"/>
      <c r="D787" s="771"/>
      <c r="E787" s="771"/>
      <c r="F787" s="772"/>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0"/>
      <c r="B788" s="771"/>
      <c r="C788" s="771"/>
      <c r="D788" s="771"/>
      <c r="E788" s="771"/>
      <c r="F788" s="772"/>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0"/>
      <c r="B789" s="771"/>
      <c r="C789" s="771"/>
      <c r="D789" s="771"/>
      <c r="E789" s="771"/>
      <c r="F789" s="772"/>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0"/>
      <c r="B790" s="771"/>
      <c r="C790" s="771"/>
      <c r="D790" s="771"/>
      <c r="E790" s="771"/>
      <c r="F790" s="772"/>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0"/>
      <c r="B791" s="771"/>
      <c r="C791" s="771"/>
      <c r="D791" s="771"/>
      <c r="E791" s="771"/>
      <c r="F791" s="772"/>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c r="A792" s="560"/>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28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17</v>
      </c>
      <c r="AV792" s="423"/>
      <c r="AW792" s="423"/>
      <c r="AX792" s="425"/>
    </row>
    <row r="793" spans="1:50" ht="24.75" hidden="1" customHeight="1">
      <c r="A793" s="560"/>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1"/>
      <c r="C796" s="771"/>
      <c r="D796" s="771"/>
      <c r="E796" s="771"/>
      <c r="F796" s="772"/>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0"/>
      <c r="B797" s="771"/>
      <c r="C797" s="771"/>
      <c r="D797" s="771"/>
      <c r="E797" s="771"/>
      <c r="F797" s="772"/>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0"/>
      <c r="B798" s="771"/>
      <c r="C798" s="771"/>
      <c r="D798" s="771"/>
      <c r="E798" s="771"/>
      <c r="F798" s="772"/>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0"/>
      <c r="B799" s="771"/>
      <c r="C799" s="771"/>
      <c r="D799" s="771"/>
      <c r="E799" s="771"/>
      <c r="F799" s="772"/>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0"/>
      <c r="B800" s="771"/>
      <c r="C800" s="771"/>
      <c r="D800" s="771"/>
      <c r="E800" s="771"/>
      <c r="F800" s="772"/>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0"/>
      <c r="B801" s="771"/>
      <c r="C801" s="771"/>
      <c r="D801" s="771"/>
      <c r="E801" s="771"/>
      <c r="F801" s="772"/>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0"/>
      <c r="B802" s="771"/>
      <c r="C802" s="771"/>
      <c r="D802" s="771"/>
      <c r="E802" s="771"/>
      <c r="F802" s="772"/>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0"/>
      <c r="B803" s="771"/>
      <c r="C803" s="771"/>
      <c r="D803" s="771"/>
      <c r="E803" s="771"/>
      <c r="F803" s="772"/>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0"/>
      <c r="B804" s="771"/>
      <c r="C804" s="771"/>
      <c r="D804" s="771"/>
      <c r="E804" s="771"/>
      <c r="F804" s="772"/>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c r="A805" s="560"/>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60"/>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1"/>
      <c r="C809" s="771"/>
      <c r="D809" s="771"/>
      <c r="E809" s="771"/>
      <c r="F809" s="772"/>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0"/>
      <c r="B810" s="771"/>
      <c r="C810" s="771"/>
      <c r="D810" s="771"/>
      <c r="E810" s="771"/>
      <c r="F810" s="772"/>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0"/>
      <c r="B811" s="771"/>
      <c r="C811" s="771"/>
      <c r="D811" s="771"/>
      <c r="E811" s="771"/>
      <c r="F811" s="772"/>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0"/>
      <c r="B812" s="771"/>
      <c r="C812" s="771"/>
      <c r="D812" s="771"/>
      <c r="E812" s="771"/>
      <c r="F812" s="772"/>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0"/>
      <c r="B813" s="771"/>
      <c r="C813" s="771"/>
      <c r="D813" s="771"/>
      <c r="E813" s="771"/>
      <c r="F813" s="772"/>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0"/>
      <c r="B814" s="771"/>
      <c r="C814" s="771"/>
      <c r="D814" s="771"/>
      <c r="E814" s="771"/>
      <c r="F814" s="772"/>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0"/>
      <c r="B815" s="771"/>
      <c r="C815" s="771"/>
      <c r="D815" s="771"/>
      <c r="E815" s="771"/>
      <c r="F815" s="772"/>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0"/>
      <c r="B816" s="771"/>
      <c r="C816" s="771"/>
      <c r="D816" s="771"/>
      <c r="E816" s="771"/>
      <c r="F816" s="772"/>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0"/>
      <c r="B817" s="771"/>
      <c r="C817" s="771"/>
      <c r="D817" s="771"/>
      <c r="E817" s="771"/>
      <c r="F817" s="772"/>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60"/>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1"/>
      <c r="C822" s="771"/>
      <c r="D822" s="771"/>
      <c r="E822" s="771"/>
      <c r="F822" s="772"/>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0"/>
      <c r="B823" s="771"/>
      <c r="C823" s="771"/>
      <c r="D823" s="771"/>
      <c r="E823" s="771"/>
      <c r="F823" s="772"/>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0"/>
      <c r="B824" s="771"/>
      <c r="C824" s="771"/>
      <c r="D824" s="771"/>
      <c r="E824" s="771"/>
      <c r="F824" s="772"/>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0"/>
      <c r="B825" s="771"/>
      <c r="C825" s="771"/>
      <c r="D825" s="771"/>
      <c r="E825" s="771"/>
      <c r="F825" s="772"/>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0"/>
      <c r="B826" s="771"/>
      <c r="C826" s="771"/>
      <c r="D826" s="771"/>
      <c r="E826" s="771"/>
      <c r="F826" s="772"/>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0"/>
      <c r="B827" s="771"/>
      <c r="C827" s="771"/>
      <c r="D827" s="771"/>
      <c r="E827" s="771"/>
      <c r="F827" s="772"/>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0"/>
      <c r="B828" s="771"/>
      <c r="C828" s="771"/>
      <c r="D828" s="771"/>
      <c r="E828" s="771"/>
      <c r="F828" s="772"/>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0"/>
      <c r="B829" s="771"/>
      <c r="C829" s="771"/>
      <c r="D829" s="771"/>
      <c r="E829" s="771"/>
      <c r="F829" s="772"/>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0"/>
      <c r="B830" s="771"/>
      <c r="C830" s="771"/>
      <c r="D830" s="771"/>
      <c r="E830" s="771"/>
      <c r="F830" s="772"/>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60"/>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348</v>
      </c>
      <c r="AM832" s="966"/>
      <c r="AN832" s="96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3"/>
      <c r="AP837" s="434" t="s">
        <v>301</v>
      </c>
      <c r="AQ837" s="434"/>
      <c r="AR837" s="434"/>
      <c r="AS837" s="434"/>
      <c r="AT837" s="434"/>
      <c r="AU837" s="434"/>
      <c r="AV837" s="434"/>
      <c r="AW837" s="434"/>
      <c r="AX837" s="434"/>
    </row>
    <row r="838" spans="1:50" ht="59.25" customHeight="1">
      <c r="A838" s="412">
        <v>1</v>
      </c>
      <c r="B838" s="412">
        <v>1</v>
      </c>
      <c r="C838" s="432" t="s">
        <v>637</v>
      </c>
      <c r="D838" s="426"/>
      <c r="E838" s="426"/>
      <c r="F838" s="426"/>
      <c r="G838" s="426"/>
      <c r="H838" s="426"/>
      <c r="I838" s="426"/>
      <c r="J838" s="427">
        <v>5140001013370</v>
      </c>
      <c r="K838" s="428"/>
      <c r="L838" s="428"/>
      <c r="M838" s="428"/>
      <c r="N838" s="428"/>
      <c r="O838" s="428"/>
      <c r="P838" s="322" t="s">
        <v>641</v>
      </c>
      <c r="Q838" s="323"/>
      <c r="R838" s="323"/>
      <c r="S838" s="323"/>
      <c r="T838" s="323"/>
      <c r="U838" s="323"/>
      <c r="V838" s="323"/>
      <c r="W838" s="323"/>
      <c r="X838" s="323"/>
      <c r="Y838" s="324">
        <v>18</v>
      </c>
      <c r="Z838" s="325"/>
      <c r="AA838" s="325"/>
      <c r="AB838" s="326"/>
      <c r="AC838" s="334" t="s">
        <v>377</v>
      </c>
      <c r="AD838" s="431"/>
      <c r="AE838" s="431"/>
      <c r="AF838" s="431"/>
      <c r="AG838" s="431"/>
      <c r="AH838" s="429">
        <v>1</v>
      </c>
      <c r="AI838" s="430"/>
      <c r="AJ838" s="430"/>
      <c r="AK838" s="430"/>
      <c r="AL838" s="331">
        <v>99.6</v>
      </c>
      <c r="AM838" s="332"/>
      <c r="AN838" s="332"/>
      <c r="AO838" s="333"/>
      <c r="AP838" s="327"/>
      <c r="AQ838" s="327"/>
      <c r="AR838" s="327"/>
      <c r="AS838" s="327"/>
      <c r="AT838" s="327"/>
      <c r="AU838" s="327"/>
      <c r="AV838" s="327"/>
      <c r="AW838" s="327"/>
      <c r="AX838" s="327"/>
    </row>
    <row r="839" spans="1:50" ht="59.25" customHeight="1">
      <c r="A839" s="412">
        <v>2</v>
      </c>
      <c r="B839" s="412">
        <v>1</v>
      </c>
      <c r="C839" s="432" t="s">
        <v>638</v>
      </c>
      <c r="D839" s="426"/>
      <c r="E839" s="426"/>
      <c r="F839" s="426"/>
      <c r="G839" s="426"/>
      <c r="H839" s="426"/>
      <c r="I839" s="426"/>
      <c r="J839" s="427">
        <v>5140001013370</v>
      </c>
      <c r="K839" s="428"/>
      <c r="L839" s="428"/>
      <c r="M839" s="428"/>
      <c r="N839" s="428"/>
      <c r="O839" s="428"/>
      <c r="P839" s="322" t="s">
        <v>639</v>
      </c>
      <c r="Q839" s="323"/>
      <c r="R839" s="323"/>
      <c r="S839" s="323"/>
      <c r="T839" s="323"/>
      <c r="U839" s="323"/>
      <c r="V839" s="323"/>
      <c r="W839" s="323"/>
      <c r="X839" s="323"/>
      <c r="Y839" s="324">
        <v>15</v>
      </c>
      <c r="Z839" s="325"/>
      <c r="AA839" s="325"/>
      <c r="AB839" s="326"/>
      <c r="AC839" s="334" t="s">
        <v>376</v>
      </c>
      <c r="AD839" s="334"/>
      <c r="AE839" s="334"/>
      <c r="AF839" s="334"/>
      <c r="AG839" s="334"/>
      <c r="AH839" s="429">
        <v>1</v>
      </c>
      <c r="AI839" s="430"/>
      <c r="AJ839" s="430"/>
      <c r="AK839" s="430"/>
      <c r="AL839" s="331">
        <v>63.9</v>
      </c>
      <c r="AM839" s="332"/>
      <c r="AN839" s="332"/>
      <c r="AO839" s="333"/>
      <c r="AP839" s="327"/>
      <c r="AQ839" s="327"/>
      <c r="AR839" s="327"/>
      <c r="AS839" s="327"/>
      <c r="AT839" s="327"/>
      <c r="AU839" s="327"/>
      <c r="AV839" s="327"/>
      <c r="AW839" s="327"/>
      <c r="AX839" s="327"/>
    </row>
    <row r="840" spans="1:50" ht="59.25" customHeight="1">
      <c r="A840" s="412">
        <v>3</v>
      </c>
      <c r="B840" s="412">
        <v>1</v>
      </c>
      <c r="C840" s="432" t="s">
        <v>638</v>
      </c>
      <c r="D840" s="426"/>
      <c r="E840" s="426"/>
      <c r="F840" s="426"/>
      <c r="G840" s="426"/>
      <c r="H840" s="426"/>
      <c r="I840" s="426"/>
      <c r="J840" s="427">
        <v>5140001013370</v>
      </c>
      <c r="K840" s="428"/>
      <c r="L840" s="428"/>
      <c r="M840" s="428"/>
      <c r="N840" s="428"/>
      <c r="O840" s="428"/>
      <c r="P840" s="322" t="s">
        <v>640</v>
      </c>
      <c r="Q840" s="323"/>
      <c r="R840" s="323"/>
      <c r="S840" s="323"/>
      <c r="T840" s="323"/>
      <c r="U840" s="323"/>
      <c r="V840" s="323"/>
      <c r="W840" s="323"/>
      <c r="X840" s="323"/>
      <c r="Y840" s="324">
        <v>14</v>
      </c>
      <c r="Z840" s="325"/>
      <c r="AA840" s="325"/>
      <c r="AB840" s="326"/>
      <c r="AC840" s="334" t="s">
        <v>376</v>
      </c>
      <c r="AD840" s="334"/>
      <c r="AE840" s="334"/>
      <c r="AF840" s="334"/>
      <c r="AG840" s="334"/>
      <c r="AH840" s="329">
        <v>1</v>
      </c>
      <c r="AI840" s="330"/>
      <c r="AJ840" s="330"/>
      <c r="AK840" s="330"/>
      <c r="AL840" s="331">
        <v>99.9</v>
      </c>
      <c r="AM840" s="332"/>
      <c r="AN840" s="332"/>
      <c r="AO840" s="333"/>
      <c r="AP840" s="327"/>
      <c r="AQ840" s="327"/>
      <c r="AR840" s="327"/>
      <c r="AS840" s="327"/>
      <c r="AT840" s="327"/>
      <c r="AU840" s="327"/>
      <c r="AV840" s="327"/>
      <c r="AW840" s="327"/>
      <c r="AX840" s="327"/>
    </row>
    <row r="841" spans="1:50" ht="59.25" customHeight="1">
      <c r="A841" s="412">
        <v>4</v>
      </c>
      <c r="B841" s="412">
        <v>1</v>
      </c>
      <c r="C841" s="432" t="s">
        <v>638</v>
      </c>
      <c r="D841" s="426"/>
      <c r="E841" s="426"/>
      <c r="F841" s="426"/>
      <c r="G841" s="426"/>
      <c r="H841" s="426"/>
      <c r="I841" s="426"/>
      <c r="J841" s="427">
        <v>5140001013370</v>
      </c>
      <c r="K841" s="428"/>
      <c r="L841" s="428"/>
      <c r="M841" s="428"/>
      <c r="N841" s="428"/>
      <c r="O841" s="428"/>
      <c r="P841" s="322" t="s">
        <v>642</v>
      </c>
      <c r="Q841" s="323"/>
      <c r="R841" s="323"/>
      <c r="S841" s="323"/>
      <c r="T841" s="323"/>
      <c r="U841" s="323"/>
      <c r="V841" s="323"/>
      <c r="W841" s="323"/>
      <c r="X841" s="323"/>
      <c r="Y841" s="324">
        <v>3</v>
      </c>
      <c r="Z841" s="325"/>
      <c r="AA841" s="325"/>
      <c r="AB841" s="326"/>
      <c r="AC841" s="334" t="s">
        <v>376</v>
      </c>
      <c r="AD841" s="334"/>
      <c r="AE841" s="334"/>
      <c r="AF841" s="334"/>
      <c r="AG841" s="334"/>
      <c r="AH841" s="329">
        <v>4</v>
      </c>
      <c r="AI841" s="330"/>
      <c r="AJ841" s="330"/>
      <c r="AK841" s="330"/>
      <c r="AL841" s="331">
        <v>42.8</v>
      </c>
      <c r="AM841" s="332"/>
      <c r="AN841" s="332"/>
      <c r="AO841" s="333"/>
      <c r="AP841" s="327"/>
      <c r="AQ841" s="327"/>
      <c r="AR841" s="327"/>
      <c r="AS841" s="327"/>
      <c r="AT841" s="327"/>
      <c r="AU841" s="327"/>
      <c r="AV841" s="327"/>
      <c r="AW841" s="327"/>
      <c r="AX841" s="327"/>
    </row>
    <row r="842" spans="1:50" ht="59.25" customHeight="1">
      <c r="A842" s="412">
        <v>5</v>
      </c>
      <c r="B842" s="412">
        <v>1</v>
      </c>
      <c r="C842" s="432" t="s">
        <v>644</v>
      </c>
      <c r="D842" s="426"/>
      <c r="E842" s="426"/>
      <c r="F842" s="426"/>
      <c r="G842" s="426"/>
      <c r="H842" s="426"/>
      <c r="I842" s="426"/>
      <c r="J842" s="427">
        <v>6010001030403</v>
      </c>
      <c r="K842" s="428"/>
      <c r="L842" s="428"/>
      <c r="M842" s="428"/>
      <c r="N842" s="428"/>
      <c r="O842" s="428"/>
      <c r="P842" s="322" t="s">
        <v>643</v>
      </c>
      <c r="Q842" s="323"/>
      <c r="R842" s="323"/>
      <c r="S842" s="323"/>
      <c r="T842" s="323"/>
      <c r="U842" s="323"/>
      <c r="V842" s="323"/>
      <c r="W842" s="323"/>
      <c r="X842" s="323"/>
      <c r="Y842" s="324">
        <v>28</v>
      </c>
      <c r="Z842" s="325"/>
      <c r="AA842" s="325"/>
      <c r="AB842" s="326"/>
      <c r="AC842" s="328" t="s">
        <v>377</v>
      </c>
      <c r="AD842" s="328"/>
      <c r="AE842" s="328"/>
      <c r="AF842" s="328"/>
      <c r="AG842" s="328"/>
      <c r="AH842" s="329">
        <v>1</v>
      </c>
      <c r="AI842" s="330"/>
      <c r="AJ842" s="330"/>
      <c r="AK842" s="330"/>
      <c r="AL842" s="331">
        <v>92.7</v>
      </c>
      <c r="AM842" s="332"/>
      <c r="AN842" s="332"/>
      <c r="AO842" s="333"/>
      <c r="AP842" s="327"/>
      <c r="AQ842" s="327"/>
      <c r="AR842" s="327"/>
      <c r="AS842" s="327"/>
      <c r="AT842" s="327"/>
      <c r="AU842" s="327"/>
      <c r="AV842" s="327"/>
      <c r="AW842" s="327"/>
      <c r="AX842" s="327"/>
    </row>
    <row r="843" spans="1:50" ht="59.25" customHeight="1">
      <c r="A843" s="412">
        <v>6</v>
      </c>
      <c r="B843" s="412">
        <v>1</v>
      </c>
      <c r="C843" s="432" t="s">
        <v>645</v>
      </c>
      <c r="D843" s="426"/>
      <c r="E843" s="426"/>
      <c r="F843" s="426"/>
      <c r="G843" s="426"/>
      <c r="H843" s="426"/>
      <c r="I843" s="426"/>
      <c r="J843" s="427">
        <v>9700150003087</v>
      </c>
      <c r="K843" s="428"/>
      <c r="L843" s="428"/>
      <c r="M843" s="428"/>
      <c r="N843" s="428"/>
      <c r="O843" s="428"/>
      <c r="P843" s="322" t="s">
        <v>649</v>
      </c>
      <c r="Q843" s="323"/>
      <c r="R843" s="323"/>
      <c r="S843" s="323"/>
      <c r="T843" s="323"/>
      <c r="U843" s="323"/>
      <c r="V843" s="323"/>
      <c r="W843" s="323"/>
      <c r="X843" s="323"/>
      <c r="Y843" s="324">
        <v>13</v>
      </c>
      <c r="Z843" s="325"/>
      <c r="AA843" s="325"/>
      <c r="AB843" s="326"/>
      <c r="AC843" s="328" t="s">
        <v>376</v>
      </c>
      <c r="AD843" s="328"/>
      <c r="AE843" s="328"/>
      <c r="AF843" s="328"/>
      <c r="AG843" s="328"/>
      <c r="AH843" s="329">
        <v>1</v>
      </c>
      <c r="AI843" s="330"/>
      <c r="AJ843" s="330"/>
      <c r="AK843" s="330"/>
      <c r="AL843" s="331">
        <v>96.5</v>
      </c>
      <c r="AM843" s="332"/>
      <c r="AN843" s="332"/>
      <c r="AO843" s="333"/>
      <c r="AP843" s="327"/>
      <c r="AQ843" s="327"/>
      <c r="AR843" s="327"/>
      <c r="AS843" s="327"/>
      <c r="AT843" s="327"/>
      <c r="AU843" s="327"/>
      <c r="AV843" s="327"/>
      <c r="AW843" s="327"/>
      <c r="AX843" s="327"/>
    </row>
    <row r="844" spans="1:50" ht="59.25" customHeight="1">
      <c r="A844" s="412">
        <v>7</v>
      </c>
      <c r="B844" s="412">
        <v>1</v>
      </c>
      <c r="C844" s="432" t="s">
        <v>645</v>
      </c>
      <c r="D844" s="426"/>
      <c r="E844" s="426"/>
      <c r="F844" s="426"/>
      <c r="G844" s="426"/>
      <c r="H844" s="426"/>
      <c r="I844" s="426"/>
      <c r="J844" s="427">
        <v>9700150003087</v>
      </c>
      <c r="K844" s="428"/>
      <c r="L844" s="428"/>
      <c r="M844" s="428"/>
      <c r="N844" s="428"/>
      <c r="O844" s="428"/>
      <c r="P844" s="322" t="s">
        <v>646</v>
      </c>
      <c r="Q844" s="323"/>
      <c r="R844" s="323"/>
      <c r="S844" s="323"/>
      <c r="T844" s="323"/>
      <c r="U844" s="323"/>
      <c r="V844" s="323"/>
      <c r="W844" s="323"/>
      <c r="X844" s="323"/>
      <c r="Y844" s="324">
        <v>9</v>
      </c>
      <c r="Z844" s="325"/>
      <c r="AA844" s="325"/>
      <c r="AB844" s="326"/>
      <c r="AC844" s="328" t="s">
        <v>376</v>
      </c>
      <c r="AD844" s="328"/>
      <c r="AE844" s="328"/>
      <c r="AF844" s="328"/>
      <c r="AG844" s="328"/>
      <c r="AH844" s="329">
        <v>1</v>
      </c>
      <c r="AI844" s="330"/>
      <c r="AJ844" s="330"/>
      <c r="AK844" s="330"/>
      <c r="AL844" s="331">
        <v>96.5</v>
      </c>
      <c r="AM844" s="332"/>
      <c r="AN844" s="332"/>
      <c r="AO844" s="333"/>
      <c r="AP844" s="327"/>
      <c r="AQ844" s="327"/>
      <c r="AR844" s="327"/>
      <c r="AS844" s="327"/>
      <c r="AT844" s="327"/>
      <c r="AU844" s="327"/>
      <c r="AV844" s="327"/>
      <c r="AW844" s="327"/>
      <c r="AX844" s="327"/>
    </row>
    <row r="845" spans="1:50" ht="59.25" customHeight="1">
      <c r="A845" s="412">
        <v>8</v>
      </c>
      <c r="B845" s="412">
        <v>1</v>
      </c>
      <c r="C845" s="432" t="s">
        <v>645</v>
      </c>
      <c r="D845" s="426"/>
      <c r="E845" s="426"/>
      <c r="F845" s="426"/>
      <c r="G845" s="426"/>
      <c r="H845" s="426"/>
      <c r="I845" s="426"/>
      <c r="J845" s="427">
        <v>9700150003087</v>
      </c>
      <c r="K845" s="428"/>
      <c r="L845" s="428"/>
      <c r="M845" s="428"/>
      <c r="N845" s="428"/>
      <c r="O845" s="428"/>
      <c r="P845" s="322" t="s">
        <v>647</v>
      </c>
      <c r="Q845" s="323"/>
      <c r="R845" s="323"/>
      <c r="S845" s="323"/>
      <c r="T845" s="323"/>
      <c r="U845" s="323"/>
      <c r="V845" s="323"/>
      <c r="W845" s="323"/>
      <c r="X845" s="323"/>
      <c r="Y845" s="324">
        <v>8</v>
      </c>
      <c r="Z845" s="325"/>
      <c r="AA845" s="325"/>
      <c r="AB845" s="326"/>
      <c r="AC845" s="328" t="s">
        <v>376</v>
      </c>
      <c r="AD845" s="328"/>
      <c r="AE845" s="328"/>
      <c r="AF845" s="328"/>
      <c r="AG845" s="328"/>
      <c r="AH845" s="329">
        <v>1</v>
      </c>
      <c r="AI845" s="330"/>
      <c r="AJ845" s="330"/>
      <c r="AK845" s="330"/>
      <c r="AL845" s="331">
        <v>93.2</v>
      </c>
      <c r="AM845" s="332"/>
      <c r="AN845" s="332"/>
      <c r="AO845" s="333"/>
      <c r="AP845" s="327"/>
      <c r="AQ845" s="327"/>
      <c r="AR845" s="327"/>
      <c r="AS845" s="327"/>
      <c r="AT845" s="327"/>
      <c r="AU845" s="327"/>
      <c r="AV845" s="327"/>
      <c r="AW845" s="327"/>
      <c r="AX845" s="327"/>
    </row>
    <row r="846" spans="1:50" ht="59.25" customHeight="1">
      <c r="A846" s="412">
        <v>9</v>
      </c>
      <c r="B846" s="412">
        <v>1</v>
      </c>
      <c r="C846" s="432" t="s">
        <v>648</v>
      </c>
      <c r="D846" s="426"/>
      <c r="E846" s="426"/>
      <c r="F846" s="426"/>
      <c r="G846" s="426"/>
      <c r="H846" s="426"/>
      <c r="I846" s="426"/>
      <c r="J846" s="427">
        <v>8011101057185</v>
      </c>
      <c r="K846" s="428"/>
      <c r="L846" s="428"/>
      <c r="M846" s="428"/>
      <c r="N846" s="428"/>
      <c r="O846" s="428"/>
      <c r="P846" s="322" t="s">
        <v>647</v>
      </c>
      <c r="Q846" s="323"/>
      <c r="R846" s="323"/>
      <c r="S846" s="323"/>
      <c r="T846" s="323"/>
      <c r="U846" s="323"/>
      <c r="V846" s="323"/>
      <c r="W846" s="323"/>
      <c r="X846" s="323"/>
      <c r="Y846" s="324">
        <v>9</v>
      </c>
      <c r="Z846" s="325"/>
      <c r="AA846" s="325"/>
      <c r="AB846" s="326"/>
      <c r="AC846" s="328" t="s">
        <v>376</v>
      </c>
      <c r="AD846" s="328"/>
      <c r="AE846" s="328"/>
      <c r="AF846" s="328"/>
      <c r="AG846" s="328"/>
      <c r="AH846" s="329">
        <v>2</v>
      </c>
      <c r="AI846" s="330"/>
      <c r="AJ846" s="330"/>
      <c r="AK846" s="330"/>
      <c r="AL846" s="331">
        <v>72.400000000000006</v>
      </c>
      <c r="AM846" s="332"/>
      <c r="AN846" s="332"/>
      <c r="AO846" s="333"/>
      <c r="AP846" s="327"/>
      <c r="AQ846" s="327"/>
      <c r="AR846" s="327"/>
      <c r="AS846" s="327"/>
      <c r="AT846" s="327"/>
      <c r="AU846" s="327"/>
      <c r="AV846" s="327"/>
      <c r="AW846" s="327"/>
      <c r="AX846" s="327"/>
    </row>
    <row r="847" spans="1:50" ht="59.25" customHeight="1">
      <c r="A847" s="412">
        <v>10</v>
      </c>
      <c r="B847" s="412">
        <v>1</v>
      </c>
      <c r="C847" s="432" t="s">
        <v>650</v>
      </c>
      <c r="D847" s="426"/>
      <c r="E847" s="426"/>
      <c r="F847" s="426"/>
      <c r="G847" s="426"/>
      <c r="H847" s="426"/>
      <c r="I847" s="426"/>
      <c r="J847" s="427">
        <v>3010001027732</v>
      </c>
      <c r="K847" s="428"/>
      <c r="L847" s="428"/>
      <c r="M847" s="428"/>
      <c r="N847" s="428"/>
      <c r="O847" s="428"/>
      <c r="P847" s="322" t="s">
        <v>651</v>
      </c>
      <c r="Q847" s="323"/>
      <c r="R847" s="323"/>
      <c r="S847" s="323"/>
      <c r="T847" s="323"/>
      <c r="U847" s="323"/>
      <c r="V847" s="323"/>
      <c r="W847" s="323"/>
      <c r="X847" s="323"/>
      <c r="Y847" s="324">
        <v>7</v>
      </c>
      <c r="Z847" s="325"/>
      <c r="AA847" s="325"/>
      <c r="AB847" s="326"/>
      <c r="AC847" s="328" t="s">
        <v>376</v>
      </c>
      <c r="AD847" s="328"/>
      <c r="AE847" s="328"/>
      <c r="AF847" s="328"/>
      <c r="AG847" s="328"/>
      <c r="AH847" s="329">
        <v>2</v>
      </c>
      <c r="AI847" s="330"/>
      <c r="AJ847" s="330"/>
      <c r="AK847" s="330"/>
      <c r="AL847" s="331">
        <v>45.9</v>
      </c>
      <c r="AM847" s="332"/>
      <c r="AN847" s="332"/>
      <c r="AO847" s="333"/>
      <c r="AP847" s="327"/>
      <c r="AQ847" s="327"/>
      <c r="AR847" s="327"/>
      <c r="AS847" s="327"/>
      <c r="AT847" s="327"/>
      <c r="AU847" s="327"/>
      <c r="AV847" s="327"/>
      <c r="AW847" s="327"/>
      <c r="AX847" s="327"/>
    </row>
    <row r="848" spans="1:50" ht="30" hidden="1" customHeight="1">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3"/>
      <c r="AP870" s="434" t="s">
        <v>301</v>
      </c>
      <c r="AQ870" s="434"/>
      <c r="AR870" s="434"/>
      <c r="AS870" s="434"/>
      <c r="AT870" s="434"/>
      <c r="AU870" s="434"/>
      <c r="AV870" s="434"/>
      <c r="AW870" s="434"/>
      <c r="AX870" s="434"/>
    </row>
    <row r="871" spans="1:50" ht="43.5" customHeight="1">
      <c r="A871" s="412">
        <v>1</v>
      </c>
      <c r="B871" s="412">
        <v>1</v>
      </c>
      <c r="C871" s="432" t="s">
        <v>636</v>
      </c>
      <c r="D871" s="426"/>
      <c r="E871" s="426"/>
      <c r="F871" s="426"/>
      <c r="G871" s="426"/>
      <c r="H871" s="426"/>
      <c r="I871" s="426"/>
      <c r="J871" s="427">
        <v>3010001033961</v>
      </c>
      <c r="K871" s="428"/>
      <c r="L871" s="428"/>
      <c r="M871" s="428"/>
      <c r="N871" s="428"/>
      <c r="O871" s="428"/>
      <c r="P871" s="322" t="s">
        <v>633</v>
      </c>
      <c r="Q871" s="323"/>
      <c r="R871" s="323"/>
      <c r="S871" s="323"/>
      <c r="T871" s="323"/>
      <c r="U871" s="323"/>
      <c r="V871" s="323"/>
      <c r="W871" s="323"/>
      <c r="X871" s="323"/>
      <c r="Y871" s="324">
        <v>17</v>
      </c>
      <c r="Z871" s="325"/>
      <c r="AA871" s="325"/>
      <c r="AB871" s="326"/>
      <c r="AC871" s="334" t="s">
        <v>376</v>
      </c>
      <c r="AD871" s="431"/>
      <c r="AE871" s="431"/>
      <c r="AF871" s="431"/>
      <c r="AG871" s="431"/>
      <c r="AH871" s="429">
        <v>1</v>
      </c>
      <c r="AI871" s="430"/>
      <c r="AJ871" s="430"/>
      <c r="AK871" s="430"/>
      <c r="AL871" s="331">
        <v>94.1</v>
      </c>
      <c r="AM871" s="332"/>
      <c r="AN871" s="332"/>
      <c r="AO871" s="333"/>
      <c r="AP871" s="327"/>
      <c r="AQ871" s="327"/>
      <c r="AR871" s="327"/>
      <c r="AS871" s="327"/>
      <c r="AT871" s="327"/>
      <c r="AU871" s="327"/>
      <c r="AV871" s="327"/>
      <c r="AW871" s="327"/>
      <c r="AX871" s="327"/>
    </row>
    <row r="872" spans="1:50" ht="43.5" customHeight="1">
      <c r="A872" s="412">
        <v>2</v>
      </c>
      <c r="B872" s="412">
        <v>1</v>
      </c>
      <c r="C872" s="432" t="s">
        <v>635</v>
      </c>
      <c r="D872" s="426"/>
      <c r="E872" s="426"/>
      <c r="F872" s="426"/>
      <c r="G872" s="426"/>
      <c r="H872" s="426"/>
      <c r="I872" s="426"/>
      <c r="J872" s="427">
        <v>4210001013827</v>
      </c>
      <c r="K872" s="428"/>
      <c r="L872" s="428"/>
      <c r="M872" s="428"/>
      <c r="N872" s="428"/>
      <c r="O872" s="428"/>
      <c r="P872" s="322" t="s">
        <v>634</v>
      </c>
      <c r="Q872" s="323"/>
      <c r="R872" s="323"/>
      <c r="S872" s="323"/>
      <c r="T872" s="323"/>
      <c r="U872" s="323"/>
      <c r="V872" s="323"/>
      <c r="W872" s="323"/>
      <c r="X872" s="323"/>
      <c r="Y872" s="324">
        <v>3</v>
      </c>
      <c r="Z872" s="325"/>
      <c r="AA872" s="325"/>
      <c r="AB872" s="326"/>
      <c r="AC872" s="334" t="s">
        <v>376</v>
      </c>
      <c r="AD872" s="334"/>
      <c r="AE872" s="334"/>
      <c r="AF872" s="334"/>
      <c r="AG872" s="334"/>
      <c r="AH872" s="429">
        <v>1</v>
      </c>
      <c r="AI872" s="430"/>
      <c r="AJ872" s="430"/>
      <c r="AK872" s="430"/>
      <c r="AL872" s="331">
        <v>100</v>
      </c>
      <c r="AM872" s="332"/>
      <c r="AN872" s="332"/>
      <c r="AO872" s="333"/>
      <c r="AP872" s="327"/>
      <c r="AQ872" s="327"/>
      <c r="AR872" s="327"/>
      <c r="AS872" s="327"/>
      <c r="AT872" s="327"/>
      <c r="AU872" s="327"/>
      <c r="AV872" s="327"/>
      <c r="AW872" s="327"/>
      <c r="AX872" s="327"/>
    </row>
    <row r="873" spans="1:50" ht="30" hidden="1" customHeight="1">
      <c r="A873" s="412">
        <v>3</v>
      </c>
      <c r="B873" s="412">
        <v>1</v>
      </c>
      <c r="C873" s="432"/>
      <c r="D873" s="426"/>
      <c r="E873" s="426"/>
      <c r="F873" s="426"/>
      <c r="G873" s="426"/>
      <c r="H873" s="426"/>
      <c r="I873" s="426"/>
      <c r="J873" s="427"/>
      <c r="K873" s="428"/>
      <c r="L873" s="428"/>
      <c r="M873" s="428"/>
      <c r="N873" s="428"/>
      <c r="O873" s="428"/>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2">
        <v>4</v>
      </c>
      <c r="B874" s="412">
        <v>1</v>
      </c>
      <c r="C874" s="432"/>
      <c r="D874" s="426"/>
      <c r="E874" s="426"/>
      <c r="F874" s="426"/>
      <c r="G874" s="426"/>
      <c r="H874" s="426"/>
      <c r="I874" s="426"/>
      <c r="J874" s="427"/>
      <c r="K874" s="428"/>
      <c r="L874" s="428"/>
      <c r="M874" s="428"/>
      <c r="N874" s="428"/>
      <c r="O874" s="428"/>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31"/>
      <c r="AE904" s="431"/>
      <c r="AF904" s="431"/>
      <c r="AG904" s="431"/>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429"/>
      <c r="AI905" s="430"/>
      <c r="AJ905" s="430"/>
      <c r="AK905" s="430"/>
      <c r="AL905" s="331"/>
      <c r="AM905" s="332"/>
      <c r="AN905" s="332"/>
      <c r="AO905" s="333"/>
      <c r="AP905" s="327"/>
      <c r="AQ905" s="327"/>
      <c r="AR905" s="327"/>
      <c r="AS905" s="327"/>
      <c r="AT905" s="327"/>
      <c r="AU905" s="327"/>
      <c r="AV905" s="327"/>
      <c r="AW905" s="327"/>
      <c r="AX905" s="327"/>
    </row>
    <row r="906" spans="1:50" ht="30" hidden="1" customHeight="1">
      <c r="A906" s="412">
        <v>3</v>
      </c>
      <c r="B906" s="412">
        <v>1</v>
      </c>
      <c r="C906" s="432"/>
      <c r="D906" s="426"/>
      <c r="E906" s="426"/>
      <c r="F906" s="426"/>
      <c r="G906" s="426"/>
      <c r="H906" s="426"/>
      <c r="I906" s="426"/>
      <c r="J906" s="427"/>
      <c r="K906" s="428"/>
      <c r="L906" s="428"/>
      <c r="M906" s="428"/>
      <c r="N906" s="428"/>
      <c r="O906" s="428"/>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2">
        <v>4</v>
      </c>
      <c r="B907" s="412">
        <v>1</v>
      </c>
      <c r="C907" s="432"/>
      <c r="D907" s="426"/>
      <c r="E907" s="426"/>
      <c r="F907" s="426"/>
      <c r="G907" s="426"/>
      <c r="H907" s="426"/>
      <c r="I907" s="426"/>
      <c r="J907" s="427"/>
      <c r="K907" s="428"/>
      <c r="L907" s="428"/>
      <c r="M907" s="428"/>
      <c r="N907" s="428"/>
      <c r="O907" s="428"/>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31"/>
      <c r="AE937" s="431"/>
      <c r="AF937" s="431"/>
      <c r="AG937" s="431"/>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429"/>
      <c r="AI938" s="430"/>
      <c r="AJ938" s="430"/>
      <c r="AK938" s="430"/>
      <c r="AL938" s="331"/>
      <c r="AM938" s="332"/>
      <c r="AN938" s="332"/>
      <c r="AO938" s="333"/>
      <c r="AP938" s="327"/>
      <c r="AQ938" s="327"/>
      <c r="AR938" s="327"/>
      <c r="AS938" s="327"/>
      <c r="AT938" s="327"/>
      <c r="AU938" s="327"/>
      <c r="AV938" s="327"/>
      <c r="AW938" s="327"/>
      <c r="AX938" s="327"/>
    </row>
    <row r="939" spans="1:50" ht="30" hidden="1" customHeight="1">
      <c r="A939" s="412">
        <v>3</v>
      </c>
      <c r="B939" s="412">
        <v>1</v>
      </c>
      <c r="C939" s="432"/>
      <c r="D939" s="426"/>
      <c r="E939" s="426"/>
      <c r="F939" s="426"/>
      <c r="G939" s="426"/>
      <c r="H939" s="426"/>
      <c r="I939" s="426"/>
      <c r="J939" s="427"/>
      <c r="K939" s="428"/>
      <c r="L939" s="428"/>
      <c r="M939" s="428"/>
      <c r="N939" s="428"/>
      <c r="O939" s="428"/>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2">
        <v>4</v>
      </c>
      <c r="B940" s="412">
        <v>1</v>
      </c>
      <c r="C940" s="432"/>
      <c r="D940" s="426"/>
      <c r="E940" s="426"/>
      <c r="F940" s="426"/>
      <c r="G940" s="426"/>
      <c r="H940" s="426"/>
      <c r="I940" s="426"/>
      <c r="J940" s="427"/>
      <c r="K940" s="428"/>
      <c r="L940" s="428"/>
      <c r="M940" s="428"/>
      <c r="N940" s="428"/>
      <c r="O940" s="428"/>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31"/>
      <c r="AE970" s="431"/>
      <c r="AF970" s="431"/>
      <c r="AG970" s="431"/>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429"/>
      <c r="AI971" s="430"/>
      <c r="AJ971" s="430"/>
      <c r="AK971" s="430"/>
      <c r="AL971" s="331"/>
      <c r="AM971" s="332"/>
      <c r="AN971" s="332"/>
      <c r="AO971" s="333"/>
      <c r="AP971" s="327"/>
      <c r="AQ971" s="327"/>
      <c r="AR971" s="327"/>
      <c r="AS971" s="327"/>
      <c r="AT971" s="327"/>
      <c r="AU971" s="327"/>
      <c r="AV971" s="327"/>
      <c r="AW971" s="327"/>
      <c r="AX971" s="327"/>
    </row>
    <row r="972" spans="1:50" ht="30" hidden="1" customHeight="1">
      <c r="A972" s="412">
        <v>3</v>
      </c>
      <c r="B972" s="412">
        <v>1</v>
      </c>
      <c r="C972" s="432"/>
      <c r="D972" s="426"/>
      <c r="E972" s="426"/>
      <c r="F972" s="426"/>
      <c r="G972" s="426"/>
      <c r="H972" s="426"/>
      <c r="I972" s="426"/>
      <c r="J972" s="427"/>
      <c r="K972" s="428"/>
      <c r="L972" s="428"/>
      <c r="M972" s="428"/>
      <c r="N972" s="428"/>
      <c r="O972" s="428"/>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2">
        <v>4</v>
      </c>
      <c r="B973" s="412">
        <v>1</v>
      </c>
      <c r="C973" s="432"/>
      <c r="D973" s="426"/>
      <c r="E973" s="426"/>
      <c r="F973" s="426"/>
      <c r="G973" s="426"/>
      <c r="H973" s="426"/>
      <c r="I973" s="426"/>
      <c r="J973" s="427"/>
      <c r="K973" s="428"/>
      <c r="L973" s="428"/>
      <c r="M973" s="428"/>
      <c r="N973" s="428"/>
      <c r="O973" s="428"/>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31"/>
      <c r="AE1003" s="431"/>
      <c r="AF1003" s="431"/>
      <c r="AG1003" s="431"/>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429"/>
      <c r="AI1004" s="430"/>
      <c r="AJ1004" s="430"/>
      <c r="AK1004" s="430"/>
      <c r="AL1004" s="331"/>
      <c r="AM1004" s="332"/>
      <c r="AN1004" s="332"/>
      <c r="AO1004" s="333"/>
      <c r="AP1004" s="327"/>
      <c r="AQ1004" s="327"/>
      <c r="AR1004" s="327"/>
      <c r="AS1004" s="327"/>
      <c r="AT1004" s="327"/>
      <c r="AU1004" s="327"/>
      <c r="AV1004" s="327"/>
      <c r="AW1004" s="327"/>
      <c r="AX1004" s="327"/>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31"/>
      <c r="AE1036" s="431"/>
      <c r="AF1036" s="431"/>
      <c r="AG1036" s="431"/>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429"/>
      <c r="AI1037" s="430"/>
      <c r="AJ1037" s="430"/>
      <c r="AK1037" s="430"/>
      <c r="AL1037" s="331"/>
      <c r="AM1037" s="332"/>
      <c r="AN1037" s="332"/>
      <c r="AO1037" s="333"/>
      <c r="AP1037" s="327"/>
      <c r="AQ1037" s="327"/>
      <c r="AR1037" s="327"/>
      <c r="AS1037" s="327"/>
      <c r="AT1037" s="327"/>
      <c r="AU1037" s="327"/>
      <c r="AV1037" s="327"/>
      <c r="AW1037" s="327"/>
      <c r="AX1037" s="327"/>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31"/>
      <c r="AE1069" s="431"/>
      <c r="AF1069" s="431"/>
      <c r="AG1069" s="431"/>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429"/>
      <c r="AI1070" s="430"/>
      <c r="AJ1070" s="430"/>
      <c r="AK1070" s="430"/>
      <c r="AL1070" s="331"/>
      <c r="AM1070" s="332"/>
      <c r="AN1070" s="332"/>
      <c r="AO1070" s="333"/>
      <c r="AP1070" s="327"/>
      <c r="AQ1070" s="327"/>
      <c r="AR1070" s="327"/>
      <c r="AS1070" s="327"/>
      <c r="AT1070" s="327"/>
      <c r="AU1070" s="327"/>
      <c r="AV1070" s="327"/>
      <c r="AW1070" s="327"/>
      <c r="AX1070" s="327"/>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2" t="s">
        <v>266</v>
      </c>
      <c r="D1102" s="899"/>
      <c r="E1102" s="282" t="s">
        <v>265</v>
      </c>
      <c r="F1102" s="899"/>
      <c r="G1102" s="899"/>
      <c r="H1102" s="899"/>
      <c r="I1102" s="899"/>
      <c r="J1102" s="282" t="s">
        <v>300</v>
      </c>
      <c r="K1102" s="282"/>
      <c r="L1102" s="282"/>
      <c r="M1102" s="282"/>
      <c r="N1102" s="282"/>
      <c r="O1102" s="282"/>
      <c r="P1102" s="350" t="s">
        <v>27</v>
      </c>
      <c r="Q1102" s="350"/>
      <c r="R1102" s="350"/>
      <c r="S1102" s="350"/>
      <c r="T1102" s="350"/>
      <c r="U1102" s="350"/>
      <c r="V1102" s="350"/>
      <c r="W1102" s="350"/>
      <c r="X1102" s="350"/>
      <c r="Y1102" s="282" t="s">
        <v>302</v>
      </c>
      <c r="Z1102" s="899"/>
      <c r="AA1102" s="899"/>
      <c r="AB1102" s="899"/>
      <c r="AC1102" s="282" t="s">
        <v>248</v>
      </c>
      <c r="AD1102" s="282"/>
      <c r="AE1102" s="282"/>
      <c r="AF1102" s="282"/>
      <c r="AG1102" s="282"/>
      <c r="AH1102" s="350" t="s">
        <v>261</v>
      </c>
      <c r="AI1102" s="351"/>
      <c r="AJ1102" s="351"/>
      <c r="AK1102" s="351"/>
      <c r="AL1102" s="351" t="s">
        <v>21</v>
      </c>
      <c r="AM1102" s="351"/>
      <c r="AN1102" s="351"/>
      <c r="AO1102" s="902"/>
      <c r="AP1102" s="434" t="s">
        <v>334</v>
      </c>
      <c r="AQ1102" s="434"/>
      <c r="AR1102" s="434"/>
      <c r="AS1102" s="434"/>
      <c r="AT1102" s="434"/>
      <c r="AU1102" s="434"/>
      <c r="AV1102" s="434"/>
      <c r="AW1102" s="434"/>
      <c r="AX1102" s="434"/>
    </row>
    <row r="1103" spans="1:50" ht="30" hidden="1" customHeight="1">
      <c r="A1103" s="412">
        <v>1</v>
      </c>
      <c r="B1103" s="412">
        <v>1</v>
      </c>
      <c r="C1103" s="901"/>
      <c r="D1103" s="901"/>
      <c r="E1103" s="900"/>
      <c r="F1103" s="900"/>
      <c r="G1103" s="900"/>
      <c r="H1103" s="900"/>
      <c r="I1103" s="900"/>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2">
        <v>2</v>
      </c>
      <c r="B1104" s="412">
        <v>1</v>
      </c>
      <c r="C1104" s="901"/>
      <c r="D1104" s="901"/>
      <c r="E1104" s="900"/>
      <c r="F1104" s="900"/>
      <c r="G1104" s="900"/>
      <c r="H1104" s="900"/>
      <c r="I1104" s="900"/>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2">
        <v>3</v>
      </c>
      <c r="B1105" s="412">
        <v>1</v>
      </c>
      <c r="C1105" s="901"/>
      <c r="D1105" s="901"/>
      <c r="E1105" s="900"/>
      <c r="F1105" s="900"/>
      <c r="G1105" s="900"/>
      <c r="H1105" s="900"/>
      <c r="I1105" s="900"/>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2">
        <v>4</v>
      </c>
      <c r="B1106" s="412">
        <v>1</v>
      </c>
      <c r="C1106" s="901"/>
      <c r="D1106" s="901"/>
      <c r="E1106" s="900"/>
      <c r="F1106" s="900"/>
      <c r="G1106" s="900"/>
      <c r="H1106" s="900"/>
      <c r="I1106" s="900"/>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2">
        <v>5</v>
      </c>
      <c r="B1107" s="412">
        <v>1</v>
      </c>
      <c r="C1107" s="901"/>
      <c r="D1107" s="901"/>
      <c r="E1107" s="900"/>
      <c r="F1107" s="900"/>
      <c r="G1107" s="900"/>
      <c r="H1107" s="900"/>
      <c r="I1107" s="900"/>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2">
        <v>6</v>
      </c>
      <c r="B1108" s="412">
        <v>1</v>
      </c>
      <c r="C1108" s="901"/>
      <c r="D1108" s="901"/>
      <c r="E1108" s="900"/>
      <c r="F1108" s="900"/>
      <c r="G1108" s="900"/>
      <c r="H1108" s="900"/>
      <c r="I1108" s="900"/>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2">
        <v>7</v>
      </c>
      <c r="B1109" s="412">
        <v>1</v>
      </c>
      <c r="C1109" s="901"/>
      <c r="D1109" s="901"/>
      <c r="E1109" s="900"/>
      <c r="F1109" s="900"/>
      <c r="G1109" s="900"/>
      <c r="H1109" s="900"/>
      <c r="I1109" s="900"/>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2">
        <v>8</v>
      </c>
      <c r="B1110" s="412">
        <v>1</v>
      </c>
      <c r="C1110" s="901"/>
      <c r="D1110" s="901"/>
      <c r="E1110" s="900"/>
      <c r="F1110" s="900"/>
      <c r="G1110" s="900"/>
      <c r="H1110" s="900"/>
      <c r="I1110" s="900"/>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2">
        <v>9</v>
      </c>
      <c r="B1111" s="412">
        <v>1</v>
      </c>
      <c r="C1111" s="901"/>
      <c r="D1111" s="901"/>
      <c r="E1111" s="900"/>
      <c r="F1111" s="900"/>
      <c r="G1111" s="900"/>
      <c r="H1111" s="900"/>
      <c r="I1111" s="900"/>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2">
        <v>10</v>
      </c>
      <c r="B1112" s="412">
        <v>1</v>
      </c>
      <c r="C1112" s="901"/>
      <c r="D1112" s="901"/>
      <c r="E1112" s="900"/>
      <c r="F1112" s="900"/>
      <c r="G1112" s="900"/>
      <c r="H1112" s="900"/>
      <c r="I1112" s="900"/>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2">
        <v>11</v>
      </c>
      <c r="B1113" s="412">
        <v>1</v>
      </c>
      <c r="C1113" s="901"/>
      <c r="D1113" s="901"/>
      <c r="E1113" s="900"/>
      <c r="F1113" s="900"/>
      <c r="G1113" s="900"/>
      <c r="H1113" s="900"/>
      <c r="I1113" s="900"/>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2">
        <v>12</v>
      </c>
      <c r="B1114" s="412">
        <v>1</v>
      </c>
      <c r="C1114" s="901"/>
      <c r="D1114" s="901"/>
      <c r="E1114" s="900"/>
      <c r="F1114" s="900"/>
      <c r="G1114" s="900"/>
      <c r="H1114" s="900"/>
      <c r="I1114" s="900"/>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2">
        <v>13</v>
      </c>
      <c r="B1115" s="412">
        <v>1</v>
      </c>
      <c r="C1115" s="901"/>
      <c r="D1115" s="901"/>
      <c r="E1115" s="900"/>
      <c r="F1115" s="900"/>
      <c r="G1115" s="900"/>
      <c r="H1115" s="900"/>
      <c r="I1115" s="900"/>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2">
        <v>14</v>
      </c>
      <c r="B1116" s="412">
        <v>1</v>
      </c>
      <c r="C1116" s="901"/>
      <c r="D1116" s="901"/>
      <c r="E1116" s="900"/>
      <c r="F1116" s="900"/>
      <c r="G1116" s="900"/>
      <c r="H1116" s="900"/>
      <c r="I1116" s="900"/>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2">
        <v>15</v>
      </c>
      <c r="B1117" s="412">
        <v>1</v>
      </c>
      <c r="C1117" s="901"/>
      <c r="D1117" s="901"/>
      <c r="E1117" s="900"/>
      <c r="F1117" s="900"/>
      <c r="G1117" s="900"/>
      <c r="H1117" s="900"/>
      <c r="I1117" s="900"/>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2">
        <v>16</v>
      </c>
      <c r="B1118" s="412">
        <v>1</v>
      </c>
      <c r="C1118" s="901"/>
      <c r="D1118" s="901"/>
      <c r="E1118" s="900"/>
      <c r="F1118" s="900"/>
      <c r="G1118" s="900"/>
      <c r="H1118" s="900"/>
      <c r="I1118" s="900"/>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2">
        <v>17</v>
      </c>
      <c r="B1119" s="412">
        <v>1</v>
      </c>
      <c r="C1119" s="901"/>
      <c r="D1119" s="901"/>
      <c r="E1119" s="900"/>
      <c r="F1119" s="900"/>
      <c r="G1119" s="900"/>
      <c r="H1119" s="900"/>
      <c r="I1119" s="900"/>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2">
        <v>18</v>
      </c>
      <c r="B1120" s="412">
        <v>1</v>
      </c>
      <c r="C1120" s="901"/>
      <c r="D1120" s="901"/>
      <c r="E1120" s="266"/>
      <c r="F1120" s="900"/>
      <c r="G1120" s="900"/>
      <c r="H1120" s="900"/>
      <c r="I1120" s="900"/>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2">
        <v>19</v>
      </c>
      <c r="B1121" s="412">
        <v>1</v>
      </c>
      <c r="C1121" s="901"/>
      <c r="D1121" s="901"/>
      <c r="E1121" s="900"/>
      <c r="F1121" s="900"/>
      <c r="G1121" s="900"/>
      <c r="H1121" s="900"/>
      <c r="I1121" s="900"/>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2">
        <v>20</v>
      </c>
      <c r="B1122" s="412">
        <v>1</v>
      </c>
      <c r="C1122" s="901"/>
      <c r="D1122" s="901"/>
      <c r="E1122" s="900"/>
      <c r="F1122" s="900"/>
      <c r="G1122" s="900"/>
      <c r="H1122" s="900"/>
      <c r="I1122" s="900"/>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2">
        <v>21</v>
      </c>
      <c r="B1123" s="412">
        <v>1</v>
      </c>
      <c r="C1123" s="901"/>
      <c r="D1123" s="901"/>
      <c r="E1123" s="900"/>
      <c r="F1123" s="900"/>
      <c r="G1123" s="900"/>
      <c r="H1123" s="900"/>
      <c r="I1123" s="900"/>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2">
        <v>22</v>
      </c>
      <c r="B1124" s="412">
        <v>1</v>
      </c>
      <c r="C1124" s="901"/>
      <c r="D1124" s="901"/>
      <c r="E1124" s="900"/>
      <c r="F1124" s="900"/>
      <c r="G1124" s="900"/>
      <c r="H1124" s="900"/>
      <c r="I1124" s="900"/>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2">
        <v>23</v>
      </c>
      <c r="B1125" s="412">
        <v>1</v>
      </c>
      <c r="C1125" s="901"/>
      <c r="D1125" s="901"/>
      <c r="E1125" s="900"/>
      <c r="F1125" s="900"/>
      <c r="G1125" s="900"/>
      <c r="H1125" s="900"/>
      <c r="I1125" s="900"/>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2">
        <v>24</v>
      </c>
      <c r="B1126" s="412">
        <v>1</v>
      </c>
      <c r="C1126" s="901"/>
      <c r="D1126" s="901"/>
      <c r="E1126" s="900"/>
      <c r="F1126" s="900"/>
      <c r="G1126" s="900"/>
      <c r="H1126" s="900"/>
      <c r="I1126" s="900"/>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2">
        <v>25</v>
      </c>
      <c r="B1127" s="412">
        <v>1</v>
      </c>
      <c r="C1127" s="901"/>
      <c r="D1127" s="901"/>
      <c r="E1127" s="900"/>
      <c r="F1127" s="900"/>
      <c r="G1127" s="900"/>
      <c r="H1127" s="900"/>
      <c r="I1127" s="900"/>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2">
        <v>26</v>
      </c>
      <c r="B1128" s="412">
        <v>1</v>
      </c>
      <c r="C1128" s="901"/>
      <c r="D1128" s="901"/>
      <c r="E1128" s="900"/>
      <c r="F1128" s="900"/>
      <c r="G1128" s="900"/>
      <c r="H1128" s="900"/>
      <c r="I1128" s="900"/>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2">
        <v>27</v>
      </c>
      <c r="B1129" s="412">
        <v>1</v>
      </c>
      <c r="C1129" s="901"/>
      <c r="D1129" s="901"/>
      <c r="E1129" s="900"/>
      <c r="F1129" s="900"/>
      <c r="G1129" s="900"/>
      <c r="H1129" s="900"/>
      <c r="I1129" s="900"/>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2">
        <v>28</v>
      </c>
      <c r="B1130" s="412">
        <v>1</v>
      </c>
      <c r="C1130" s="901"/>
      <c r="D1130" s="901"/>
      <c r="E1130" s="900"/>
      <c r="F1130" s="900"/>
      <c r="G1130" s="900"/>
      <c r="H1130" s="900"/>
      <c r="I1130" s="900"/>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2">
        <v>29</v>
      </c>
      <c r="B1131" s="412">
        <v>1</v>
      </c>
      <c r="C1131" s="901"/>
      <c r="D1131" s="901"/>
      <c r="E1131" s="900"/>
      <c r="F1131" s="900"/>
      <c r="G1131" s="900"/>
      <c r="H1131" s="900"/>
      <c r="I1131" s="900"/>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2">
        <v>30</v>
      </c>
      <c r="B1132" s="412">
        <v>1</v>
      </c>
      <c r="C1132" s="901"/>
      <c r="D1132" s="901"/>
      <c r="E1132" s="900"/>
      <c r="F1132" s="900"/>
      <c r="G1132" s="900"/>
      <c r="H1132" s="900"/>
      <c r="I1132" s="900"/>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C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AD16:AQ17 AD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1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3"/>
      <c r="Z2" s="420"/>
      <c r="AA2" s="421"/>
      <c r="AB2" s="1017" t="s">
        <v>11</v>
      </c>
      <c r="AC2" s="1018"/>
      <c r="AD2" s="1019"/>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6"/>
      <c r="I3" s="386"/>
      <c r="J3" s="386"/>
      <c r="K3" s="386"/>
      <c r="L3" s="386"/>
      <c r="M3" s="386"/>
      <c r="N3" s="386"/>
      <c r="O3" s="572"/>
      <c r="P3" s="585"/>
      <c r="Q3" s="386"/>
      <c r="R3" s="386"/>
      <c r="S3" s="386"/>
      <c r="T3" s="386"/>
      <c r="U3" s="386"/>
      <c r="V3" s="386"/>
      <c r="W3" s="386"/>
      <c r="X3" s="572"/>
      <c r="Y3" s="1014"/>
      <c r="Z3" s="1015"/>
      <c r="AA3" s="1016"/>
      <c r="AB3" s="1020"/>
      <c r="AC3" s="1021"/>
      <c r="AD3" s="1022"/>
      <c r="AE3" s="382"/>
      <c r="AF3" s="382"/>
      <c r="AG3" s="382"/>
      <c r="AH3" s="382"/>
      <c r="AI3" s="382"/>
      <c r="AJ3" s="382"/>
      <c r="AK3" s="382"/>
      <c r="AL3" s="382"/>
      <c r="AM3" s="382"/>
      <c r="AN3" s="382"/>
      <c r="AO3" s="382"/>
      <c r="AP3" s="338"/>
      <c r="AQ3" s="275"/>
      <c r="AR3" s="276"/>
      <c r="AS3" s="142" t="s">
        <v>236</v>
      </c>
      <c r="AT3" s="177"/>
      <c r="AU3" s="276"/>
      <c r="AV3" s="276"/>
      <c r="AW3" s="386" t="s">
        <v>181</v>
      </c>
      <c r="AX3" s="387"/>
    </row>
    <row r="4" spans="1:50" ht="22.5" customHeight="1">
      <c r="A4" s="519"/>
      <c r="B4" s="517"/>
      <c r="C4" s="517"/>
      <c r="D4" s="517"/>
      <c r="E4" s="517"/>
      <c r="F4" s="518"/>
      <c r="G4" s="544"/>
      <c r="H4" s="1023"/>
      <c r="I4" s="1023"/>
      <c r="J4" s="1023"/>
      <c r="K4" s="1023"/>
      <c r="L4" s="1023"/>
      <c r="M4" s="1023"/>
      <c r="N4" s="1023"/>
      <c r="O4" s="1024"/>
      <c r="P4" s="166"/>
      <c r="Q4" s="1031"/>
      <c r="R4" s="1031"/>
      <c r="S4" s="1031"/>
      <c r="T4" s="1031"/>
      <c r="U4" s="1031"/>
      <c r="V4" s="1031"/>
      <c r="W4" s="1031"/>
      <c r="X4" s="1032"/>
      <c r="Y4" s="1009" t="s">
        <v>12</v>
      </c>
      <c r="Z4" s="1010"/>
      <c r="AA4" s="1011"/>
      <c r="AB4" s="555"/>
      <c r="AC4" s="1012"/>
      <c r="AD4" s="1012"/>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8" t="s">
        <v>54</v>
      </c>
      <c r="Z5" s="1006"/>
      <c r="AA5" s="1007"/>
      <c r="AB5" s="526"/>
      <c r="AC5" s="1008"/>
      <c r="AD5" s="1008"/>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6" t="s">
        <v>353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3"/>
      <c r="Z9" s="420"/>
      <c r="AA9" s="421"/>
      <c r="AB9" s="1017" t="s">
        <v>11</v>
      </c>
      <c r="AC9" s="1018"/>
      <c r="AD9" s="1019"/>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6"/>
      <c r="I10" s="386"/>
      <c r="J10" s="386"/>
      <c r="K10" s="386"/>
      <c r="L10" s="386"/>
      <c r="M10" s="386"/>
      <c r="N10" s="386"/>
      <c r="O10" s="572"/>
      <c r="P10" s="585"/>
      <c r="Q10" s="386"/>
      <c r="R10" s="386"/>
      <c r="S10" s="386"/>
      <c r="T10" s="386"/>
      <c r="U10" s="386"/>
      <c r="V10" s="386"/>
      <c r="W10" s="386"/>
      <c r="X10" s="572"/>
      <c r="Y10" s="1014"/>
      <c r="Z10" s="1015"/>
      <c r="AA10" s="1016"/>
      <c r="AB10" s="1020"/>
      <c r="AC10" s="1021"/>
      <c r="AD10" s="1022"/>
      <c r="AE10" s="382"/>
      <c r="AF10" s="382"/>
      <c r="AG10" s="382"/>
      <c r="AH10" s="382"/>
      <c r="AI10" s="382"/>
      <c r="AJ10" s="382"/>
      <c r="AK10" s="382"/>
      <c r="AL10" s="382"/>
      <c r="AM10" s="382"/>
      <c r="AN10" s="382"/>
      <c r="AO10" s="382"/>
      <c r="AP10" s="338"/>
      <c r="AQ10" s="275"/>
      <c r="AR10" s="276"/>
      <c r="AS10" s="142" t="s">
        <v>236</v>
      </c>
      <c r="AT10" s="177"/>
      <c r="AU10" s="276"/>
      <c r="AV10" s="276"/>
      <c r="AW10" s="386" t="s">
        <v>181</v>
      </c>
      <c r="AX10" s="387"/>
    </row>
    <row r="11" spans="1:50" ht="22.5" customHeight="1">
      <c r="A11" s="519"/>
      <c r="B11" s="517"/>
      <c r="C11" s="517"/>
      <c r="D11" s="517"/>
      <c r="E11" s="517"/>
      <c r="F11" s="518"/>
      <c r="G11" s="544"/>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5"/>
      <c r="AC11" s="1012"/>
      <c r="AD11" s="1012"/>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6"/>
      <c r="AC12" s="1008"/>
      <c r="AD12" s="1008"/>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6" t="s">
        <v>353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3"/>
      <c r="Z16" s="420"/>
      <c r="AA16" s="421"/>
      <c r="AB16" s="1017" t="s">
        <v>11</v>
      </c>
      <c r="AC16" s="1018"/>
      <c r="AD16" s="1019"/>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6"/>
      <c r="I17" s="386"/>
      <c r="J17" s="386"/>
      <c r="K17" s="386"/>
      <c r="L17" s="386"/>
      <c r="M17" s="386"/>
      <c r="N17" s="386"/>
      <c r="O17" s="572"/>
      <c r="P17" s="585"/>
      <c r="Q17" s="386"/>
      <c r="R17" s="386"/>
      <c r="S17" s="386"/>
      <c r="T17" s="386"/>
      <c r="U17" s="386"/>
      <c r="V17" s="386"/>
      <c r="W17" s="386"/>
      <c r="X17" s="572"/>
      <c r="Y17" s="1014"/>
      <c r="Z17" s="1015"/>
      <c r="AA17" s="1016"/>
      <c r="AB17" s="1020"/>
      <c r="AC17" s="1021"/>
      <c r="AD17" s="1022"/>
      <c r="AE17" s="382"/>
      <c r="AF17" s="382"/>
      <c r="AG17" s="382"/>
      <c r="AH17" s="382"/>
      <c r="AI17" s="382"/>
      <c r="AJ17" s="382"/>
      <c r="AK17" s="382"/>
      <c r="AL17" s="382"/>
      <c r="AM17" s="382"/>
      <c r="AN17" s="382"/>
      <c r="AO17" s="382"/>
      <c r="AP17" s="338"/>
      <c r="AQ17" s="275"/>
      <c r="AR17" s="276"/>
      <c r="AS17" s="142" t="s">
        <v>236</v>
      </c>
      <c r="AT17" s="177"/>
      <c r="AU17" s="276"/>
      <c r="AV17" s="276"/>
      <c r="AW17" s="386" t="s">
        <v>181</v>
      </c>
      <c r="AX17" s="387"/>
    </row>
    <row r="18" spans="1:50" ht="22.5" customHeight="1">
      <c r="A18" s="519"/>
      <c r="B18" s="517"/>
      <c r="C18" s="517"/>
      <c r="D18" s="517"/>
      <c r="E18" s="517"/>
      <c r="F18" s="518"/>
      <c r="G18" s="544"/>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5"/>
      <c r="AC18" s="1012"/>
      <c r="AD18" s="1012"/>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6"/>
      <c r="AC19" s="1008"/>
      <c r="AD19" s="1008"/>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6" t="s">
        <v>353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3"/>
      <c r="Z23" s="420"/>
      <c r="AA23" s="421"/>
      <c r="AB23" s="1017" t="s">
        <v>11</v>
      </c>
      <c r="AC23" s="1018"/>
      <c r="AD23" s="1019"/>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6"/>
      <c r="I24" s="386"/>
      <c r="J24" s="386"/>
      <c r="K24" s="386"/>
      <c r="L24" s="386"/>
      <c r="M24" s="386"/>
      <c r="N24" s="386"/>
      <c r="O24" s="572"/>
      <c r="P24" s="585"/>
      <c r="Q24" s="386"/>
      <c r="R24" s="386"/>
      <c r="S24" s="386"/>
      <c r="T24" s="386"/>
      <c r="U24" s="386"/>
      <c r="V24" s="386"/>
      <c r="W24" s="386"/>
      <c r="X24" s="572"/>
      <c r="Y24" s="1014"/>
      <c r="Z24" s="1015"/>
      <c r="AA24" s="1016"/>
      <c r="AB24" s="1020"/>
      <c r="AC24" s="1021"/>
      <c r="AD24" s="1022"/>
      <c r="AE24" s="382"/>
      <c r="AF24" s="382"/>
      <c r="AG24" s="382"/>
      <c r="AH24" s="382"/>
      <c r="AI24" s="382"/>
      <c r="AJ24" s="382"/>
      <c r="AK24" s="382"/>
      <c r="AL24" s="382"/>
      <c r="AM24" s="382"/>
      <c r="AN24" s="382"/>
      <c r="AO24" s="382"/>
      <c r="AP24" s="338"/>
      <c r="AQ24" s="275"/>
      <c r="AR24" s="276"/>
      <c r="AS24" s="142" t="s">
        <v>236</v>
      </c>
      <c r="AT24" s="177"/>
      <c r="AU24" s="276"/>
      <c r="AV24" s="276"/>
      <c r="AW24" s="386" t="s">
        <v>181</v>
      </c>
      <c r="AX24" s="387"/>
    </row>
    <row r="25" spans="1:50" ht="22.5" customHeight="1">
      <c r="A25" s="519"/>
      <c r="B25" s="517"/>
      <c r="C25" s="517"/>
      <c r="D25" s="517"/>
      <c r="E25" s="517"/>
      <c r="F25" s="518"/>
      <c r="G25" s="544"/>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5"/>
      <c r="AC25" s="1012"/>
      <c r="AD25" s="1012"/>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6"/>
      <c r="AC26" s="1008"/>
      <c r="AD26" s="1008"/>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6" t="s">
        <v>353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3"/>
      <c r="Z30" s="420"/>
      <c r="AA30" s="421"/>
      <c r="AB30" s="1017" t="s">
        <v>11</v>
      </c>
      <c r="AC30" s="1018"/>
      <c r="AD30" s="1019"/>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6"/>
      <c r="I31" s="386"/>
      <c r="J31" s="386"/>
      <c r="K31" s="386"/>
      <c r="L31" s="386"/>
      <c r="M31" s="386"/>
      <c r="N31" s="386"/>
      <c r="O31" s="572"/>
      <c r="P31" s="585"/>
      <c r="Q31" s="386"/>
      <c r="R31" s="386"/>
      <c r="S31" s="386"/>
      <c r="T31" s="386"/>
      <c r="U31" s="386"/>
      <c r="V31" s="386"/>
      <c r="W31" s="386"/>
      <c r="X31" s="572"/>
      <c r="Y31" s="1014"/>
      <c r="Z31" s="1015"/>
      <c r="AA31" s="1016"/>
      <c r="AB31" s="1020"/>
      <c r="AC31" s="1021"/>
      <c r="AD31" s="1022"/>
      <c r="AE31" s="382"/>
      <c r="AF31" s="382"/>
      <c r="AG31" s="382"/>
      <c r="AH31" s="382"/>
      <c r="AI31" s="382"/>
      <c r="AJ31" s="382"/>
      <c r="AK31" s="382"/>
      <c r="AL31" s="382"/>
      <c r="AM31" s="382"/>
      <c r="AN31" s="382"/>
      <c r="AO31" s="382"/>
      <c r="AP31" s="338"/>
      <c r="AQ31" s="275"/>
      <c r="AR31" s="276"/>
      <c r="AS31" s="142" t="s">
        <v>236</v>
      </c>
      <c r="AT31" s="177"/>
      <c r="AU31" s="276"/>
      <c r="AV31" s="276"/>
      <c r="AW31" s="386" t="s">
        <v>181</v>
      </c>
      <c r="AX31" s="387"/>
    </row>
    <row r="32" spans="1:50" ht="22.5" customHeight="1">
      <c r="A32" s="519"/>
      <c r="B32" s="517"/>
      <c r="C32" s="517"/>
      <c r="D32" s="517"/>
      <c r="E32" s="517"/>
      <c r="F32" s="518"/>
      <c r="G32" s="544"/>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5"/>
      <c r="AC32" s="1012"/>
      <c r="AD32" s="1012"/>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6"/>
      <c r="AC33" s="1008"/>
      <c r="AD33" s="1008"/>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6" t="s">
        <v>353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3"/>
      <c r="Z37" s="420"/>
      <c r="AA37" s="421"/>
      <c r="AB37" s="1017" t="s">
        <v>11</v>
      </c>
      <c r="AC37" s="1018"/>
      <c r="AD37" s="1019"/>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6"/>
      <c r="I38" s="386"/>
      <c r="J38" s="386"/>
      <c r="K38" s="386"/>
      <c r="L38" s="386"/>
      <c r="M38" s="386"/>
      <c r="N38" s="386"/>
      <c r="O38" s="572"/>
      <c r="P38" s="585"/>
      <c r="Q38" s="386"/>
      <c r="R38" s="386"/>
      <c r="S38" s="386"/>
      <c r="T38" s="386"/>
      <c r="U38" s="386"/>
      <c r="V38" s="386"/>
      <c r="W38" s="386"/>
      <c r="X38" s="572"/>
      <c r="Y38" s="1014"/>
      <c r="Z38" s="1015"/>
      <c r="AA38" s="1016"/>
      <c r="AB38" s="1020"/>
      <c r="AC38" s="1021"/>
      <c r="AD38" s="1022"/>
      <c r="AE38" s="382"/>
      <c r="AF38" s="382"/>
      <c r="AG38" s="382"/>
      <c r="AH38" s="382"/>
      <c r="AI38" s="382"/>
      <c r="AJ38" s="382"/>
      <c r="AK38" s="382"/>
      <c r="AL38" s="382"/>
      <c r="AM38" s="382"/>
      <c r="AN38" s="382"/>
      <c r="AO38" s="382"/>
      <c r="AP38" s="338"/>
      <c r="AQ38" s="275"/>
      <c r="AR38" s="276"/>
      <c r="AS38" s="142" t="s">
        <v>236</v>
      </c>
      <c r="AT38" s="177"/>
      <c r="AU38" s="276"/>
      <c r="AV38" s="276"/>
      <c r="AW38" s="386" t="s">
        <v>181</v>
      </c>
      <c r="AX38" s="387"/>
    </row>
    <row r="39" spans="1:50" ht="22.5" customHeight="1">
      <c r="A39" s="519"/>
      <c r="B39" s="517"/>
      <c r="C39" s="517"/>
      <c r="D39" s="517"/>
      <c r="E39" s="517"/>
      <c r="F39" s="518"/>
      <c r="G39" s="544"/>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5"/>
      <c r="AC39" s="1012"/>
      <c r="AD39" s="101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6"/>
      <c r="AC40" s="1008"/>
      <c r="AD40" s="1008"/>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6" t="s">
        <v>353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3"/>
      <c r="Z44" s="420"/>
      <c r="AA44" s="421"/>
      <c r="AB44" s="1017" t="s">
        <v>11</v>
      </c>
      <c r="AC44" s="1018"/>
      <c r="AD44" s="1019"/>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6"/>
      <c r="I45" s="386"/>
      <c r="J45" s="386"/>
      <c r="K45" s="386"/>
      <c r="L45" s="386"/>
      <c r="M45" s="386"/>
      <c r="N45" s="386"/>
      <c r="O45" s="572"/>
      <c r="P45" s="585"/>
      <c r="Q45" s="386"/>
      <c r="R45" s="386"/>
      <c r="S45" s="386"/>
      <c r="T45" s="386"/>
      <c r="U45" s="386"/>
      <c r="V45" s="386"/>
      <c r="W45" s="386"/>
      <c r="X45" s="572"/>
      <c r="Y45" s="1014"/>
      <c r="Z45" s="1015"/>
      <c r="AA45" s="1016"/>
      <c r="AB45" s="1020"/>
      <c r="AC45" s="1021"/>
      <c r="AD45" s="1022"/>
      <c r="AE45" s="382"/>
      <c r="AF45" s="382"/>
      <c r="AG45" s="382"/>
      <c r="AH45" s="382"/>
      <c r="AI45" s="382"/>
      <c r="AJ45" s="382"/>
      <c r="AK45" s="382"/>
      <c r="AL45" s="382"/>
      <c r="AM45" s="382"/>
      <c r="AN45" s="382"/>
      <c r="AO45" s="382"/>
      <c r="AP45" s="338"/>
      <c r="AQ45" s="275"/>
      <c r="AR45" s="276"/>
      <c r="AS45" s="142" t="s">
        <v>236</v>
      </c>
      <c r="AT45" s="177"/>
      <c r="AU45" s="276"/>
      <c r="AV45" s="276"/>
      <c r="AW45" s="386" t="s">
        <v>181</v>
      </c>
      <c r="AX45" s="387"/>
    </row>
    <row r="46" spans="1:50" ht="22.5" customHeight="1">
      <c r="A46" s="519"/>
      <c r="B46" s="517"/>
      <c r="C46" s="517"/>
      <c r="D46" s="517"/>
      <c r="E46" s="517"/>
      <c r="F46" s="518"/>
      <c r="G46" s="544"/>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5"/>
      <c r="AC46" s="1012"/>
      <c r="AD46" s="101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6"/>
      <c r="AC47" s="1008"/>
      <c r="AD47" s="1008"/>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6" t="s">
        <v>353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3"/>
      <c r="Z51" s="420"/>
      <c r="AA51" s="421"/>
      <c r="AB51" s="374" t="s">
        <v>11</v>
      </c>
      <c r="AC51" s="1018"/>
      <c r="AD51" s="1019"/>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6"/>
      <c r="I52" s="386"/>
      <c r="J52" s="386"/>
      <c r="K52" s="386"/>
      <c r="L52" s="386"/>
      <c r="M52" s="386"/>
      <c r="N52" s="386"/>
      <c r="O52" s="572"/>
      <c r="P52" s="585"/>
      <c r="Q52" s="386"/>
      <c r="R52" s="386"/>
      <c r="S52" s="386"/>
      <c r="T52" s="386"/>
      <c r="U52" s="386"/>
      <c r="V52" s="386"/>
      <c r="W52" s="386"/>
      <c r="X52" s="572"/>
      <c r="Y52" s="1014"/>
      <c r="Z52" s="1015"/>
      <c r="AA52" s="1016"/>
      <c r="AB52" s="1020"/>
      <c r="AC52" s="1021"/>
      <c r="AD52" s="1022"/>
      <c r="AE52" s="382"/>
      <c r="AF52" s="382"/>
      <c r="AG52" s="382"/>
      <c r="AH52" s="382"/>
      <c r="AI52" s="382"/>
      <c r="AJ52" s="382"/>
      <c r="AK52" s="382"/>
      <c r="AL52" s="382"/>
      <c r="AM52" s="382"/>
      <c r="AN52" s="382"/>
      <c r="AO52" s="382"/>
      <c r="AP52" s="338"/>
      <c r="AQ52" s="275"/>
      <c r="AR52" s="276"/>
      <c r="AS52" s="142" t="s">
        <v>236</v>
      </c>
      <c r="AT52" s="177"/>
      <c r="AU52" s="276"/>
      <c r="AV52" s="276"/>
      <c r="AW52" s="386" t="s">
        <v>181</v>
      </c>
      <c r="AX52" s="387"/>
    </row>
    <row r="53" spans="1:50" ht="22.5" customHeight="1">
      <c r="A53" s="519"/>
      <c r="B53" s="517"/>
      <c r="C53" s="517"/>
      <c r="D53" s="517"/>
      <c r="E53" s="517"/>
      <c r="F53" s="518"/>
      <c r="G53" s="544"/>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5"/>
      <c r="AC53" s="1012"/>
      <c r="AD53" s="101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6"/>
      <c r="AC54" s="1008"/>
      <c r="AD54" s="1008"/>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6" t="s">
        <v>353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3"/>
      <c r="Z58" s="420"/>
      <c r="AA58" s="421"/>
      <c r="AB58" s="1017" t="s">
        <v>11</v>
      </c>
      <c r="AC58" s="1018"/>
      <c r="AD58" s="1019"/>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6"/>
      <c r="I59" s="386"/>
      <c r="J59" s="386"/>
      <c r="K59" s="386"/>
      <c r="L59" s="386"/>
      <c r="M59" s="386"/>
      <c r="N59" s="386"/>
      <c r="O59" s="572"/>
      <c r="P59" s="585"/>
      <c r="Q59" s="386"/>
      <c r="R59" s="386"/>
      <c r="S59" s="386"/>
      <c r="T59" s="386"/>
      <c r="U59" s="386"/>
      <c r="V59" s="386"/>
      <c r="W59" s="386"/>
      <c r="X59" s="572"/>
      <c r="Y59" s="1014"/>
      <c r="Z59" s="1015"/>
      <c r="AA59" s="1016"/>
      <c r="AB59" s="1020"/>
      <c r="AC59" s="1021"/>
      <c r="AD59" s="1022"/>
      <c r="AE59" s="382"/>
      <c r="AF59" s="382"/>
      <c r="AG59" s="382"/>
      <c r="AH59" s="382"/>
      <c r="AI59" s="382"/>
      <c r="AJ59" s="382"/>
      <c r="AK59" s="382"/>
      <c r="AL59" s="382"/>
      <c r="AM59" s="382"/>
      <c r="AN59" s="382"/>
      <c r="AO59" s="382"/>
      <c r="AP59" s="338"/>
      <c r="AQ59" s="275"/>
      <c r="AR59" s="276"/>
      <c r="AS59" s="142" t="s">
        <v>236</v>
      </c>
      <c r="AT59" s="177"/>
      <c r="AU59" s="276"/>
      <c r="AV59" s="276"/>
      <c r="AW59" s="386" t="s">
        <v>181</v>
      </c>
      <c r="AX59" s="387"/>
    </row>
    <row r="60" spans="1:50" ht="22.5" customHeight="1">
      <c r="A60" s="519"/>
      <c r="B60" s="517"/>
      <c r="C60" s="517"/>
      <c r="D60" s="517"/>
      <c r="E60" s="517"/>
      <c r="F60" s="518"/>
      <c r="G60" s="544"/>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5"/>
      <c r="AC60" s="1012"/>
      <c r="AD60" s="101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6"/>
      <c r="AC61" s="1008"/>
      <c r="AD61" s="1008"/>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6" t="s">
        <v>353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3"/>
      <c r="Z65" s="420"/>
      <c r="AA65" s="421"/>
      <c r="AB65" s="1017" t="s">
        <v>11</v>
      </c>
      <c r="AC65" s="1018"/>
      <c r="AD65" s="1019"/>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6"/>
      <c r="I66" s="386"/>
      <c r="J66" s="386"/>
      <c r="K66" s="386"/>
      <c r="L66" s="386"/>
      <c r="M66" s="386"/>
      <c r="N66" s="386"/>
      <c r="O66" s="572"/>
      <c r="P66" s="585"/>
      <c r="Q66" s="386"/>
      <c r="R66" s="386"/>
      <c r="S66" s="386"/>
      <c r="T66" s="386"/>
      <c r="U66" s="386"/>
      <c r="V66" s="386"/>
      <c r="W66" s="386"/>
      <c r="X66" s="572"/>
      <c r="Y66" s="1014"/>
      <c r="Z66" s="1015"/>
      <c r="AA66" s="1016"/>
      <c r="AB66" s="1020"/>
      <c r="AC66" s="1021"/>
      <c r="AD66" s="1022"/>
      <c r="AE66" s="382"/>
      <c r="AF66" s="382"/>
      <c r="AG66" s="382"/>
      <c r="AH66" s="382"/>
      <c r="AI66" s="382"/>
      <c r="AJ66" s="382"/>
      <c r="AK66" s="382"/>
      <c r="AL66" s="382"/>
      <c r="AM66" s="382"/>
      <c r="AN66" s="382"/>
      <c r="AO66" s="382"/>
      <c r="AP66" s="338"/>
      <c r="AQ66" s="275"/>
      <c r="AR66" s="276"/>
      <c r="AS66" s="142" t="s">
        <v>236</v>
      </c>
      <c r="AT66" s="177"/>
      <c r="AU66" s="276"/>
      <c r="AV66" s="276"/>
      <c r="AW66" s="386" t="s">
        <v>181</v>
      </c>
      <c r="AX66" s="387"/>
    </row>
    <row r="67" spans="1:50" ht="22.5" customHeight="1">
      <c r="A67" s="519"/>
      <c r="B67" s="517"/>
      <c r="C67" s="517"/>
      <c r="D67" s="517"/>
      <c r="E67" s="517"/>
      <c r="F67" s="518"/>
      <c r="G67" s="544"/>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5"/>
      <c r="AC67" s="1012"/>
      <c r="AD67" s="1012"/>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6"/>
      <c r="AC68" s="1008"/>
      <c r="AD68" s="1008"/>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1" t="s">
        <v>182</v>
      </c>
      <c r="AC69" s="433"/>
      <c r="AD69" s="433"/>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5"/>
      <c r="B5" s="1046"/>
      <c r="C5" s="1046"/>
      <c r="D5" s="1046"/>
      <c r="E5" s="1046"/>
      <c r="F5" s="1047"/>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c r="A6" s="1045"/>
      <c r="B6" s="1046"/>
      <c r="C6" s="1046"/>
      <c r="D6" s="1046"/>
      <c r="E6" s="1046"/>
      <c r="F6" s="1047"/>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c r="A7" s="1045"/>
      <c r="B7" s="1046"/>
      <c r="C7" s="1046"/>
      <c r="D7" s="1046"/>
      <c r="E7" s="1046"/>
      <c r="F7" s="1047"/>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c r="A8" s="1045"/>
      <c r="B8" s="1046"/>
      <c r="C8" s="1046"/>
      <c r="D8" s="1046"/>
      <c r="E8" s="1046"/>
      <c r="F8" s="1047"/>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c r="A9" s="1045"/>
      <c r="B9" s="1046"/>
      <c r="C9" s="1046"/>
      <c r="D9" s="1046"/>
      <c r="E9" s="1046"/>
      <c r="F9" s="1047"/>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c r="A10" s="1045"/>
      <c r="B10" s="1046"/>
      <c r="C10" s="1046"/>
      <c r="D10" s="1046"/>
      <c r="E10" s="1046"/>
      <c r="F10" s="1047"/>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c r="A11" s="1045"/>
      <c r="B11" s="1046"/>
      <c r="C11" s="1046"/>
      <c r="D11" s="1046"/>
      <c r="E11" s="1046"/>
      <c r="F11" s="1047"/>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c r="A12" s="1045"/>
      <c r="B12" s="1046"/>
      <c r="C12" s="1046"/>
      <c r="D12" s="1046"/>
      <c r="E12" s="1046"/>
      <c r="F12" s="1047"/>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c r="A13" s="1045"/>
      <c r="B13" s="1046"/>
      <c r="C13" s="1046"/>
      <c r="D13" s="1046"/>
      <c r="E13" s="1046"/>
      <c r="F13" s="1047"/>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5"/>
      <c r="B15" s="1046"/>
      <c r="C15" s="1046"/>
      <c r="D15" s="1046"/>
      <c r="E15" s="1046"/>
      <c r="F15" s="1047"/>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5"/>
      <c r="B18" s="1046"/>
      <c r="C18" s="1046"/>
      <c r="D18" s="1046"/>
      <c r="E18" s="1046"/>
      <c r="F18" s="1047"/>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c r="A19" s="1045"/>
      <c r="B19" s="1046"/>
      <c r="C19" s="1046"/>
      <c r="D19" s="1046"/>
      <c r="E19" s="1046"/>
      <c r="F19" s="1047"/>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c r="A20" s="1045"/>
      <c r="B20" s="1046"/>
      <c r="C20" s="1046"/>
      <c r="D20" s="1046"/>
      <c r="E20" s="1046"/>
      <c r="F20" s="1047"/>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c r="A21" s="1045"/>
      <c r="B21" s="1046"/>
      <c r="C21" s="1046"/>
      <c r="D21" s="1046"/>
      <c r="E21" s="1046"/>
      <c r="F21" s="1047"/>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c r="A22" s="1045"/>
      <c r="B22" s="1046"/>
      <c r="C22" s="1046"/>
      <c r="D22" s="1046"/>
      <c r="E22" s="1046"/>
      <c r="F22" s="1047"/>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c r="A23" s="1045"/>
      <c r="B23" s="1046"/>
      <c r="C23" s="1046"/>
      <c r="D23" s="1046"/>
      <c r="E23" s="1046"/>
      <c r="F23" s="1047"/>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c r="A24" s="1045"/>
      <c r="B24" s="1046"/>
      <c r="C24" s="1046"/>
      <c r="D24" s="1046"/>
      <c r="E24" s="1046"/>
      <c r="F24" s="1047"/>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c r="A25" s="1045"/>
      <c r="B25" s="1046"/>
      <c r="C25" s="1046"/>
      <c r="D25" s="1046"/>
      <c r="E25" s="1046"/>
      <c r="F25" s="1047"/>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c r="A26" s="1045"/>
      <c r="B26" s="1046"/>
      <c r="C26" s="1046"/>
      <c r="D26" s="1046"/>
      <c r="E26" s="1046"/>
      <c r="F26" s="1047"/>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5"/>
      <c r="B28" s="1046"/>
      <c r="C28" s="1046"/>
      <c r="D28" s="1046"/>
      <c r="E28" s="1046"/>
      <c r="F28" s="1047"/>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5"/>
      <c r="B31" s="1046"/>
      <c r="C31" s="1046"/>
      <c r="D31" s="1046"/>
      <c r="E31" s="1046"/>
      <c r="F31" s="1047"/>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c r="A32" s="1045"/>
      <c r="B32" s="1046"/>
      <c r="C32" s="1046"/>
      <c r="D32" s="1046"/>
      <c r="E32" s="1046"/>
      <c r="F32" s="1047"/>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c r="A33" s="1045"/>
      <c r="B33" s="1046"/>
      <c r="C33" s="1046"/>
      <c r="D33" s="1046"/>
      <c r="E33" s="1046"/>
      <c r="F33" s="1047"/>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c r="A34" s="1045"/>
      <c r="B34" s="1046"/>
      <c r="C34" s="1046"/>
      <c r="D34" s="1046"/>
      <c r="E34" s="1046"/>
      <c r="F34" s="1047"/>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c r="A35" s="1045"/>
      <c r="B35" s="1046"/>
      <c r="C35" s="1046"/>
      <c r="D35" s="1046"/>
      <c r="E35" s="1046"/>
      <c r="F35" s="1047"/>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c r="A36" s="1045"/>
      <c r="B36" s="1046"/>
      <c r="C36" s="1046"/>
      <c r="D36" s="1046"/>
      <c r="E36" s="1046"/>
      <c r="F36" s="1047"/>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c r="A37" s="1045"/>
      <c r="B37" s="1046"/>
      <c r="C37" s="1046"/>
      <c r="D37" s="1046"/>
      <c r="E37" s="1046"/>
      <c r="F37" s="1047"/>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c r="A38" s="1045"/>
      <c r="B38" s="1046"/>
      <c r="C38" s="1046"/>
      <c r="D38" s="1046"/>
      <c r="E38" s="1046"/>
      <c r="F38" s="1047"/>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c r="A39" s="1045"/>
      <c r="B39" s="1046"/>
      <c r="C39" s="1046"/>
      <c r="D39" s="1046"/>
      <c r="E39" s="1046"/>
      <c r="F39" s="1047"/>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5"/>
      <c r="B41" s="1046"/>
      <c r="C41" s="1046"/>
      <c r="D41" s="1046"/>
      <c r="E41" s="1046"/>
      <c r="F41" s="1047"/>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5"/>
      <c r="B44" s="1046"/>
      <c r="C44" s="1046"/>
      <c r="D44" s="1046"/>
      <c r="E44" s="1046"/>
      <c r="F44" s="1047"/>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c r="A45" s="1045"/>
      <c r="B45" s="1046"/>
      <c r="C45" s="1046"/>
      <c r="D45" s="1046"/>
      <c r="E45" s="1046"/>
      <c r="F45" s="1047"/>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c r="A46" s="1045"/>
      <c r="B46" s="1046"/>
      <c r="C46" s="1046"/>
      <c r="D46" s="1046"/>
      <c r="E46" s="1046"/>
      <c r="F46" s="1047"/>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c r="A47" s="1045"/>
      <c r="B47" s="1046"/>
      <c r="C47" s="1046"/>
      <c r="D47" s="1046"/>
      <c r="E47" s="1046"/>
      <c r="F47" s="1047"/>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c r="A48" s="1045"/>
      <c r="B48" s="1046"/>
      <c r="C48" s="1046"/>
      <c r="D48" s="1046"/>
      <c r="E48" s="1046"/>
      <c r="F48" s="1047"/>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c r="A49" s="1045"/>
      <c r="B49" s="1046"/>
      <c r="C49" s="1046"/>
      <c r="D49" s="1046"/>
      <c r="E49" s="1046"/>
      <c r="F49" s="1047"/>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c r="A50" s="1045"/>
      <c r="B50" s="1046"/>
      <c r="C50" s="1046"/>
      <c r="D50" s="1046"/>
      <c r="E50" s="1046"/>
      <c r="F50" s="1047"/>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c r="A51" s="1045"/>
      <c r="B51" s="1046"/>
      <c r="C51" s="1046"/>
      <c r="D51" s="1046"/>
      <c r="E51" s="1046"/>
      <c r="F51" s="1047"/>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c r="A52" s="1045"/>
      <c r="B52" s="1046"/>
      <c r="C52" s="1046"/>
      <c r="D52" s="1046"/>
      <c r="E52" s="1046"/>
      <c r="F52" s="1047"/>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5"/>
      <c r="B58" s="1046"/>
      <c r="C58" s="1046"/>
      <c r="D58" s="1046"/>
      <c r="E58" s="1046"/>
      <c r="F58" s="1047"/>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c r="A59" s="1045"/>
      <c r="B59" s="1046"/>
      <c r="C59" s="1046"/>
      <c r="D59" s="1046"/>
      <c r="E59" s="1046"/>
      <c r="F59" s="1047"/>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c r="A60" s="1045"/>
      <c r="B60" s="1046"/>
      <c r="C60" s="1046"/>
      <c r="D60" s="1046"/>
      <c r="E60" s="1046"/>
      <c r="F60" s="1047"/>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c r="A61" s="1045"/>
      <c r="B61" s="1046"/>
      <c r="C61" s="1046"/>
      <c r="D61" s="1046"/>
      <c r="E61" s="1046"/>
      <c r="F61" s="1047"/>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c r="A62" s="1045"/>
      <c r="B62" s="1046"/>
      <c r="C62" s="1046"/>
      <c r="D62" s="1046"/>
      <c r="E62" s="1046"/>
      <c r="F62" s="1047"/>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c r="A63" s="1045"/>
      <c r="B63" s="1046"/>
      <c r="C63" s="1046"/>
      <c r="D63" s="1046"/>
      <c r="E63" s="1046"/>
      <c r="F63" s="1047"/>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c r="A64" s="1045"/>
      <c r="B64" s="1046"/>
      <c r="C64" s="1046"/>
      <c r="D64" s="1046"/>
      <c r="E64" s="1046"/>
      <c r="F64" s="1047"/>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c r="A65" s="1045"/>
      <c r="B65" s="1046"/>
      <c r="C65" s="1046"/>
      <c r="D65" s="1046"/>
      <c r="E65" s="1046"/>
      <c r="F65" s="1047"/>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c r="A66" s="1045"/>
      <c r="B66" s="1046"/>
      <c r="C66" s="1046"/>
      <c r="D66" s="1046"/>
      <c r="E66" s="1046"/>
      <c r="F66" s="1047"/>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5"/>
      <c r="B68" s="1046"/>
      <c r="C68" s="1046"/>
      <c r="D68" s="1046"/>
      <c r="E68" s="1046"/>
      <c r="F68" s="1047"/>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5"/>
      <c r="B71" s="1046"/>
      <c r="C71" s="1046"/>
      <c r="D71" s="1046"/>
      <c r="E71" s="1046"/>
      <c r="F71" s="1047"/>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c r="A72" s="1045"/>
      <c r="B72" s="1046"/>
      <c r="C72" s="1046"/>
      <c r="D72" s="1046"/>
      <c r="E72" s="1046"/>
      <c r="F72" s="1047"/>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c r="A73" s="1045"/>
      <c r="B73" s="1046"/>
      <c r="C73" s="1046"/>
      <c r="D73" s="1046"/>
      <c r="E73" s="1046"/>
      <c r="F73" s="1047"/>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c r="A74" s="1045"/>
      <c r="B74" s="1046"/>
      <c r="C74" s="1046"/>
      <c r="D74" s="1046"/>
      <c r="E74" s="1046"/>
      <c r="F74" s="1047"/>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c r="A75" s="1045"/>
      <c r="B75" s="1046"/>
      <c r="C75" s="1046"/>
      <c r="D75" s="1046"/>
      <c r="E75" s="1046"/>
      <c r="F75" s="1047"/>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c r="A76" s="1045"/>
      <c r="B76" s="1046"/>
      <c r="C76" s="1046"/>
      <c r="D76" s="1046"/>
      <c r="E76" s="1046"/>
      <c r="F76" s="1047"/>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c r="A77" s="1045"/>
      <c r="B77" s="1046"/>
      <c r="C77" s="1046"/>
      <c r="D77" s="1046"/>
      <c r="E77" s="1046"/>
      <c r="F77" s="1047"/>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c r="A78" s="1045"/>
      <c r="B78" s="1046"/>
      <c r="C78" s="1046"/>
      <c r="D78" s="1046"/>
      <c r="E78" s="1046"/>
      <c r="F78" s="1047"/>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c r="A79" s="1045"/>
      <c r="B79" s="1046"/>
      <c r="C79" s="1046"/>
      <c r="D79" s="1046"/>
      <c r="E79" s="1046"/>
      <c r="F79" s="1047"/>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5"/>
      <c r="B81" s="1046"/>
      <c r="C81" s="1046"/>
      <c r="D81" s="1046"/>
      <c r="E81" s="1046"/>
      <c r="F81" s="1047"/>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5"/>
      <c r="B84" s="1046"/>
      <c r="C84" s="1046"/>
      <c r="D84" s="1046"/>
      <c r="E84" s="1046"/>
      <c r="F84" s="1047"/>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c r="A85" s="1045"/>
      <c r="B85" s="1046"/>
      <c r="C85" s="1046"/>
      <c r="D85" s="1046"/>
      <c r="E85" s="1046"/>
      <c r="F85" s="1047"/>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c r="A86" s="1045"/>
      <c r="B86" s="1046"/>
      <c r="C86" s="1046"/>
      <c r="D86" s="1046"/>
      <c r="E86" s="1046"/>
      <c r="F86" s="1047"/>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c r="A87" s="1045"/>
      <c r="B87" s="1046"/>
      <c r="C87" s="1046"/>
      <c r="D87" s="1046"/>
      <c r="E87" s="1046"/>
      <c r="F87" s="1047"/>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c r="A88" s="1045"/>
      <c r="B88" s="1046"/>
      <c r="C88" s="1046"/>
      <c r="D88" s="1046"/>
      <c r="E88" s="1046"/>
      <c r="F88" s="1047"/>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c r="A89" s="1045"/>
      <c r="B89" s="1046"/>
      <c r="C89" s="1046"/>
      <c r="D89" s="1046"/>
      <c r="E89" s="1046"/>
      <c r="F89" s="1047"/>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c r="A90" s="1045"/>
      <c r="B90" s="1046"/>
      <c r="C90" s="1046"/>
      <c r="D90" s="1046"/>
      <c r="E90" s="1046"/>
      <c r="F90" s="1047"/>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c r="A91" s="1045"/>
      <c r="B91" s="1046"/>
      <c r="C91" s="1046"/>
      <c r="D91" s="1046"/>
      <c r="E91" s="1046"/>
      <c r="F91" s="1047"/>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c r="A92" s="1045"/>
      <c r="B92" s="1046"/>
      <c r="C92" s="1046"/>
      <c r="D92" s="1046"/>
      <c r="E92" s="1046"/>
      <c r="F92" s="1047"/>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5"/>
      <c r="B94" s="1046"/>
      <c r="C94" s="1046"/>
      <c r="D94" s="1046"/>
      <c r="E94" s="1046"/>
      <c r="F94" s="1047"/>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5"/>
      <c r="B97" s="1046"/>
      <c r="C97" s="1046"/>
      <c r="D97" s="1046"/>
      <c r="E97" s="1046"/>
      <c r="F97" s="1047"/>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c r="A98" s="1045"/>
      <c r="B98" s="1046"/>
      <c r="C98" s="1046"/>
      <c r="D98" s="1046"/>
      <c r="E98" s="1046"/>
      <c r="F98" s="1047"/>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c r="A99" s="1045"/>
      <c r="B99" s="1046"/>
      <c r="C99" s="1046"/>
      <c r="D99" s="1046"/>
      <c r="E99" s="1046"/>
      <c r="F99" s="1047"/>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c r="A100" s="1045"/>
      <c r="B100" s="1046"/>
      <c r="C100" s="1046"/>
      <c r="D100" s="1046"/>
      <c r="E100" s="1046"/>
      <c r="F100" s="1047"/>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5"/>
      <c r="B101" s="1046"/>
      <c r="C101" s="1046"/>
      <c r="D101" s="1046"/>
      <c r="E101" s="1046"/>
      <c r="F101" s="1047"/>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5"/>
      <c r="B102" s="1046"/>
      <c r="C102" s="1046"/>
      <c r="D102" s="1046"/>
      <c r="E102" s="1046"/>
      <c r="F102" s="1047"/>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5"/>
      <c r="B103" s="1046"/>
      <c r="C103" s="1046"/>
      <c r="D103" s="1046"/>
      <c r="E103" s="1046"/>
      <c r="F103" s="1047"/>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5"/>
      <c r="B104" s="1046"/>
      <c r="C104" s="1046"/>
      <c r="D104" s="1046"/>
      <c r="E104" s="1046"/>
      <c r="F104" s="1047"/>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5"/>
      <c r="B105" s="1046"/>
      <c r="C105" s="1046"/>
      <c r="D105" s="1046"/>
      <c r="E105" s="1046"/>
      <c r="F105" s="1047"/>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5"/>
      <c r="B111" s="1046"/>
      <c r="C111" s="1046"/>
      <c r="D111" s="1046"/>
      <c r="E111" s="1046"/>
      <c r="F111" s="1047"/>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5"/>
      <c r="B112" s="1046"/>
      <c r="C112" s="1046"/>
      <c r="D112" s="1046"/>
      <c r="E112" s="1046"/>
      <c r="F112" s="1047"/>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5"/>
      <c r="B113" s="1046"/>
      <c r="C113" s="1046"/>
      <c r="D113" s="1046"/>
      <c r="E113" s="1046"/>
      <c r="F113" s="1047"/>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5"/>
      <c r="B114" s="1046"/>
      <c r="C114" s="1046"/>
      <c r="D114" s="1046"/>
      <c r="E114" s="1046"/>
      <c r="F114" s="1047"/>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5"/>
      <c r="B115" s="1046"/>
      <c r="C115" s="1046"/>
      <c r="D115" s="1046"/>
      <c r="E115" s="1046"/>
      <c r="F115" s="1047"/>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5"/>
      <c r="B116" s="1046"/>
      <c r="C116" s="1046"/>
      <c r="D116" s="1046"/>
      <c r="E116" s="1046"/>
      <c r="F116" s="1047"/>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5"/>
      <c r="B117" s="1046"/>
      <c r="C117" s="1046"/>
      <c r="D117" s="1046"/>
      <c r="E117" s="1046"/>
      <c r="F117" s="1047"/>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5"/>
      <c r="B118" s="1046"/>
      <c r="C118" s="1046"/>
      <c r="D118" s="1046"/>
      <c r="E118" s="1046"/>
      <c r="F118" s="1047"/>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5"/>
      <c r="B119" s="1046"/>
      <c r="C119" s="1046"/>
      <c r="D119" s="1046"/>
      <c r="E119" s="1046"/>
      <c r="F119" s="1047"/>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5"/>
      <c r="B121" s="1046"/>
      <c r="C121" s="1046"/>
      <c r="D121" s="1046"/>
      <c r="E121" s="1046"/>
      <c r="F121" s="1047"/>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5"/>
      <c r="B124" s="1046"/>
      <c r="C124" s="1046"/>
      <c r="D124" s="1046"/>
      <c r="E124" s="1046"/>
      <c r="F124" s="1047"/>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5"/>
      <c r="B125" s="1046"/>
      <c r="C125" s="1046"/>
      <c r="D125" s="1046"/>
      <c r="E125" s="1046"/>
      <c r="F125" s="1047"/>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5"/>
      <c r="B126" s="1046"/>
      <c r="C126" s="1046"/>
      <c r="D126" s="1046"/>
      <c r="E126" s="1046"/>
      <c r="F126" s="1047"/>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5"/>
      <c r="B127" s="1046"/>
      <c r="C127" s="1046"/>
      <c r="D127" s="1046"/>
      <c r="E127" s="1046"/>
      <c r="F127" s="1047"/>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5"/>
      <c r="B128" s="1046"/>
      <c r="C128" s="1046"/>
      <c r="D128" s="1046"/>
      <c r="E128" s="1046"/>
      <c r="F128" s="1047"/>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5"/>
      <c r="B129" s="1046"/>
      <c r="C129" s="1046"/>
      <c r="D129" s="1046"/>
      <c r="E129" s="1046"/>
      <c r="F129" s="1047"/>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5"/>
      <c r="B130" s="1046"/>
      <c r="C130" s="1046"/>
      <c r="D130" s="1046"/>
      <c r="E130" s="1046"/>
      <c r="F130" s="1047"/>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5"/>
      <c r="B131" s="1046"/>
      <c r="C131" s="1046"/>
      <c r="D131" s="1046"/>
      <c r="E131" s="1046"/>
      <c r="F131" s="1047"/>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5"/>
      <c r="B132" s="1046"/>
      <c r="C132" s="1046"/>
      <c r="D132" s="1046"/>
      <c r="E132" s="1046"/>
      <c r="F132" s="1047"/>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5"/>
      <c r="B134" s="1046"/>
      <c r="C134" s="1046"/>
      <c r="D134" s="1046"/>
      <c r="E134" s="1046"/>
      <c r="F134" s="1047"/>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5"/>
      <c r="B137" s="1046"/>
      <c r="C137" s="1046"/>
      <c r="D137" s="1046"/>
      <c r="E137" s="1046"/>
      <c r="F137" s="1047"/>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5"/>
      <c r="B138" s="1046"/>
      <c r="C138" s="1046"/>
      <c r="D138" s="1046"/>
      <c r="E138" s="1046"/>
      <c r="F138" s="1047"/>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5"/>
      <c r="B139" s="1046"/>
      <c r="C139" s="1046"/>
      <c r="D139" s="1046"/>
      <c r="E139" s="1046"/>
      <c r="F139" s="1047"/>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5"/>
      <c r="B140" s="1046"/>
      <c r="C140" s="1046"/>
      <c r="D140" s="1046"/>
      <c r="E140" s="1046"/>
      <c r="F140" s="1047"/>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5"/>
      <c r="B141" s="1046"/>
      <c r="C141" s="1046"/>
      <c r="D141" s="1046"/>
      <c r="E141" s="1046"/>
      <c r="F141" s="1047"/>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5"/>
      <c r="B142" s="1046"/>
      <c r="C142" s="1046"/>
      <c r="D142" s="1046"/>
      <c r="E142" s="1046"/>
      <c r="F142" s="1047"/>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5"/>
      <c r="B143" s="1046"/>
      <c r="C143" s="1046"/>
      <c r="D143" s="1046"/>
      <c r="E143" s="1046"/>
      <c r="F143" s="1047"/>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5"/>
      <c r="B144" s="1046"/>
      <c r="C144" s="1046"/>
      <c r="D144" s="1046"/>
      <c r="E144" s="1046"/>
      <c r="F144" s="1047"/>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5"/>
      <c r="B145" s="1046"/>
      <c r="C145" s="1046"/>
      <c r="D145" s="1046"/>
      <c r="E145" s="1046"/>
      <c r="F145" s="1047"/>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5"/>
      <c r="B147" s="1046"/>
      <c r="C147" s="1046"/>
      <c r="D147" s="1046"/>
      <c r="E147" s="1046"/>
      <c r="F147" s="1047"/>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5"/>
      <c r="B150" s="1046"/>
      <c r="C150" s="1046"/>
      <c r="D150" s="1046"/>
      <c r="E150" s="1046"/>
      <c r="F150" s="1047"/>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5"/>
      <c r="B151" s="1046"/>
      <c r="C151" s="1046"/>
      <c r="D151" s="1046"/>
      <c r="E151" s="1046"/>
      <c r="F151" s="1047"/>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5"/>
      <c r="B152" s="1046"/>
      <c r="C152" s="1046"/>
      <c r="D152" s="1046"/>
      <c r="E152" s="1046"/>
      <c r="F152" s="1047"/>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5"/>
      <c r="B153" s="1046"/>
      <c r="C153" s="1046"/>
      <c r="D153" s="1046"/>
      <c r="E153" s="1046"/>
      <c r="F153" s="1047"/>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5"/>
      <c r="B154" s="1046"/>
      <c r="C154" s="1046"/>
      <c r="D154" s="1046"/>
      <c r="E154" s="1046"/>
      <c r="F154" s="1047"/>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5"/>
      <c r="B155" s="1046"/>
      <c r="C155" s="1046"/>
      <c r="D155" s="1046"/>
      <c r="E155" s="1046"/>
      <c r="F155" s="1047"/>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5"/>
      <c r="B156" s="1046"/>
      <c r="C156" s="1046"/>
      <c r="D156" s="1046"/>
      <c r="E156" s="1046"/>
      <c r="F156" s="1047"/>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5"/>
      <c r="B157" s="1046"/>
      <c r="C157" s="1046"/>
      <c r="D157" s="1046"/>
      <c r="E157" s="1046"/>
      <c r="F157" s="1047"/>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5"/>
      <c r="B158" s="1046"/>
      <c r="C158" s="1046"/>
      <c r="D158" s="1046"/>
      <c r="E158" s="1046"/>
      <c r="F158" s="1047"/>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5"/>
      <c r="B164" s="1046"/>
      <c r="C164" s="1046"/>
      <c r="D164" s="1046"/>
      <c r="E164" s="1046"/>
      <c r="F164" s="1047"/>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5"/>
      <c r="B165" s="1046"/>
      <c r="C165" s="1046"/>
      <c r="D165" s="1046"/>
      <c r="E165" s="1046"/>
      <c r="F165" s="1047"/>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5"/>
      <c r="B166" s="1046"/>
      <c r="C166" s="1046"/>
      <c r="D166" s="1046"/>
      <c r="E166" s="1046"/>
      <c r="F166" s="1047"/>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5"/>
      <c r="B167" s="1046"/>
      <c r="C167" s="1046"/>
      <c r="D167" s="1046"/>
      <c r="E167" s="1046"/>
      <c r="F167" s="1047"/>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5"/>
      <c r="B168" s="1046"/>
      <c r="C168" s="1046"/>
      <c r="D168" s="1046"/>
      <c r="E168" s="1046"/>
      <c r="F168" s="1047"/>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5"/>
      <c r="B169" s="1046"/>
      <c r="C169" s="1046"/>
      <c r="D169" s="1046"/>
      <c r="E169" s="1046"/>
      <c r="F169" s="1047"/>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5"/>
      <c r="B170" s="1046"/>
      <c r="C170" s="1046"/>
      <c r="D170" s="1046"/>
      <c r="E170" s="1046"/>
      <c r="F170" s="1047"/>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5"/>
      <c r="B171" s="1046"/>
      <c r="C171" s="1046"/>
      <c r="D171" s="1046"/>
      <c r="E171" s="1046"/>
      <c r="F171" s="1047"/>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5"/>
      <c r="B172" s="1046"/>
      <c r="C172" s="1046"/>
      <c r="D172" s="1046"/>
      <c r="E172" s="1046"/>
      <c r="F172" s="1047"/>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5"/>
      <c r="B174" s="1046"/>
      <c r="C174" s="1046"/>
      <c r="D174" s="1046"/>
      <c r="E174" s="1046"/>
      <c r="F174" s="1047"/>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5"/>
      <c r="B177" s="1046"/>
      <c r="C177" s="1046"/>
      <c r="D177" s="1046"/>
      <c r="E177" s="1046"/>
      <c r="F177" s="1047"/>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5"/>
      <c r="B178" s="1046"/>
      <c r="C178" s="1046"/>
      <c r="D178" s="1046"/>
      <c r="E178" s="1046"/>
      <c r="F178" s="1047"/>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5"/>
      <c r="B179" s="1046"/>
      <c r="C179" s="1046"/>
      <c r="D179" s="1046"/>
      <c r="E179" s="1046"/>
      <c r="F179" s="1047"/>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5"/>
      <c r="B180" s="1046"/>
      <c r="C180" s="1046"/>
      <c r="D180" s="1046"/>
      <c r="E180" s="1046"/>
      <c r="F180" s="1047"/>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5"/>
      <c r="B181" s="1046"/>
      <c r="C181" s="1046"/>
      <c r="D181" s="1046"/>
      <c r="E181" s="1046"/>
      <c r="F181" s="1047"/>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5"/>
      <c r="B182" s="1046"/>
      <c r="C182" s="1046"/>
      <c r="D182" s="1046"/>
      <c r="E182" s="1046"/>
      <c r="F182" s="1047"/>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5"/>
      <c r="B183" s="1046"/>
      <c r="C183" s="1046"/>
      <c r="D183" s="1046"/>
      <c r="E183" s="1046"/>
      <c r="F183" s="1047"/>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5"/>
      <c r="B184" s="1046"/>
      <c r="C184" s="1046"/>
      <c r="D184" s="1046"/>
      <c r="E184" s="1046"/>
      <c r="F184" s="1047"/>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5"/>
      <c r="B185" s="1046"/>
      <c r="C185" s="1046"/>
      <c r="D185" s="1046"/>
      <c r="E185" s="1046"/>
      <c r="F185" s="1047"/>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5"/>
      <c r="B187" s="1046"/>
      <c r="C187" s="1046"/>
      <c r="D187" s="1046"/>
      <c r="E187" s="1046"/>
      <c r="F187" s="1047"/>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5"/>
      <c r="B190" s="1046"/>
      <c r="C190" s="1046"/>
      <c r="D190" s="1046"/>
      <c r="E190" s="1046"/>
      <c r="F190" s="1047"/>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5"/>
      <c r="B191" s="1046"/>
      <c r="C191" s="1046"/>
      <c r="D191" s="1046"/>
      <c r="E191" s="1046"/>
      <c r="F191" s="1047"/>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5"/>
      <c r="B192" s="1046"/>
      <c r="C192" s="1046"/>
      <c r="D192" s="1046"/>
      <c r="E192" s="1046"/>
      <c r="F192" s="1047"/>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5"/>
      <c r="B193" s="1046"/>
      <c r="C193" s="1046"/>
      <c r="D193" s="1046"/>
      <c r="E193" s="1046"/>
      <c r="F193" s="1047"/>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5"/>
      <c r="B194" s="1046"/>
      <c r="C194" s="1046"/>
      <c r="D194" s="1046"/>
      <c r="E194" s="1046"/>
      <c r="F194" s="1047"/>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5"/>
      <c r="B195" s="1046"/>
      <c r="C195" s="1046"/>
      <c r="D195" s="1046"/>
      <c r="E195" s="1046"/>
      <c r="F195" s="1047"/>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5"/>
      <c r="B196" s="1046"/>
      <c r="C196" s="1046"/>
      <c r="D196" s="1046"/>
      <c r="E196" s="1046"/>
      <c r="F196" s="1047"/>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5"/>
      <c r="B197" s="1046"/>
      <c r="C197" s="1046"/>
      <c r="D197" s="1046"/>
      <c r="E197" s="1046"/>
      <c r="F197" s="1047"/>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5"/>
      <c r="B198" s="1046"/>
      <c r="C198" s="1046"/>
      <c r="D198" s="1046"/>
      <c r="E198" s="1046"/>
      <c r="F198" s="1047"/>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5"/>
      <c r="B200" s="1046"/>
      <c r="C200" s="1046"/>
      <c r="D200" s="1046"/>
      <c r="E200" s="1046"/>
      <c r="F200" s="1047"/>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5"/>
      <c r="B203" s="1046"/>
      <c r="C203" s="1046"/>
      <c r="D203" s="1046"/>
      <c r="E203" s="1046"/>
      <c r="F203" s="1047"/>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5"/>
      <c r="B204" s="1046"/>
      <c r="C204" s="1046"/>
      <c r="D204" s="1046"/>
      <c r="E204" s="1046"/>
      <c r="F204" s="1047"/>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5"/>
      <c r="B205" s="1046"/>
      <c r="C205" s="1046"/>
      <c r="D205" s="1046"/>
      <c r="E205" s="1046"/>
      <c r="F205" s="1047"/>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5"/>
      <c r="B206" s="1046"/>
      <c r="C206" s="1046"/>
      <c r="D206" s="1046"/>
      <c r="E206" s="1046"/>
      <c r="F206" s="1047"/>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5"/>
      <c r="B207" s="1046"/>
      <c r="C207" s="1046"/>
      <c r="D207" s="1046"/>
      <c r="E207" s="1046"/>
      <c r="F207" s="1047"/>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5"/>
      <c r="B208" s="1046"/>
      <c r="C208" s="1046"/>
      <c r="D208" s="1046"/>
      <c r="E208" s="1046"/>
      <c r="F208" s="1047"/>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5"/>
      <c r="B209" s="1046"/>
      <c r="C209" s="1046"/>
      <c r="D209" s="1046"/>
      <c r="E209" s="1046"/>
      <c r="F209" s="1047"/>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5"/>
      <c r="B210" s="1046"/>
      <c r="C210" s="1046"/>
      <c r="D210" s="1046"/>
      <c r="E210" s="1046"/>
      <c r="F210" s="1047"/>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5"/>
      <c r="B211" s="1046"/>
      <c r="C211" s="1046"/>
      <c r="D211" s="1046"/>
      <c r="E211" s="1046"/>
      <c r="F211" s="1047"/>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5"/>
      <c r="B217" s="1046"/>
      <c r="C217" s="1046"/>
      <c r="D217" s="1046"/>
      <c r="E217" s="1046"/>
      <c r="F217" s="1047"/>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5"/>
      <c r="B218" s="1046"/>
      <c r="C218" s="1046"/>
      <c r="D218" s="1046"/>
      <c r="E218" s="1046"/>
      <c r="F218" s="1047"/>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5"/>
      <c r="B219" s="1046"/>
      <c r="C219" s="1046"/>
      <c r="D219" s="1046"/>
      <c r="E219" s="1046"/>
      <c r="F219" s="1047"/>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5"/>
      <c r="B220" s="1046"/>
      <c r="C220" s="1046"/>
      <c r="D220" s="1046"/>
      <c r="E220" s="1046"/>
      <c r="F220" s="1047"/>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5"/>
      <c r="B221" s="1046"/>
      <c r="C221" s="1046"/>
      <c r="D221" s="1046"/>
      <c r="E221" s="1046"/>
      <c r="F221" s="1047"/>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5"/>
      <c r="B222" s="1046"/>
      <c r="C222" s="1046"/>
      <c r="D222" s="1046"/>
      <c r="E222" s="1046"/>
      <c r="F222" s="1047"/>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5"/>
      <c r="B223" s="1046"/>
      <c r="C223" s="1046"/>
      <c r="D223" s="1046"/>
      <c r="E223" s="1046"/>
      <c r="F223" s="1047"/>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5"/>
      <c r="B224" s="1046"/>
      <c r="C224" s="1046"/>
      <c r="D224" s="1046"/>
      <c r="E224" s="1046"/>
      <c r="F224" s="1047"/>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5"/>
      <c r="B225" s="1046"/>
      <c r="C225" s="1046"/>
      <c r="D225" s="1046"/>
      <c r="E225" s="1046"/>
      <c r="F225" s="1047"/>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5"/>
      <c r="B227" s="1046"/>
      <c r="C227" s="1046"/>
      <c r="D227" s="1046"/>
      <c r="E227" s="1046"/>
      <c r="F227" s="1047"/>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5"/>
      <c r="B230" s="1046"/>
      <c r="C230" s="1046"/>
      <c r="D230" s="1046"/>
      <c r="E230" s="1046"/>
      <c r="F230" s="1047"/>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5"/>
      <c r="B231" s="1046"/>
      <c r="C231" s="1046"/>
      <c r="D231" s="1046"/>
      <c r="E231" s="1046"/>
      <c r="F231" s="1047"/>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5"/>
      <c r="B232" s="1046"/>
      <c r="C232" s="1046"/>
      <c r="D232" s="1046"/>
      <c r="E232" s="1046"/>
      <c r="F232" s="1047"/>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5"/>
      <c r="B233" s="1046"/>
      <c r="C233" s="1046"/>
      <c r="D233" s="1046"/>
      <c r="E233" s="1046"/>
      <c r="F233" s="1047"/>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5"/>
      <c r="B234" s="1046"/>
      <c r="C234" s="1046"/>
      <c r="D234" s="1046"/>
      <c r="E234" s="1046"/>
      <c r="F234" s="1047"/>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5"/>
      <c r="B235" s="1046"/>
      <c r="C235" s="1046"/>
      <c r="D235" s="1046"/>
      <c r="E235" s="1046"/>
      <c r="F235" s="1047"/>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5"/>
      <c r="B236" s="1046"/>
      <c r="C236" s="1046"/>
      <c r="D236" s="1046"/>
      <c r="E236" s="1046"/>
      <c r="F236" s="1047"/>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5"/>
      <c r="B237" s="1046"/>
      <c r="C237" s="1046"/>
      <c r="D237" s="1046"/>
      <c r="E237" s="1046"/>
      <c r="F237" s="1047"/>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5"/>
      <c r="B238" s="1046"/>
      <c r="C238" s="1046"/>
      <c r="D238" s="1046"/>
      <c r="E238" s="1046"/>
      <c r="F238" s="1047"/>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5"/>
      <c r="B240" s="1046"/>
      <c r="C240" s="1046"/>
      <c r="D240" s="1046"/>
      <c r="E240" s="1046"/>
      <c r="F240" s="1047"/>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5"/>
      <c r="B243" s="1046"/>
      <c r="C243" s="1046"/>
      <c r="D243" s="1046"/>
      <c r="E243" s="1046"/>
      <c r="F243" s="1047"/>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5"/>
      <c r="B244" s="1046"/>
      <c r="C244" s="1046"/>
      <c r="D244" s="1046"/>
      <c r="E244" s="1046"/>
      <c r="F244" s="1047"/>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5"/>
      <c r="B245" s="1046"/>
      <c r="C245" s="1046"/>
      <c r="D245" s="1046"/>
      <c r="E245" s="1046"/>
      <c r="F245" s="1047"/>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5"/>
      <c r="B246" s="1046"/>
      <c r="C246" s="1046"/>
      <c r="D246" s="1046"/>
      <c r="E246" s="1046"/>
      <c r="F246" s="1047"/>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5"/>
      <c r="B247" s="1046"/>
      <c r="C247" s="1046"/>
      <c r="D247" s="1046"/>
      <c r="E247" s="1046"/>
      <c r="F247" s="1047"/>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5"/>
      <c r="B248" s="1046"/>
      <c r="C248" s="1046"/>
      <c r="D248" s="1046"/>
      <c r="E248" s="1046"/>
      <c r="F248" s="1047"/>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5"/>
      <c r="B249" s="1046"/>
      <c r="C249" s="1046"/>
      <c r="D249" s="1046"/>
      <c r="E249" s="1046"/>
      <c r="F249" s="1047"/>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5"/>
      <c r="B250" s="1046"/>
      <c r="C250" s="1046"/>
      <c r="D250" s="1046"/>
      <c r="E250" s="1046"/>
      <c r="F250" s="1047"/>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5"/>
      <c r="B251" s="1046"/>
      <c r="C251" s="1046"/>
      <c r="D251" s="1046"/>
      <c r="E251" s="1046"/>
      <c r="F251" s="1047"/>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5"/>
      <c r="B253" s="1046"/>
      <c r="C253" s="1046"/>
      <c r="D253" s="1046"/>
      <c r="E253" s="1046"/>
      <c r="F253" s="1047"/>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5"/>
      <c r="B256" s="1046"/>
      <c r="C256" s="1046"/>
      <c r="D256" s="1046"/>
      <c r="E256" s="1046"/>
      <c r="F256" s="1047"/>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5"/>
      <c r="B257" s="1046"/>
      <c r="C257" s="1046"/>
      <c r="D257" s="1046"/>
      <c r="E257" s="1046"/>
      <c r="F257" s="1047"/>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5"/>
      <c r="B258" s="1046"/>
      <c r="C258" s="1046"/>
      <c r="D258" s="1046"/>
      <c r="E258" s="1046"/>
      <c r="F258" s="1047"/>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5"/>
      <c r="B259" s="1046"/>
      <c r="C259" s="1046"/>
      <c r="D259" s="1046"/>
      <c r="E259" s="1046"/>
      <c r="F259" s="1047"/>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5"/>
      <c r="B260" s="1046"/>
      <c r="C260" s="1046"/>
      <c r="D260" s="1046"/>
      <c r="E260" s="1046"/>
      <c r="F260" s="1047"/>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5"/>
      <c r="B261" s="1046"/>
      <c r="C261" s="1046"/>
      <c r="D261" s="1046"/>
      <c r="E261" s="1046"/>
      <c r="F261" s="1047"/>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5"/>
      <c r="B262" s="1046"/>
      <c r="C262" s="1046"/>
      <c r="D262" s="1046"/>
      <c r="E262" s="1046"/>
      <c r="F262" s="1047"/>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5"/>
      <c r="B263" s="1046"/>
      <c r="C263" s="1046"/>
      <c r="D263" s="1046"/>
      <c r="E263" s="1046"/>
      <c r="F263" s="1047"/>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5"/>
      <c r="B264" s="1046"/>
      <c r="C264" s="1046"/>
      <c r="D264" s="1046"/>
      <c r="E264" s="1046"/>
      <c r="F264" s="1047"/>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3"/>
      <c r="AP3" s="434" t="s">
        <v>301</v>
      </c>
      <c r="AQ3" s="434"/>
      <c r="AR3" s="434"/>
      <c r="AS3" s="434"/>
      <c r="AT3" s="434"/>
      <c r="AU3" s="434"/>
      <c r="AV3" s="434"/>
      <c r="AW3" s="434"/>
      <c r="AX3" s="434"/>
    </row>
    <row r="4" spans="1:50" ht="26.25" customHeight="1">
      <c r="A4" s="1065">
        <v>1</v>
      </c>
      <c r="B4" s="1065">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5">
        <v>2</v>
      </c>
      <c r="B5" s="1065">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5">
        <v>3</v>
      </c>
      <c r="B6" s="1065">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5">
        <v>4</v>
      </c>
      <c r="B7" s="1065">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5">
        <v>5</v>
      </c>
      <c r="B8" s="1065">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5">
        <v>6</v>
      </c>
      <c r="B9" s="1065">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5">
        <v>7</v>
      </c>
      <c r="B10" s="1065">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5">
        <v>8</v>
      </c>
      <c r="B11" s="1065">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5">
        <v>9</v>
      </c>
      <c r="B12" s="1065">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5">
        <v>10</v>
      </c>
      <c r="B13" s="1065">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5">
        <v>11</v>
      </c>
      <c r="B14" s="1065">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5">
        <v>12</v>
      </c>
      <c r="B15" s="1065">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5">
        <v>13</v>
      </c>
      <c r="B16" s="1065">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5">
        <v>14</v>
      </c>
      <c r="B17" s="1065">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5">
        <v>15</v>
      </c>
      <c r="B18" s="1065">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5">
        <v>16</v>
      </c>
      <c r="B19" s="1065">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5">
        <v>17</v>
      </c>
      <c r="B20" s="1065">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5">
        <v>18</v>
      </c>
      <c r="B21" s="1065">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5">
        <v>19</v>
      </c>
      <c r="B22" s="1065">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5">
        <v>20</v>
      </c>
      <c r="B23" s="1065">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5">
        <v>21</v>
      </c>
      <c r="B24" s="1065">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5">
        <v>22</v>
      </c>
      <c r="B25" s="1065">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5">
        <v>23</v>
      </c>
      <c r="B26" s="1065">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5">
        <v>24</v>
      </c>
      <c r="B27" s="1065">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5">
        <v>25</v>
      </c>
      <c r="B28" s="1065">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5">
        <v>26</v>
      </c>
      <c r="B29" s="1065">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5">
        <v>27</v>
      </c>
      <c r="B30" s="1065">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5">
        <v>28</v>
      </c>
      <c r="B31" s="1065">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5">
        <v>29</v>
      </c>
      <c r="B32" s="1065">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5">
        <v>30</v>
      </c>
      <c r="B33" s="1065">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c r="A37" s="1065">
        <v>1</v>
      </c>
      <c r="B37" s="1065">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5">
        <v>2</v>
      </c>
      <c r="B38" s="1065">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5">
        <v>3</v>
      </c>
      <c r="B39" s="1065">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5">
        <v>4</v>
      </c>
      <c r="B40" s="1065">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5">
        <v>5</v>
      </c>
      <c r="B41" s="1065">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5">
        <v>6</v>
      </c>
      <c r="B42" s="1065">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5">
        <v>7</v>
      </c>
      <c r="B43" s="1065">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5">
        <v>8</v>
      </c>
      <c r="B44" s="1065">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5">
        <v>9</v>
      </c>
      <c r="B45" s="1065">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5">
        <v>10</v>
      </c>
      <c r="B46" s="1065">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5">
        <v>11</v>
      </c>
      <c r="B47" s="1065">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5">
        <v>12</v>
      </c>
      <c r="B48" s="1065">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5">
        <v>13</v>
      </c>
      <c r="B49" s="1065">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5">
        <v>14</v>
      </c>
      <c r="B50" s="1065">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5">
        <v>15</v>
      </c>
      <c r="B51" s="1065">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5">
        <v>16</v>
      </c>
      <c r="B52" s="1065">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5">
        <v>17</v>
      </c>
      <c r="B53" s="1065">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5">
        <v>18</v>
      </c>
      <c r="B54" s="1065">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5">
        <v>19</v>
      </c>
      <c r="B55" s="1065">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5">
        <v>20</v>
      </c>
      <c r="B56" s="1065">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5">
        <v>21</v>
      </c>
      <c r="B57" s="1065">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5">
        <v>22</v>
      </c>
      <c r="B58" s="1065">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5">
        <v>23</v>
      </c>
      <c r="B59" s="1065">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5">
        <v>24</v>
      </c>
      <c r="B60" s="1065">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5">
        <v>25</v>
      </c>
      <c r="B61" s="1065">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5">
        <v>26</v>
      </c>
      <c r="B62" s="1065">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5">
        <v>27</v>
      </c>
      <c r="B63" s="1065">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5">
        <v>28</v>
      </c>
      <c r="B64" s="1065">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5">
        <v>29</v>
      </c>
      <c r="B65" s="1065">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5">
        <v>30</v>
      </c>
      <c r="B66" s="1065">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c r="A70" s="1065">
        <v>1</v>
      </c>
      <c r="B70" s="1065">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5">
        <v>2</v>
      </c>
      <c r="B71" s="1065">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5">
        <v>3</v>
      </c>
      <c r="B72" s="1065">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5">
        <v>4</v>
      </c>
      <c r="B73" s="1065">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5">
        <v>5</v>
      </c>
      <c r="B74" s="1065">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5">
        <v>6</v>
      </c>
      <c r="B75" s="1065">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5">
        <v>7</v>
      </c>
      <c r="B76" s="1065">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5">
        <v>8</v>
      </c>
      <c r="B77" s="1065">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5">
        <v>9</v>
      </c>
      <c r="B78" s="1065">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5">
        <v>10</v>
      </c>
      <c r="B79" s="1065">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5">
        <v>11</v>
      </c>
      <c r="B80" s="1065">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5">
        <v>12</v>
      </c>
      <c r="B81" s="1065">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5">
        <v>13</v>
      </c>
      <c r="B82" s="1065">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5">
        <v>14</v>
      </c>
      <c r="B83" s="1065">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5">
        <v>15</v>
      </c>
      <c r="B84" s="1065">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5">
        <v>16</v>
      </c>
      <c r="B85" s="1065">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5">
        <v>17</v>
      </c>
      <c r="B86" s="1065">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5">
        <v>18</v>
      </c>
      <c r="B87" s="1065">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5">
        <v>19</v>
      </c>
      <c r="B88" s="1065">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5">
        <v>20</v>
      </c>
      <c r="B89" s="1065">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5">
        <v>21</v>
      </c>
      <c r="B90" s="1065">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5">
        <v>22</v>
      </c>
      <c r="B91" s="1065">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5">
        <v>23</v>
      </c>
      <c r="B92" s="1065">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5">
        <v>24</v>
      </c>
      <c r="B93" s="1065">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5">
        <v>25</v>
      </c>
      <c r="B94" s="1065">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5">
        <v>26</v>
      </c>
      <c r="B95" s="1065">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5">
        <v>27</v>
      </c>
      <c r="B96" s="1065">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5">
        <v>28</v>
      </c>
      <c r="B97" s="1065">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5">
        <v>29</v>
      </c>
      <c r="B98" s="1065">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5">
        <v>30</v>
      </c>
      <c r="B99" s="1065">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c r="A103" s="1065">
        <v>1</v>
      </c>
      <c r="B103" s="1065">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5">
        <v>2</v>
      </c>
      <c r="B104" s="1065">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5">
        <v>3</v>
      </c>
      <c r="B105" s="1065">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5">
        <v>4</v>
      </c>
      <c r="B106" s="1065">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5">
        <v>5</v>
      </c>
      <c r="B107" s="1065">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5">
        <v>6</v>
      </c>
      <c r="B108" s="1065">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5">
        <v>7</v>
      </c>
      <c r="B109" s="1065">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5">
        <v>8</v>
      </c>
      <c r="B110" s="1065">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5">
        <v>9</v>
      </c>
      <c r="B111" s="1065">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5">
        <v>10</v>
      </c>
      <c r="B112" s="1065">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5">
        <v>11</v>
      </c>
      <c r="B113" s="1065">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5">
        <v>12</v>
      </c>
      <c r="B114" s="1065">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5">
        <v>13</v>
      </c>
      <c r="B115" s="1065">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5">
        <v>14</v>
      </c>
      <c r="B116" s="1065">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5">
        <v>15</v>
      </c>
      <c r="B117" s="1065">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5">
        <v>16</v>
      </c>
      <c r="B118" s="1065">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5">
        <v>17</v>
      </c>
      <c r="B119" s="1065">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5">
        <v>18</v>
      </c>
      <c r="B120" s="1065">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5">
        <v>19</v>
      </c>
      <c r="B121" s="1065">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5">
        <v>20</v>
      </c>
      <c r="B122" s="1065">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5">
        <v>21</v>
      </c>
      <c r="B123" s="1065">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5">
        <v>22</v>
      </c>
      <c r="B124" s="1065">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5">
        <v>23</v>
      </c>
      <c r="B125" s="1065">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5">
        <v>24</v>
      </c>
      <c r="B126" s="1065">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5">
        <v>25</v>
      </c>
      <c r="B127" s="1065">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5">
        <v>26</v>
      </c>
      <c r="B128" s="1065">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5">
        <v>27</v>
      </c>
      <c r="B129" s="1065">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5">
        <v>28</v>
      </c>
      <c r="B130" s="1065">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5">
        <v>29</v>
      </c>
      <c r="B131" s="1065">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5">
        <v>30</v>
      </c>
      <c r="B132" s="1065">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c r="A136" s="1065">
        <v>1</v>
      </c>
      <c r="B136" s="1065">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5">
        <v>2</v>
      </c>
      <c r="B137" s="1065">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5">
        <v>3</v>
      </c>
      <c r="B138" s="1065">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5">
        <v>4</v>
      </c>
      <c r="B139" s="1065">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5">
        <v>5</v>
      </c>
      <c r="B140" s="1065">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5">
        <v>6</v>
      </c>
      <c r="B141" s="1065">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5">
        <v>7</v>
      </c>
      <c r="B142" s="1065">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5">
        <v>8</v>
      </c>
      <c r="B143" s="1065">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5">
        <v>9</v>
      </c>
      <c r="B144" s="1065">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5">
        <v>10</v>
      </c>
      <c r="B145" s="1065">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5">
        <v>11</v>
      </c>
      <c r="B146" s="1065">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5">
        <v>12</v>
      </c>
      <c r="B147" s="1065">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5">
        <v>13</v>
      </c>
      <c r="B148" s="1065">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5">
        <v>14</v>
      </c>
      <c r="B149" s="1065">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5">
        <v>15</v>
      </c>
      <c r="B150" s="1065">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5">
        <v>16</v>
      </c>
      <c r="B151" s="1065">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5">
        <v>17</v>
      </c>
      <c r="B152" s="1065">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5">
        <v>18</v>
      </c>
      <c r="B153" s="1065">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5">
        <v>19</v>
      </c>
      <c r="B154" s="1065">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5">
        <v>20</v>
      </c>
      <c r="B155" s="1065">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5">
        <v>21</v>
      </c>
      <c r="B156" s="1065">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5">
        <v>22</v>
      </c>
      <c r="B157" s="1065">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5">
        <v>23</v>
      </c>
      <c r="B158" s="1065">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5">
        <v>24</v>
      </c>
      <c r="B159" s="1065">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5">
        <v>25</v>
      </c>
      <c r="B160" s="1065">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5">
        <v>26</v>
      </c>
      <c r="B161" s="1065">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5">
        <v>27</v>
      </c>
      <c r="B162" s="1065">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5">
        <v>28</v>
      </c>
      <c r="B163" s="1065">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5">
        <v>29</v>
      </c>
      <c r="B164" s="1065">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5">
        <v>30</v>
      </c>
      <c r="B165" s="1065">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c r="A169" s="1065">
        <v>1</v>
      </c>
      <c r="B169" s="1065">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5">
        <v>2</v>
      </c>
      <c r="B170" s="1065">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5">
        <v>3</v>
      </c>
      <c r="B171" s="1065">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5">
        <v>4</v>
      </c>
      <c r="B172" s="1065">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5">
        <v>5</v>
      </c>
      <c r="B173" s="1065">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5">
        <v>6</v>
      </c>
      <c r="B174" s="1065">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5">
        <v>7</v>
      </c>
      <c r="B175" s="1065">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5">
        <v>8</v>
      </c>
      <c r="B176" s="1065">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5">
        <v>9</v>
      </c>
      <c r="B177" s="1065">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5">
        <v>10</v>
      </c>
      <c r="B178" s="1065">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5">
        <v>11</v>
      </c>
      <c r="B179" s="1065">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5">
        <v>12</v>
      </c>
      <c r="B180" s="1065">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5">
        <v>13</v>
      </c>
      <c r="B181" s="1065">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5">
        <v>14</v>
      </c>
      <c r="B182" s="1065">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5">
        <v>15</v>
      </c>
      <c r="B183" s="1065">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5">
        <v>16</v>
      </c>
      <c r="B184" s="1065">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5">
        <v>17</v>
      </c>
      <c r="B185" s="1065">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5">
        <v>18</v>
      </c>
      <c r="B186" s="1065">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5">
        <v>19</v>
      </c>
      <c r="B187" s="1065">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5">
        <v>20</v>
      </c>
      <c r="B188" s="1065">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5">
        <v>21</v>
      </c>
      <c r="B189" s="1065">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5">
        <v>22</v>
      </c>
      <c r="B190" s="1065">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5">
        <v>23</v>
      </c>
      <c r="B191" s="1065">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5">
        <v>24</v>
      </c>
      <c r="B192" s="1065">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5">
        <v>25</v>
      </c>
      <c r="B193" s="1065">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5">
        <v>26</v>
      </c>
      <c r="B194" s="1065">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5">
        <v>27</v>
      </c>
      <c r="B195" s="1065">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5">
        <v>28</v>
      </c>
      <c r="B196" s="1065">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5">
        <v>29</v>
      </c>
      <c r="B197" s="1065">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5">
        <v>30</v>
      </c>
      <c r="B198" s="1065">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c r="A202" s="1065">
        <v>1</v>
      </c>
      <c r="B202" s="1065">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5">
        <v>2</v>
      </c>
      <c r="B203" s="1065">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5">
        <v>3</v>
      </c>
      <c r="B204" s="1065">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5">
        <v>4</v>
      </c>
      <c r="B205" s="1065">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5">
        <v>5</v>
      </c>
      <c r="B206" s="1065">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5">
        <v>6</v>
      </c>
      <c r="B207" s="1065">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5">
        <v>7</v>
      </c>
      <c r="B208" s="1065">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5">
        <v>8</v>
      </c>
      <c r="B209" s="1065">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5">
        <v>9</v>
      </c>
      <c r="B210" s="1065">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5">
        <v>10</v>
      </c>
      <c r="B211" s="1065">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5">
        <v>11</v>
      </c>
      <c r="B212" s="1065">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5">
        <v>12</v>
      </c>
      <c r="B213" s="1065">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5">
        <v>13</v>
      </c>
      <c r="B214" s="1065">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5">
        <v>14</v>
      </c>
      <c r="B215" s="1065">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5">
        <v>15</v>
      </c>
      <c r="B216" s="1065">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5">
        <v>16</v>
      </c>
      <c r="B217" s="1065">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5">
        <v>17</v>
      </c>
      <c r="B218" s="1065">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5">
        <v>18</v>
      </c>
      <c r="B219" s="1065">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5">
        <v>19</v>
      </c>
      <c r="B220" s="1065">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5">
        <v>20</v>
      </c>
      <c r="B221" s="1065">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5">
        <v>21</v>
      </c>
      <c r="B222" s="1065">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5">
        <v>22</v>
      </c>
      <c r="B223" s="1065">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5">
        <v>23</v>
      </c>
      <c r="B224" s="1065">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5">
        <v>24</v>
      </c>
      <c r="B225" s="1065">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5">
        <v>25</v>
      </c>
      <c r="B226" s="1065">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5">
        <v>26</v>
      </c>
      <c r="B227" s="1065">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5">
        <v>27</v>
      </c>
      <c r="B228" s="1065">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5">
        <v>28</v>
      </c>
      <c r="B229" s="1065">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5">
        <v>29</v>
      </c>
      <c r="B230" s="1065">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5">
        <v>30</v>
      </c>
      <c r="B231" s="1065">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c r="A235" s="1065">
        <v>1</v>
      </c>
      <c r="B235" s="1065">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5">
        <v>2</v>
      </c>
      <c r="B236" s="1065">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5">
        <v>3</v>
      </c>
      <c r="B237" s="1065">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5">
        <v>4</v>
      </c>
      <c r="B238" s="1065">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5">
        <v>5</v>
      </c>
      <c r="B239" s="1065">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5">
        <v>6</v>
      </c>
      <c r="B240" s="1065">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5">
        <v>7</v>
      </c>
      <c r="B241" s="1065">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5">
        <v>8</v>
      </c>
      <c r="B242" s="1065">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5">
        <v>9</v>
      </c>
      <c r="B243" s="1065">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5">
        <v>10</v>
      </c>
      <c r="B244" s="1065">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5">
        <v>11</v>
      </c>
      <c r="B245" s="1065">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5">
        <v>12</v>
      </c>
      <c r="B246" s="1065">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5">
        <v>13</v>
      </c>
      <c r="B247" s="1065">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5">
        <v>14</v>
      </c>
      <c r="B248" s="1065">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5">
        <v>15</v>
      </c>
      <c r="B249" s="1065">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5">
        <v>16</v>
      </c>
      <c r="B250" s="1065">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5">
        <v>17</v>
      </c>
      <c r="B251" s="1065">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5">
        <v>18</v>
      </c>
      <c r="B252" s="1065">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5">
        <v>19</v>
      </c>
      <c r="B253" s="1065">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5">
        <v>20</v>
      </c>
      <c r="B254" s="1065">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5">
        <v>21</v>
      </c>
      <c r="B255" s="1065">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5">
        <v>22</v>
      </c>
      <c r="B256" s="1065">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5">
        <v>23</v>
      </c>
      <c r="B257" s="1065">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5">
        <v>24</v>
      </c>
      <c r="B258" s="1065">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5">
        <v>25</v>
      </c>
      <c r="B259" s="1065">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5">
        <v>26</v>
      </c>
      <c r="B260" s="1065">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5">
        <v>27</v>
      </c>
      <c r="B261" s="1065">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5">
        <v>28</v>
      </c>
      <c r="B262" s="1065">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5">
        <v>29</v>
      </c>
      <c r="B263" s="1065">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5">
        <v>30</v>
      </c>
      <c r="B264" s="1065">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c r="A268" s="1065">
        <v>1</v>
      </c>
      <c r="B268" s="1065">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5">
        <v>2</v>
      </c>
      <c r="B269" s="1065">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5">
        <v>3</v>
      </c>
      <c r="B270" s="1065">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5">
        <v>4</v>
      </c>
      <c r="B271" s="1065">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5">
        <v>5</v>
      </c>
      <c r="B272" s="1065">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5">
        <v>6</v>
      </c>
      <c r="B273" s="1065">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5">
        <v>7</v>
      </c>
      <c r="B274" s="1065">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5">
        <v>8</v>
      </c>
      <c r="B275" s="1065">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5">
        <v>9</v>
      </c>
      <c r="B276" s="1065">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5">
        <v>10</v>
      </c>
      <c r="B277" s="1065">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5">
        <v>11</v>
      </c>
      <c r="B278" s="1065">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5">
        <v>12</v>
      </c>
      <c r="B279" s="1065">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5">
        <v>13</v>
      </c>
      <c r="B280" s="1065">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5">
        <v>14</v>
      </c>
      <c r="B281" s="1065">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5">
        <v>15</v>
      </c>
      <c r="B282" s="1065">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5">
        <v>16</v>
      </c>
      <c r="B283" s="1065">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5">
        <v>17</v>
      </c>
      <c r="B284" s="1065">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5">
        <v>18</v>
      </c>
      <c r="B285" s="1065">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5">
        <v>19</v>
      </c>
      <c r="B286" s="1065">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5">
        <v>20</v>
      </c>
      <c r="B287" s="1065">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5">
        <v>21</v>
      </c>
      <c r="B288" s="1065">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5">
        <v>22</v>
      </c>
      <c r="B289" s="1065">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5">
        <v>23</v>
      </c>
      <c r="B290" s="1065">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5">
        <v>24</v>
      </c>
      <c r="B291" s="1065">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5">
        <v>25</v>
      </c>
      <c r="B292" s="1065">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5">
        <v>26</v>
      </c>
      <c r="B293" s="1065">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5">
        <v>27</v>
      </c>
      <c r="B294" s="1065">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5">
        <v>28</v>
      </c>
      <c r="B295" s="1065">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5">
        <v>29</v>
      </c>
      <c r="B296" s="1065">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5">
        <v>30</v>
      </c>
      <c r="B297" s="1065">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c r="A301" s="1065">
        <v>1</v>
      </c>
      <c r="B301" s="1065">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5">
        <v>2</v>
      </c>
      <c r="B302" s="1065">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5">
        <v>3</v>
      </c>
      <c r="B303" s="1065">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5">
        <v>4</v>
      </c>
      <c r="B304" s="1065">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5">
        <v>5</v>
      </c>
      <c r="B305" s="1065">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5">
        <v>6</v>
      </c>
      <c r="B306" s="1065">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5">
        <v>7</v>
      </c>
      <c r="B307" s="1065">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5">
        <v>8</v>
      </c>
      <c r="B308" s="1065">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5">
        <v>9</v>
      </c>
      <c r="B309" s="1065">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5">
        <v>10</v>
      </c>
      <c r="B310" s="1065">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5">
        <v>11</v>
      </c>
      <c r="B311" s="1065">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5">
        <v>12</v>
      </c>
      <c r="B312" s="1065">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5">
        <v>13</v>
      </c>
      <c r="B313" s="1065">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5">
        <v>14</v>
      </c>
      <c r="B314" s="1065">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5">
        <v>15</v>
      </c>
      <c r="B315" s="1065">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5">
        <v>16</v>
      </c>
      <c r="B316" s="1065">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5">
        <v>17</v>
      </c>
      <c r="B317" s="1065">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5">
        <v>18</v>
      </c>
      <c r="B318" s="1065">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5">
        <v>19</v>
      </c>
      <c r="B319" s="1065">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5">
        <v>20</v>
      </c>
      <c r="B320" s="1065">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5">
        <v>21</v>
      </c>
      <c r="B321" s="1065">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5">
        <v>22</v>
      </c>
      <c r="B322" s="1065">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5">
        <v>23</v>
      </c>
      <c r="B323" s="1065">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5">
        <v>24</v>
      </c>
      <c r="B324" s="1065">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5">
        <v>25</v>
      </c>
      <c r="B325" s="1065">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5">
        <v>26</v>
      </c>
      <c r="B326" s="1065">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5">
        <v>27</v>
      </c>
      <c r="B327" s="1065">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5">
        <v>28</v>
      </c>
      <c r="B328" s="1065">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5">
        <v>29</v>
      </c>
      <c r="B329" s="1065">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5">
        <v>30</v>
      </c>
      <c r="B330" s="1065">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c r="A334" s="1065">
        <v>1</v>
      </c>
      <c r="B334" s="1065">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5">
        <v>2</v>
      </c>
      <c r="B335" s="1065">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5">
        <v>3</v>
      </c>
      <c r="B336" s="1065">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5">
        <v>4</v>
      </c>
      <c r="B337" s="1065">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5">
        <v>5</v>
      </c>
      <c r="B338" s="1065">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5">
        <v>6</v>
      </c>
      <c r="B339" s="1065">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5">
        <v>7</v>
      </c>
      <c r="B340" s="1065">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5">
        <v>8</v>
      </c>
      <c r="B341" s="1065">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5">
        <v>9</v>
      </c>
      <c r="B342" s="1065">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5">
        <v>10</v>
      </c>
      <c r="B343" s="1065">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5">
        <v>11</v>
      </c>
      <c r="B344" s="1065">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5">
        <v>12</v>
      </c>
      <c r="B345" s="1065">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5">
        <v>13</v>
      </c>
      <c r="B346" s="1065">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5">
        <v>14</v>
      </c>
      <c r="B347" s="1065">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5">
        <v>15</v>
      </c>
      <c r="B348" s="1065">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5">
        <v>16</v>
      </c>
      <c r="B349" s="1065">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5">
        <v>17</v>
      </c>
      <c r="B350" s="1065">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5">
        <v>18</v>
      </c>
      <c r="B351" s="1065">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5">
        <v>19</v>
      </c>
      <c r="B352" s="1065">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5">
        <v>20</v>
      </c>
      <c r="B353" s="1065">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5">
        <v>21</v>
      </c>
      <c r="B354" s="1065">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5">
        <v>22</v>
      </c>
      <c r="B355" s="1065">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5">
        <v>23</v>
      </c>
      <c r="B356" s="1065">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5">
        <v>24</v>
      </c>
      <c r="B357" s="1065">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5">
        <v>25</v>
      </c>
      <c r="B358" s="1065">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5">
        <v>26</v>
      </c>
      <c r="B359" s="1065">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5">
        <v>27</v>
      </c>
      <c r="B360" s="1065">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5">
        <v>28</v>
      </c>
      <c r="B361" s="1065">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5">
        <v>29</v>
      </c>
      <c r="B362" s="1065">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5">
        <v>30</v>
      </c>
      <c r="B363" s="1065">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c r="A367" s="1065">
        <v>1</v>
      </c>
      <c r="B367" s="1065">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5">
        <v>2</v>
      </c>
      <c r="B368" s="1065">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5">
        <v>3</v>
      </c>
      <c r="B369" s="1065">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5">
        <v>4</v>
      </c>
      <c r="B370" s="1065">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5">
        <v>5</v>
      </c>
      <c r="B371" s="1065">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5">
        <v>6</v>
      </c>
      <c r="B372" s="1065">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5">
        <v>7</v>
      </c>
      <c r="B373" s="1065">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5">
        <v>8</v>
      </c>
      <c r="B374" s="1065">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5">
        <v>9</v>
      </c>
      <c r="B375" s="1065">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5">
        <v>10</v>
      </c>
      <c r="B376" s="1065">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5">
        <v>11</v>
      </c>
      <c r="B377" s="1065">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5">
        <v>12</v>
      </c>
      <c r="B378" s="1065">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5">
        <v>13</v>
      </c>
      <c r="B379" s="1065">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5">
        <v>14</v>
      </c>
      <c r="B380" s="1065">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5">
        <v>15</v>
      </c>
      <c r="B381" s="1065">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5">
        <v>16</v>
      </c>
      <c r="B382" s="1065">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5">
        <v>17</v>
      </c>
      <c r="B383" s="1065">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5">
        <v>18</v>
      </c>
      <c r="B384" s="1065">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5">
        <v>19</v>
      </c>
      <c r="B385" s="1065">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5">
        <v>20</v>
      </c>
      <c r="B386" s="1065">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5">
        <v>21</v>
      </c>
      <c r="B387" s="1065">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5">
        <v>22</v>
      </c>
      <c r="B388" s="1065">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5">
        <v>23</v>
      </c>
      <c r="B389" s="1065">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5">
        <v>24</v>
      </c>
      <c r="B390" s="1065">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5">
        <v>25</v>
      </c>
      <c r="B391" s="1065">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5">
        <v>26</v>
      </c>
      <c r="B392" s="1065">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5">
        <v>27</v>
      </c>
      <c r="B393" s="1065">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5">
        <v>28</v>
      </c>
      <c r="B394" s="1065">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5">
        <v>29</v>
      </c>
      <c r="B395" s="1065">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5">
        <v>30</v>
      </c>
      <c r="B396" s="1065">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c r="A400" s="1065">
        <v>1</v>
      </c>
      <c r="B400" s="1065">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5">
        <v>2</v>
      </c>
      <c r="B401" s="1065">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5">
        <v>3</v>
      </c>
      <c r="B402" s="1065">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5">
        <v>4</v>
      </c>
      <c r="B403" s="1065">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5">
        <v>5</v>
      </c>
      <c r="B404" s="1065">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5">
        <v>6</v>
      </c>
      <c r="B405" s="1065">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5">
        <v>7</v>
      </c>
      <c r="B406" s="1065">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5">
        <v>8</v>
      </c>
      <c r="B407" s="1065">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5">
        <v>9</v>
      </c>
      <c r="B408" s="1065">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5">
        <v>10</v>
      </c>
      <c r="B409" s="1065">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5">
        <v>11</v>
      </c>
      <c r="B410" s="1065">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5">
        <v>12</v>
      </c>
      <c r="B411" s="1065">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5">
        <v>13</v>
      </c>
      <c r="B412" s="1065">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5">
        <v>14</v>
      </c>
      <c r="B413" s="1065">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5">
        <v>15</v>
      </c>
      <c r="B414" s="1065">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5">
        <v>16</v>
      </c>
      <c r="B415" s="1065">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5">
        <v>17</v>
      </c>
      <c r="B416" s="1065">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5">
        <v>18</v>
      </c>
      <c r="B417" s="1065">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5">
        <v>19</v>
      </c>
      <c r="B418" s="1065">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5">
        <v>20</v>
      </c>
      <c r="B419" s="1065">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5">
        <v>21</v>
      </c>
      <c r="B420" s="1065">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5">
        <v>22</v>
      </c>
      <c r="B421" s="1065">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5">
        <v>23</v>
      </c>
      <c r="B422" s="1065">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5">
        <v>24</v>
      </c>
      <c r="B423" s="1065">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5">
        <v>25</v>
      </c>
      <c r="B424" s="1065">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5">
        <v>26</v>
      </c>
      <c r="B425" s="1065">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5">
        <v>27</v>
      </c>
      <c r="B426" s="1065">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5">
        <v>28</v>
      </c>
      <c r="B427" s="1065">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5">
        <v>29</v>
      </c>
      <c r="B428" s="1065">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5">
        <v>30</v>
      </c>
      <c r="B429" s="1065">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c r="A433" s="1065">
        <v>1</v>
      </c>
      <c r="B433" s="1065">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5">
        <v>2</v>
      </c>
      <c r="B434" s="1065">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5">
        <v>3</v>
      </c>
      <c r="B435" s="1065">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5">
        <v>4</v>
      </c>
      <c r="B436" s="1065">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5">
        <v>5</v>
      </c>
      <c r="B437" s="1065">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5">
        <v>6</v>
      </c>
      <c r="B438" s="1065">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5">
        <v>7</v>
      </c>
      <c r="B439" s="1065">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5">
        <v>8</v>
      </c>
      <c r="B440" s="1065">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5">
        <v>9</v>
      </c>
      <c r="B441" s="1065">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5">
        <v>10</v>
      </c>
      <c r="B442" s="1065">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5">
        <v>11</v>
      </c>
      <c r="B443" s="1065">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5">
        <v>12</v>
      </c>
      <c r="B444" s="1065">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5">
        <v>13</v>
      </c>
      <c r="B445" s="1065">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5">
        <v>14</v>
      </c>
      <c r="B446" s="1065">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5">
        <v>15</v>
      </c>
      <c r="B447" s="1065">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5">
        <v>16</v>
      </c>
      <c r="B448" s="1065">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5">
        <v>17</v>
      </c>
      <c r="B449" s="1065">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5">
        <v>18</v>
      </c>
      <c r="B450" s="1065">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5">
        <v>19</v>
      </c>
      <c r="B451" s="1065">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5">
        <v>20</v>
      </c>
      <c r="B452" s="1065">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5">
        <v>21</v>
      </c>
      <c r="B453" s="1065">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5">
        <v>22</v>
      </c>
      <c r="B454" s="1065">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5">
        <v>23</v>
      </c>
      <c r="B455" s="1065">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5">
        <v>24</v>
      </c>
      <c r="B456" s="1065">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5">
        <v>25</v>
      </c>
      <c r="B457" s="1065">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5">
        <v>26</v>
      </c>
      <c r="B458" s="1065">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5">
        <v>27</v>
      </c>
      <c r="B459" s="1065">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5">
        <v>28</v>
      </c>
      <c r="B460" s="1065">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5">
        <v>29</v>
      </c>
      <c r="B461" s="1065">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5">
        <v>30</v>
      </c>
      <c r="B462" s="1065">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c r="A466" s="1065">
        <v>1</v>
      </c>
      <c r="B466" s="1065">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5">
        <v>2</v>
      </c>
      <c r="B467" s="1065">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5">
        <v>3</v>
      </c>
      <c r="B468" s="1065">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5">
        <v>4</v>
      </c>
      <c r="B469" s="1065">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5">
        <v>5</v>
      </c>
      <c r="B470" s="1065">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5">
        <v>6</v>
      </c>
      <c r="B471" s="1065">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5">
        <v>7</v>
      </c>
      <c r="B472" s="1065">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5">
        <v>8</v>
      </c>
      <c r="B473" s="1065">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5">
        <v>9</v>
      </c>
      <c r="B474" s="1065">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5">
        <v>10</v>
      </c>
      <c r="B475" s="1065">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5">
        <v>11</v>
      </c>
      <c r="B476" s="1065">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5">
        <v>12</v>
      </c>
      <c r="B477" s="1065">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5">
        <v>13</v>
      </c>
      <c r="B478" s="1065">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5">
        <v>14</v>
      </c>
      <c r="B479" s="1065">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5">
        <v>15</v>
      </c>
      <c r="B480" s="1065">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5">
        <v>16</v>
      </c>
      <c r="B481" s="1065">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5">
        <v>17</v>
      </c>
      <c r="B482" s="1065">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5">
        <v>18</v>
      </c>
      <c r="B483" s="1065">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5">
        <v>19</v>
      </c>
      <c r="B484" s="1065">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5">
        <v>20</v>
      </c>
      <c r="B485" s="1065">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5">
        <v>21</v>
      </c>
      <c r="B486" s="1065">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5">
        <v>22</v>
      </c>
      <c r="B487" s="1065">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5">
        <v>23</v>
      </c>
      <c r="B488" s="1065">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5">
        <v>24</v>
      </c>
      <c r="B489" s="1065">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5">
        <v>25</v>
      </c>
      <c r="B490" s="1065">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5">
        <v>26</v>
      </c>
      <c r="B491" s="1065">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5">
        <v>27</v>
      </c>
      <c r="B492" s="1065">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5">
        <v>28</v>
      </c>
      <c r="B493" s="1065">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5">
        <v>29</v>
      </c>
      <c r="B494" s="1065">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5">
        <v>30</v>
      </c>
      <c r="B495" s="1065">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c r="A499" s="1065">
        <v>1</v>
      </c>
      <c r="B499" s="1065">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5">
        <v>2</v>
      </c>
      <c r="B500" s="1065">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5">
        <v>3</v>
      </c>
      <c r="B501" s="1065">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5">
        <v>4</v>
      </c>
      <c r="B502" s="1065">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5">
        <v>5</v>
      </c>
      <c r="B503" s="1065">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5">
        <v>6</v>
      </c>
      <c r="B504" s="1065">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5">
        <v>7</v>
      </c>
      <c r="B505" s="1065">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5">
        <v>8</v>
      </c>
      <c r="B506" s="1065">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5">
        <v>9</v>
      </c>
      <c r="B507" s="1065">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5">
        <v>10</v>
      </c>
      <c r="B508" s="1065">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5">
        <v>11</v>
      </c>
      <c r="B509" s="1065">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5">
        <v>12</v>
      </c>
      <c r="B510" s="1065">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5">
        <v>13</v>
      </c>
      <c r="B511" s="1065">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5">
        <v>14</v>
      </c>
      <c r="B512" s="1065">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5">
        <v>15</v>
      </c>
      <c r="B513" s="1065">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5">
        <v>16</v>
      </c>
      <c r="B514" s="1065">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5">
        <v>17</v>
      </c>
      <c r="B515" s="1065">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5">
        <v>18</v>
      </c>
      <c r="B516" s="1065">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5">
        <v>19</v>
      </c>
      <c r="B517" s="1065">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5">
        <v>20</v>
      </c>
      <c r="B518" s="1065">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5">
        <v>21</v>
      </c>
      <c r="B519" s="1065">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5">
        <v>22</v>
      </c>
      <c r="B520" s="1065">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5">
        <v>23</v>
      </c>
      <c r="B521" s="1065">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5">
        <v>24</v>
      </c>
      <c r="B522" s="1065">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5">
        <v>25</v>
      </c>
      <c r="B523" s="1065">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5">
        <v>26</v>
      </c>
      <c r="B524" s="1065">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5">
        <v>27</v>
      </c>
      <c r="B525" s="1065">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5">
        <v>28</v>
      </c>
      <c r="B526" s="1065">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5">
        <v>29</v>
      </c>
      <c r="B527" s="1065">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5">
        <v>30</v>
      </c>
      <c r="B528" s="1065">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c r="A532" s="1065">
        <v>1</v>
      </c>
      <c r="B532" s="1065">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5">
        <v>2</v>
      </c>
      <c r="B533" s="1065">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5">
        <v>3</v>
      </c>
      <c r="B534" s="1065">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5">
        <v>4</v>
      </c>
      <c r="B535" s="1065">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5">
        <v>5</v>
      </c>
      <c r="B536" s="1065">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5">
        <v>6</v>
      </c>
      <c r="B537" s="1065">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5">
        <v>7</v>
      </c>
      <c r="B538" s="1065">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5">
        <v>8</v>
      </c>
      <c r="B539" s="1065">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5">
        <v>9</v>
      </c>
      <c r="B540" s="1065">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5">
        <v>10</v>
      </c>
      <c r="B541" s="1065">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5">
        <v>11</v>
      </c>
      <c r="B542" s="1065">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5">
        <v>12</v>
      </c>
      <c r="B543" s="1065">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5">
        <v>13</v>
      </c>
      <c r="B544" s="1065">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5">
        <v>14</v>
      </c>
      <c r="B545" s="1065">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5">
        <v>15</v>
      </c>
      <c r="B546" s="1065">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5">
        <v>16</v>
      </c>
      <c r="B547" s="1065">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5">
        <v>17</v>
      </c>
      <c r="B548" s="1065">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5">
        <v>18</v>
      </c>
      <c r="B549" s="1065">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5">
        <v>19</v>
      </c>
      <c r="B550" s="1065">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5">
        <v>20</v>
      </c>
      <c r="B551" s="1065">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5">
        <v>21</v>
      </c>
      <c r="B552" s="1065">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5">
        <v>22</v>
      </c>
      <c r="B553" s="1065">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5">
        <v>23</v>
      </c>
      <c r="B554" s="1065">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5">
        <v>24</v>
      </c>
      <c r="B555" s="1065">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5">
        <v>25</v>
      </c>
      <c r="B556" s="1065">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5">
        <v>26</v>
      </c>
      <c r="B557" s="1065">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5">
        <v>27</v>
      </c>
      <c r="B558" s="1065">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5">
        <v>28</v>
      </c>
      <c r="B559" s="1065">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5">
        <v>29</v>
      </c>
      <c r="B560" s="1065">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5">
        <v>30</v>
      </c>
      <c r="B561" s="1065">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c r="A565" s="1065">
        <v>1</v>
      </c>
      <c r="B565" s="1065">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5">
        <v>2</v>
      </c>
      <c r="B566" s="1065">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5">
        <v>3</v>
      </c>
      <c r="B567" s="1065">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5">
        <v>4</v>
      </c>
      <c r="B568" s="1065">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5">
        <v>5</v>
      </c>
      <c r="B569" s="1065">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5">
        <v>6</v>
      </c>
      <c r="B570" s="1065">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5">
        <v>7</v>
      </c>
      <c r="B571" s="1065">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5">
        <v>8</v>
      </c>
      <c r="B572" s="1065">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5">
        <v>9</v>
      </c>
      <c r="B573" s="1065">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5">
        <v>10</v>
      </c>
      <c r="B574" s="1065">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5">
        <v>11</v>
      </c>
      <c r="B575" s="1065">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5">
        <v>12</v>
      </c>
      <c r="B576" s="1065">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5">
        <v>13</v>
      </c>
      <c r="B577" s="1065">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5">
        <v>14</v>
      </c>
      <c r="B578" s="1065">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5">
        <v>15</v>
      </c>
      <c r="B579" s="1065">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5">
        <v>16</v>
      </c>
      <c r="B580" s="1065">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5">
        <v>17</v>
      </c>
      <c r="B581" s="1065">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5">
        <v>18</v>
      </c>
      <c r="B582" s="1065">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5">
        <v>19</v>
      </c>
      <c r="B583" s="1065">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5">
        <v>20</v>
      </c>
      <c r="B584" s="1065">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5">
        <v>21</v>
      </c>
      <c r="B585" s="1065">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5">
        <v>22</v>
      </c>
      <c r="B586" s="1065">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5">
        <v>23</v>
      </c>
      <c r="B587" s="1065">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5">
        <v>24</v>
      </c>
      <c r="B588" s="1065">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5">
        <v>25</v>
      </c>
      <c r="B589" s="1065">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5">
        <v>26</v>
      </c>
      <c r="B590" s="1065">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5">
        <v>27</v>
      </c>
      <c r="B591" s="1065">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5">
        <v>28</v>
      </c>
      <c r="B592" s="1065">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5">
        <v>29</v>
      </c>
      <c r="B593" s="1065">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5">
        <v>30</v>
      </c>
      <c r="B594" s="1065">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c r="A598" s="1065">
        <v>1</v>
      </c>
      <c r="B598" s="1065">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5">
        <v>2</v>
      </c>
      <c r="B599" s="1065">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5">
        <v>3</v>
      </c>
      <c r="B600" s="1065">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5">
        <v>4</v>
      </c>
      <c r="B601" s="1065">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5">
        <v>5</v>
      </c>
      <c r="B602" s="1065">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5">
        <v>6</v>
      </c>
      <c r="B603" s="1065">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5">
        <v>7</v>
      </c>
      <c r="B604" s="1065">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5">
        <v>8</v>
      </c>
      <c r="B605" s="1065">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5">
        <v>9</v>
      </c>
      <c r="B606" s="1065">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5">
        <v>10</v>
      </c>
      <c r="B607" s="1065">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5">
        <v>11</v>
      </c>
      <c r="B608" s="1065">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5">
        <v>12</v>
      </c>
      <c r="B609" s="1065">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5">
        <v>13</v>
      </c>
      <c r="B610" s="1065">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5">
        <v>14</v>
      </c>
      <c r="B611" s="1065">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5">
        <v>15</v>
      </c>
      <c r="B612" s="1065">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5">
        <v>16</v>
      </c>
      <c r="B613" s="1065">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5">
        <v>17</v>
      </c>
      <c r="B614" s="1065">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5">
        <v>18</v>
      </c>
      <c r="B615" s="1065">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5">
        <v>19</v>
      </c>
      <c r="B616" s="1065">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5">
        <v>20</v>
      </c>
      <c r="B617" s="1065">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5">
        <v>21</v>
      </c>
      <c r="B618" s="1065">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5">
        <v>22</v>
      </c>
      <c r="B619" s="1065">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5">
        <v>23</v>
      </c>
      <c r="B620" s="1065">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5">
        <v>24</v>
      </c>
      <c r="B621" s="1065">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5">
        <v>25</v>
      </c>
      <c r="B622" s="1065">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5">
        <v>26</v>
      </c>
      <c r="B623" s="1065">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5">
        <v>27</v>
      </c>
      <c r="B624" s="1065">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5">
        <v>28</v>
      </c>
      <c r="B625" s="1065">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5">
        <v>29</v>
      </c>
      <c r="B626" s="1065">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5">
        <v>30</v>
      </c>
      <c r="B627" s="1065">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c r="A631" s="1065">
        <v>1</v>
      </c>
      <c r="B631" s="1065">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5">
        <v>2</v>
      </c>
      <c r="B632" s="1065">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5">
        <v>3</v>
      </c>
      <c r="B633" s="1065">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5">
        <v>4</v>
      </c>
      <c r="B634" s="1065">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5">
        <v>5</v>
      </c>
      <c r="B635" s="1065">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5">
        <v>6</v>
      </c>
      <c r="B636" s="1065">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5">
        <v>7</v>
      </c>
      <c r="B637" s="1065">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5">
        <v>8</v>
      </c>
      <c r="B638" s="1065">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5">
        <v>9</v>
      </c>
      <c r="B639" s="1065">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5">
        <v>10</v>
      </c>
      <c r="B640" s="1065">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5">
        <v>11</v>
      </c>
      <c r="B641" s="1065">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5">
        <v>12</v>
      </c>
      <c r="B642" s="1065">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5">
        <v>13</v>
      </c>
      <c r="B643" s="1065">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5">
        <v>14</v>
      </c>
      <c r="B644" s="1065">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5">
        <v>15</v>
      </c>
      <c r="B645" s="1065">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5">
        <v>16</v>
      </c>
      <c r="B646" s="1065">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5">
        <v>17</v>
      </c>
      <c r="B647" s="1065">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5">
        <v>18</v>
      </c>
      <c r="B648" s="1065">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5">
        <v>19</v>
      </c>
      <c r="B649" s="1065">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5">
        <v>20</v>
      </c>
      <c r="B650" s="1065">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5">
        <v>21</v>
      </c>
      <c r="B651" s="1065">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5">
        <v>22</v>
      </c>
      <c r="B652" s="1065">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5">
        <v>23</v>
      </c>
      <c r="B653" s="1065">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5">
        <v>24</v>
      </c>
      <c r="B654" s="1065">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5">
        <v>25</v>
      </c>
      <c r="B655" s="1065">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5">
        <v>26</v>
      </c>
      <c r="B656" s="1065">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5">
        <v>27</v>
      </c>
      <c r="B657" s="1065">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5">
        <v>28</v>
      </c>
      <c r="B658" s="1065">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5">
        <v>29</v>
      </c>
      <c r="B659" s="1065">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5">
        <v>30</v>
      </c>
      <c r="B660" s="1065">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c r="A664" s="1065">
        <v>1</v>
      </c>
      <c r="B664" s="1065">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5">
        <v>2</v>
      </c>
      <c r="B665" s="1065">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5">
        <v>3</v>
      </c>
      <c r="B666" s="1065">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5">
        <v>4</v>
      </c>
      <c r="B667" s="1065">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5">
        <v>5</v>
      </c>
      <c r="B668" s="1065">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5">
        <v>6</v>
      </c>
      <c r="B669" s="1065">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5">
        <v>7</v>
      </c>
      <c r="B670" s="1065">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5">
        <v>8</v>
      </c>
      <c r="B671" s="1065">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5">
        <v>9</v>
      </c>
      <c r="B672" s="1065">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5">
        <v>10</v>
      </c>
      <c r="B673" s="1065">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5">
        <v>11</v>
      </c>
      <c r="B674" s="1065">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5">
        <v>12</v>
      </c>
      <c r="B675" s="1065">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5">
        <v>13</v>
      </c>
      <c r="B676" s="1065">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5">
        <v>14</v>
      </c>
      <c r="B677" s="1065">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5">
        <v>15</v>
      </c>
      <c r="B678" s="1065">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5">
        <v>16</v>
      </c>
      <c r="B679" s="1065">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5">
        <v>17</v>
      </c>
      <c r="B680" s="1065">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5">
        <v>18</v>
      </c>
      <c r="B681" s="1065">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5">
        <v>19</v>
      </c>
      <c r="B682" s="1065">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5">
        <v>20</v>
      </c>
      <c r="B683" s="1065">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5">
        <v>21</v>
      </c>
      <c r="B684" s="1065">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5">
        <v>22</v>
      </c>
      <c r="B685" s="1065">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5">
        <v>23</v>
      </c>
      <c r="B686" s="1065">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5">
        <v>24</v>
      </c>
      <c r="B687" s="1065">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5">
        <v>25</v>
      </c>
      <c r="B688" s="1065">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5">
        <v>26</v>
      </c>
      <c r="B689" s="1065">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5">
        <v>27</v>
      </c>
      <c r="B690" s="1065">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5">
        <v>28</v>
      </c>
      <c r="B691" s="1065">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5">
        <v>29</v>
      </c>
      <c r="B692" s="1065">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5">
        <v>30</v>
      </c>
      <c r="B693" s="1065">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c r="A697" s="1065">
        <v>1</v>
      </c>
      <c r="B697" s="1065">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5">
        <v>2</v>
      </c>
      <c r="B698" s="1065">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5">
        <v>3</v>
      </c>
      <c r="B699" s="1065">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5">
        <v>4</v>
      </c>
      <c r="B700" s="1065">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5">
        <v>5</v>
      </c>
      <c r="B701" s="1065">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5">
        <v>6</v>
      </c>
      <c r="B702" s="1065">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5">
        <v>7</v>
      </c>
      <c r="B703" s="1065">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5">
        <v>8</v>
      </c>
      <c r="B704" s="1065">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5">
        <v>9</v>
      </c>
      <c r="B705" s="1065">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5">
        <v>10</v>
      </c>
      <c r="B706" s="1065">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5">
        <v>11</v>
      </c>
      <c r="B707" s="1065">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5">
        <v>12</v>
      </c>
      <c r="B708" s="1065">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5">
        <v>13</v>
      </c>
      <c r="B709" s="1065">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5">
        <v>14</v>
      </c>
      <c r="B710" s="1065">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5">
        <v>15</v>
      </c>
      <c r="B711" s="1065">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5">
        <v>16</v>
      </c>
      <c r="B712" s="1065">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5">
        <v>17</v>
      </c>
      <c r="B713" s="1065">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5">
        <v>18</v>
      </c>
      <c r="B714" s="1065">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5">
        <v>19</v>
      </c>
      <c r="B715" s="1065">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5">
        <v>20</v>
      </c>
      <c r="B716" s="1065">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5">
        <v>21</v>
      </c>
      <c r="B717" s="1065">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5">
        <v>22</v>
      </c>
      <c r="B718" s="1065">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5">
        <v>23</v>
      </c>
      <c r="B719" s="1065">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5">
        <v>24</v>
      </c>
      <c r="B720" s="1065">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5">
        <v>25</v>
      </c>
      <c r="B721" s="1065">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5">
        <v>26</v>
      </c>
      <c r="B722" s="1065">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5">
        <v>27</v>
      </c>
      <c r="B723" s="1065">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5">
        <v>28</v>
      </c>
      <c r="B724" s="1065">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5">
        <v>29</v>
      </c>
      <c r="B725" s="1065">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5">
        <v>30</v>
      </c>
      <c r="B726" s="1065">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c r="A730" s="1065">
        <v>1</v>
      </c>
      <c r="B730" s="1065">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5">
        <v>2</v>
      </c>
      <c r="B731" s="1065">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5">
        <v>3</v>
      </c>
      <c r="B732" s="1065">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5">
        <v>4</v>
      </c>
      <c r="B733" s="1065">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5">
        <v>5</v>
      </c>
      <c r="B734" s="1065">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5">
        <v>6</v>
      </c>
      <c r="B735" s="1065">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5">
        <v>7</v>
      </c>
      <c r="B736" s="1065">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5">
        <v>8</v>
      </c>
      <c r="B737" s="1065">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5">
        <v>9</v>
      </c>
      <c r="B738" s="1065">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5">
        <v>10</v>
      </c>
      <c r="B739" s="1065">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5">
        <v>11</v>
      </c>
      <c r="B740" s="1065">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5">
        <v>12</v>
      </c>
      <c r="B741" s="1065">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5">
        <v>13</v>
      </c>
      <c r="B742" s="1065">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5">
        <v>14</v>
      </c>
      <c r="B743" s="1065">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5">
        <v>15</v>
      </c>
      <c r="B744" s="1065">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5">
        <v>16</v>
      </c>
      <c r="B745" s="1065">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5">
        <v>17</v>
      </c>
      <c r="B746" s="1065">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5">
        <v>18</v>
      </c>
      <c r="B747" s="1065">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5">
        <v>19</v>
      </c>
      <c r="B748" s="1065">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5">
        <v>20</v>
      </c>
      <c r="B749" s="1065">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5">
        <v>21</v>
      </c>
      <c r="B750" s="1065">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5">
        <v>22</v>
      </c>
      <c r="B751" s="1065">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5">
        <v>23</v>
      </c>
      <c r="B752" s="1065">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5">
        <v>24</v>
      </c>
      <c r="B753" s="1065">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5">
        <v>25</v>
      </c>
      <c r="B754" s="1065">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5">
        <v>26</v>
      </c>
      <c r="B755" s="1065">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5">
        <v>27</v>
      </c>
      <c r="B756" s="1065">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5">
        <v>28</v>
      </c>
      <c r="B757" s="1065">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5">
        <v>29</v>
      </c>
      <c r="B758" s="1065">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5">
        <v>30</v>
      </c>
      <c r="B759" s="1065">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c r="A763" s="1065">
        <v>1</v>
      </c>
      <c r="B763" s="1065">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5">
        <v>2</v>
      </c>
      <c r="B764" s="1065">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5">
        <v>3</v>
      </c>
      <c r="B765" s="1065">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5">
        <v>4</v>
      </c>
      <c r="B766" s="1065">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5">
        <v>5</v>
      </c>
      <c r="B767" s="1065">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5">
        <v>6</v>
      </c>
      <c r="B768" s="1065">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5">
        <v>7</v>
      </c>
      <c r="B769" s="1065">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5">
        <v>8</v>
      </c>
      <c r="B770" s="1065">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5">
        <v>9</v>
      </c>
      <c r="B771" s="1065">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5">
        <v>10</v>
      </c>
      <c r="B772" s="1065">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5">
        <v>11</v>
      </c>
      <c r="B773" s="1065">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5">
        <v>12</v>
      </c>
      <c r="B774" s="1065">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5">
        <v>13</v>
      </c>
      <c r="B775" s="1065">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5">
        <v>14</v>
      </c>
      <c r="B776" s="1065">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5">
        <v>15</v>
      </c>
      <c r="B777" s="1065">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5">
        <v>16</v>
      </c>
      <c r="B778" s="1065">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5">
        <v>17</v>
      </c>
      <c r="B779" s="1065">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5">
        <v>18</v>
      </c>
      <c r="B780" s="1065">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5">
        <v>19</v>
      </c>
      <c r="B781" s="1065">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5">
        <v>20</v>
      </c>
      <c r="B782" s="1065">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5">
        <v>21</v>
      </c>
      <c r="B783" s="1065">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5">
        <v>22</v>
      </c>
      <c r="B784" s="1065">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5">
        <v>23</v>
      </c>
      <c r="B785" s="1065">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5">
        <v>24</v>
      </c>
      <c r="B786" s="1065">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5">
        <v>25</v>
      </c>
      <c r="B787" s="1065">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5">
        <v>26</v>
      </c>
      <c r="B788" s="1065">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5">
        <v>27</v>
      </c>
      <c r="B789" s="1065">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5">
        <v>28</v>
      </c>
      <c r="B790" s="1065">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5">
        <v>29</v>
      </c>
      <c r="B791" s="1065">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5">
        <v>30</v>
      </c>
      <c r="B792" s="1065">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c r="A796" s="1065">
        <v>1</v>
      </c>
      <c r="B796" s="1065">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5">
        <v>2</v>
      </c>
      <c r="B797" s="1065">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5">
        <v>3</v>
      </c>
      <c r="B798" s="1065">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5">
        <v>4</v>
      </c>
      <c r="B799" s="1065">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5">
        <v>5</v>
      </c>
      <c r="B800" s="1065">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5">
        <v>6</v>
      </c>
      <c r="B801" s="1065">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5">
        <v>7</v>
      </c>
      <c r="B802" s="1065">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5">
        <v>8</v>
      </c>
      <c r="B803" s="1065">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5">
        <v>9</v>
      </c>
      <c r="B804" s="1065">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5">
        <v>10</v>
      </c>
      <c r="B805" s="1065">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5">
        <v>11</v>
      </c>
      <c r="B806" s="1065">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5">
        <v>12</v>
      </c>
      <c r="B807" s="1065">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5">
        <v>13</v>
      </c>
      <c r="B808" s="1065">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5">
        <v>14</v>
      </c>
      <c r="B809" s="1065">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5">
        <v>15</v>
      </c>
      <c r="B810" s="1065">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5">
        <v>16</v>
      </c>
      <c r="B811" s="1065">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5">
        <v>17</v>
      </c>
      <c r="B812" s="1065">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5">
        <v>18</v>
      </c>
      <c r="B813" s="1065">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5">
        <v>19</v>
      </c>
      <c r="B814" s="1065">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5">
        <v>20</v>
      </c>
      <c r="B815" s="1065">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5">
        <v>21</v>
      </c>
      <c r="B816" s="1065">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5">
        <v>22</v>
      </c>
      <c r="B817" s="1065">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5">
        <v>23</v>
      </c>
      <c r="B818" s="1065">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5">
        <v>24</v>
      </c>
      <c r="B819" s="1065">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5">
        <v>25</v>
      </c>
      <c r="B820" s="1065">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5">
        <v>26</v>
      </c>
      <c r="B821" s="1065">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5">
        <v>27</v>
      </c>
      <c r="B822" s="1065">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5">
        <v>28</v>
      </c>
      <c r="B823" s="1065">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5">
        <v>29</v>
      </c>
      <c r="B824" s="1065">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5">
        <v>30</v>
      </c>
      <c r="B825" s="1065">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c r="A829" s="1065">
        <v>1</v>
      </c>
      <c r="B829" s="1065">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5">
        <v>2</v>
      </c>
      <c r="B830" s="1065">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5">
        <v>3</v>
      </c>
      <c r="B831" s="1065">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5">
        <v>4</v>
      </c>
      <c r="B832" s="1065">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5">
        <v>5</v>
      </c>
      <c r="B833" s="1065">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5">
        <v>6</v>
      </c>
      <c r="B834" s="1065">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5">
        <v>7</v>
      </c>
      <c r="B835" s="1065">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5">
        <v>8</v>
      </c>
      <c r="B836" s="1065">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5">
        <v>9</v>
      </c>
      <c r="B837" s="1065">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5">
        <v>10</v>
      </c>
      <c r="B838" s="1065">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5">
        <v>11</v>
      </c>
      <c r="B839" s="1065">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5">
        <v>12</v>
      </c>
      <c r="B840" s="1065">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5">
        <v>13</v>
      </c>
      <c r="B841" s="1065">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5">
        <v>14</v>
      </c>
      <c r="B842" s="1065">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5">
        <v>15</v>
      </c>
      <c r="B843" s="1065">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5">
        <v>16</v>
      </c>
      <c r="B844" s="1065">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5">
        <v>17</v>
      </c>
      <c r="B845" s="1065">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5">
        <v>18</v>
      </c>
      <c r="B846" s="1065">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5">
        <v>19</v>
      </c>
      <c r="B847" s="1065">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5">
        <v>20</v>
      </c>
      <c r="B848" s="1065">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5">
        <v>21</v>
      </c>
      <c r="B849" s="1065">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5">
        <v>22</v>
      </c>
      <c r="B850" s="1065">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5">
        <v>23</v>
      </c>
      <c r="B851" s="1065">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5">
        <v>24</v>
      </c>
      <c r="B852" s="1065">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5">
        <v>25</v>
      </c>
      <c r="B853" s="1065">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5">
        <v>26</v>
      </c>
      <c r="B854" s="1065">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5">
        <v>27</v>
      </c>
      <c r="B855" s="1065">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5">
        <v>28</v>
      </c>
      <c r="B856" s="1065">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5">
        <v>29</v>
      </c>
      <c r="B857" s="1065">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5">
        <v>30</v>
      </c>
      <c r="B858" s="1065">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c r="A862" s="1065">
        <v>1</v>
      </c>
      <c r="B862" s="1065">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5">
        <v>2</v>
      </c>
      <c r="B863" s="1065">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5">
        <v>3</v>
      </c>
      <c r="B864" s="1065">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5">
        <v>4</v>
      </c>
      <c r="B865" s="1065">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5">
        <v>5</v>
      </c>
      <c r="B866" s="1065">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5">
        <v>6</v>
      </c>
      <c r="B867" s="1065">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5">
        <v>7</v>
      </c>
      <c r="B868" s="1065">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5">
        <v>8</v>
      </c>
      <c r="B869" s="1065">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5">
        <v>9</v>
      </c>
      <c r="B870" s="1065">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5">
        <v>10</v>
      </c>
      <c r="B871" s="1065">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5">
        <v>11</v>
      </c>
      <c r="B872" s="1065">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5">
        <v>12</v>
      </c>
      <c r="B873" s="1065">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5">
        <v>13</v>
      </c>
      <c r="B874" s="1065">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5">
        <v>14</v>
      </c>
      <c r="B875" s="1065">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5">
        <v>15</v>
      </c>
      <c r="B876" s="1065">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5">
        <v>16</v>
      </c>
      <c r="B877" s="1065">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5">
        <v>17</v>
      </c>
      <c r="B878" s="1065">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5">
        <v>18</v>
      </c>
      <c r="B879" s="1065">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5">
        <v>19</v>
      </c>
      <c r="B880" s="1065">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5">
        <v>20</v>
      </c>
      <c r="B881" s="1065">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5">
        <v>21</v>
      </c>
      <c r="B882" s="1065">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5">
        <v>22</v>
      </c>
      <c r="B883" s="1065">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5">
        <v>23</v>
      </c>
      <c r="B884" s="1065">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5">
        <v>24</v>
      </c>
      <c r="B885" s="1065">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5">
        <v>25</v>
      </c>
      <c r="B886" s="1065">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5">
        <v>26</v>
      </c>
      <c r="B887" s="1065">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5">
        <v>27</v>
      </c>
      <c r="B888" s="1065">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5">
        <v>28</v>
      </c>
      <c r="B889" s="1065">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5">
        <v>29</v>
      </c>
      <c r="B890" s="1065">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5">
        <v>30</v>
      </c>
      <c r="B891" s="1065">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c r="A895" s="1065">
        <v>1</v>
      </c>
      <c r="B895" s="1065">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5">
        <v>2</v>
      </c>
      <c r="B896" s="1065">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5">
        <v>3</v>
      </c>
      <c r="B897" s="1065">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5">
        <v>4</v>
      </c>
      <c r="B898" s="1065">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5">
        <v>5</v>
      </c>
      <c r="B899" s="1065">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5">
        <v>6</v>
      </c>
      <c r="B900" s="1065">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5">
        <v>7</v>
      </c>
      <c r="B901" s="1065">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5">
        <v>8</v>
      </c>
      <c r="B902" s="1065">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5">
        <v>9</v>
      </c>
      <c r="B903" s="1065">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5">
        <v>10</v>
      </c>
      <c r="B904" s="1065">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5">
        <v>11</v>
      </c>
      <c r="B905" s="1065">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5">
        <v>12</v>
      </c>
      <c r="B906" s="1065">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5">
        <v>13</v>
      </c>
      <c r="B907" s="1065">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5">
        <v>14</v>
      </c>
      <c r="B908" s="1065">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5">
        <v>15</v>
      </c>
      <c r="B909" s="1065">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5">
        <v>16</v>
      </c>
      <c r="B910" s="1065">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5">
        <v>17</v>
      </c>
      <c r="B911" s="1065">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5">
        <v>18</v>
      </c>
      <c r="B912" s="1065">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5">
        <v>19</v>
      </c>
      <c r="B913" s="1065">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5">
        <v>20</v>
      </c>
      <c r="B914" s="1065">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5">
        <v>21</v>
      </c>
      <c r="B915" s="1065">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5">
        <v>22</v>
      </c>
      <c r="B916" s="1065">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5">
        <v>23</v>
      </c>
      <c r="B917" s="1065">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5">
        <v>24</v>
      </c>
      <c r="B918" s="1065">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5">
        <v>25</v>
      </c>
      <c r="B919" s="1065">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5">
        <v>26</v>
      </c>
      <c r="B920" s="1065">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5">
        <v>27</v>
      </c>
      <c r="B921" s="1065">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5">
        <v>28</v>
      </c>
      <c r="B922" s="1065">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5">
        <v>29</v>
      </c>
      <c r="B923" s="1065">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5">
        <v>30</v>
      </c>
      <c r="B924" s="1065">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c r="A928" s="1065">
        <v>1</v>
      </c>
      <c r="B928" s="1065">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5">
        <v>2</v>
      </c>
      <c r="B929" s="1065">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5">
        <v>3</v>
      </c>
      <c r="B930" s="1065">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5">
        <v>4</v>
      </c>
      <c r="B931" s="1065">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5">
        <v>5</v>
      </c>
      <c r="B932" s="1065">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5">
        <v>6</v>
      </c>
      <c r="B933" s="1065">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5">
        <v>7</v>
      </c>
      <c r="B934" s="1065">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5">
        <v>8</v>
      </c>
      <c r="B935" s="1065">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5">
        <v>9</v>
      </c>
      <c r="B936" s="1065">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5">
        <v>10</v>
      </c>
      <c r="B937" s="1065">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5">
        <v>11</v>
      </c>
      <c r="B938" s="1065">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5">
        <v>12</v>
      </c>
      <c r="B939" s="1065">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5">
        <v>13</v>
      </c>
      <c r="B940" s="1065">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5">
        <v>14</v>
      </c>
      <c r="B941" s="1065">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5">
        <v>15</v>
      </c>
      <c r="B942" s="1065">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5">
        <v>16</v>
      </c>
      <c r="B943" s="1065">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5">
        <v>17</v>
      </c>
      <c r="B944" s="1065">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5">
        <v>18</v>
      </c>
      <c r="B945" s="1065">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5">
        <v>19</v>
      </c>
      <c r="B946" s="1065">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5">
        <v>20</v>
      </c>
      <c r="B947" s="1065">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5">
        <v>21</v>
      </c>
      <c r="B948" s="1065">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5">
        <v>22</v>
      </c>
      <c r="B949" s="1065">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5">
        <v>23</v>
      </c>
      <c r="B950" s="1065">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5">
        <v>24</v>
      </c>
      <c r="B951" s="1065">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5">
        <v>25</v>
      </c>
      <c r="B952" s="1065">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5">
        <v>26</v>
      </c>
      <c r="B953" s="1065">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5">
        <v>27</v>
      </c>
      <c r="B954" s="1065">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5">
        <v>28</v>
      </c>
      <c r="B955" s="1065">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5">
        <v>29</v>
      </c>
      <c r="B956" s="1065">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5">
        <v>30</v>
      </c>
      <c r="B957" s="1065">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c r="A961" s="1065">
        <v>1</v>
      </c>
      <c r="B961" s="1065">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5">
        <v>2</v>
      </c>
      <c r="B962" s="1065">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5">
        <v>3</v>
      </c>
      <c r="B963" s="1065">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5">
        <v>4</v>
      </c>
      <c r="B964" s="1065">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5">
        <v>5</v>
      </c>
      <c r="B965" s="1065">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5">
        <v>6</v>
      </c>
      <c r="B966" s="1065">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5">
        <v>7</v>
      </c>
      <c r="B967" s="1065">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5">
        <v>8</v>
      </c>
      <c r="B968" s="1065">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5">
        <v>9</v>
      </c>
      <c r="B969" s="1065">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5">
        <v>10</v>
      </c>
      <c r="B970" s="1065">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5">
        <v>11</v>
      </c>
      <c r="B971" s="1065">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5">
        <v>12</v>
      </c>
      <c r="B972" s="1065">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5">
        <v>13</v>
      </c>
      <c r="B973" s="1065">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5">
        <v>14</v>
      </c>
      <c r="B974" s="1065">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5">
        <v>15</v>
      </c>
      <c r="B975" s="1065">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5">
        <v>16</v>
      </c>
      <c r="B976" s="1065">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5">
        <v>17</v>
      </c>
      <c r="B977" s="1065">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5">
        <v>18</v>
      </c>
      <c r="B978" s="1065">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5">
        <v>19</v>
      </c>
      <c r="B979" s="1065">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5">
        <v>20</v>
      </c>
      <c r="B980" s="1065">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5">
        <v>21</v>
      </c>
      <c r="B981" s="1065">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5">
        <v>22</v>
      </c>
      <c r="B982" s="1065">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5">
        <v>23</v>
      </c>
      <c r="B983" s="1065">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5">
        <v>24</v>
      </c>
      <c r="B984" s="1065">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5">
        <v>25</v>
      </c>
      <c r="B985" s="1065">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5">
        <v>26</v>
      </c>
      <c r="B986" s="1065">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5">
        <v>27</v>
      </c>
      <c r="B987" s="1065">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5">
        <v>28</v>
      </c>
      <c r="B988" s="1065">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5">
        <v>29</v>
      </c>
      <c r="B989" s="1065">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5">
        <v>30</v>
      </c>
      <c r="B990" s="1065">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c r="A994" s="1065">
        <v>1</v>
      </c>
      <c r="B994" s="1065">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5">
        <v>2</v>
      </c>
      <c r="B995" s="1065">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5">
        <v>3</v>
      </c>
      <c r="B996" s="1065">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5">
        <v>4</v>
      </c>
      <c r="B997" s="1065">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5">
        <v>5</v>
      </c>
      <c r="B998" s="1065">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5">
        <v>6</v>
      </c>
      <c r="B999" s="1065">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5">
        <v>7</v>
      </c>
      <c r="B1000" s="1065">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5">
        <v>8</v>
      </c>
      <c r="B1001" s="1065">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5">
        <v>9</v>
      </c>
      <c r="B1002" s="1065">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5">
        <v>10</v>
      </c>
      <c r="B1003" s="1065">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5">
        <v>11</v>
      </c>
      <c r="B1004" s="1065">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5">
        <v>12</v>
      </c>
      <c r="B1005" s="1065">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5">
        <v>13</v>
      </c>
      <c r="B1006" s="1065">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5">
        <v>14</v>
      </c>
      <c r="B1007" s="1065">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5">
        <v>15</v>
      </c>
      <c r="B1008" s="1065">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5">
        <v>16</v>
      </c>
      <c r="B1009" s="1065">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5">
        <v>17</v>
      </c>
      <c r="B1010" s="1065">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5">
        <v>18</v>
      </c>
      <c r="B1011" s="1065">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5">
        <v>19</v>
      </c>
      <c r="B1012" s="1065">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5">
        <v>20</v>
      </c>
      <c r="B1013" s="1065">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5">
        <v>21</v>
      </c>
      <c r="B1014" s="1065">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5">
        <v>22</v>
      </c>
      <c r="B1015" s="1065">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5">
        <v>23</v>
      </c>
      <c r="B1016" s="1065">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5">
        <v>24</v>
      </c>
      <c r="B1017" s="1065">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5">
        <v>25</v>
      </c>
      <c r="B1018" s="1065">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5">
        <v>26</v>
      </c>
      <c r="B1019" s="1065">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5">
        <v>27</v>
      </c>
      <c r="B1020" s="1065">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5">
        <v>28</v>
      </c>
      <c r="B1021" s="1065">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5">
        <v>29</v>
      </c>
      <c r="B1022" s="1065">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5">
        <v>30</v>
      </c>
      <c r="B1023" s="1065">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c r="A1027" s="1065">
        <v>1</v>
      </c>
      <c r="B1027" s="1065">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5">
        <v>2</v>
      </c>
      <c r="B1028" s="1065">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5">
        <v>3</v>
      </c>
      <c r="B1029" s="1065">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5">
        <v>4</v>
      </c>
      <c r="B1030" s="1065">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5">
        <v>5</v>
      </c>
      <c r="B1031" s="1065">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5">
        <v>6</v>
      </c>
      <c r="B1032" s="1065">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5">
        <v>7</v>
      </c>
      <c r="B1033" s="1065">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5">
        <v>8</v>
      </c>
      <c r="B1034" s="1065">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5">
        <v>9</v>
      </c>
      <c r="B1035" s="1065">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5">
        <v>10</v>
      </c>
      <c r="B1036" s="1065">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5">
        <v>11</v>
      </c>
      <c r="B1037" s="1065">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5">
        <v>12</v>
      </c>
      <c r="B1038" s="1065">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5">
        <v>13</v>
      </c>
      <c r="B1039" s="1065">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5">
        <v>14</v>
      </c>
      <c r="B1040" s="1065">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5">
        <v>15</v>
      </c>
      <c r="B1041" s="1065">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5">
        <v>16</v>
      </c>
      <c r="B1042" s="1065">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5">
        <v>17</v>
      </c>
      <c r="B1043" s="1065">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5">
        <v>18</v>
      </c>
      <c r="B1044" s="1065">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5">
        <v>19</v>
      </c>
      <c r="B1045" s="1065">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5">
        <v>20</v>
      </c>
      <c r="B1046" s="1065">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5">
        <v>21</v>
      </c>
      <c r="B1047" s="1065">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5">
        <v>22</v>
      </c>
      <c r="B1048" s="1065">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5">
        <v>23</v>
      </c>
      <c r="B1049" s="1065">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5">
        <v>24</v>
      </c>
      <c r="B1050" s="1065">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5">
        <v>25</v>
      </c>
      <c r="B1051" s="1065">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5">
        <v>26</v>
      </c>
      <c r="B1052" s="1065">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5">
        <v>27</v>
      </c>
      <c r="B1053" s="1065">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5">
        <v>28</v>
      </c>
      <c r="B1054" s="1065">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5">
        <v>29</v>
      </c>
      <c r="B1055" s="1065">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5">
        <v>30</v>
      </c>
      <c r="B1056" s="1065">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c r="A1060" s="1065">
        <v>1</v>
      </c>
      <c r="B1060" s="1065">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5">
        <v>2</v>
      </c>
      <c r="B1061" s="1065">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5">
        <v>3</v>
      </c>
      <c r="B1062" s="1065">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5">
        <v>4</v>
      </c>
      <c r="B1063" s="1065">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5">
        <v>5</v>
      </c>
      <c r="B1064" s="1065">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5">
        <v>6</v>
      </c>
      <c r="B1065" s="1065">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5">
        <v>7</v>
      </c>
      <c r="B1066" s="1065">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5">
        <v>8</v>
      </c>
      <c r="B1067" s="1065">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5">
        <v>9</v>
      </c>
      <c r="B1068" s="1065">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5">
        <v>10</v>
      </c>
      <c r="B1069" s="1065">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5">
        <v>11</v>
      </c>
      <c r="B1070" s="1065">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5">
        <v>12</v>
      </c>
      <c r="B1071" s="1065">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5">
        <v>13</v>
      </c>
      <c r="B1072" s="1065">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5">
        <v>14</v>
      </c>
      <c r="B1073" s="1065">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5">
        <v>15</v>
      </c>
      <c r="B1074" s="1065">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5">
        <v>16</v>
      </c>
      <c r="B1075" s="1065">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5">
        <v>17</v>
      </c>
      <c r="B1076" s="1065">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5">
        <v>18</v>
      </c>
      <c r="B1077" s="1065">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5">
        <v>19</v>
      </c>
      <c r="B1078" s="1065">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5">
        <v>20</v>
      </c>
      <c r="B1079" s="1065">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5">
        <v>21</v>
      </c>
      <c r="B1080" s="1065">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5">
        <v>22</v>
      </c>
      <c r="B1081" s="1065">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5">
        <v>23</v>
      </c>
      <c r="B1082" s="1065">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5">
        <v>24</v>
      </c>
      <c r="B1083" s="1065">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5">
        <v>25</v>
      </c>
      <c r="B1084" s="1065">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5">
        <v>26</v>
      </c>
      <c r="B1085" s="1065">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5">
        <v>27</v>
      </c>
      <c r="B1086" s="1065">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5">
        <v>28</v>
      </c>
      <c r="B1087" s="1065">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5">
        <v>29</v>
      </c>
      <c r="B1088" s="1065">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5">
        <v>30</v>
      </c>
      <c r="B1089" s="1065">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c r="A1093" s="1065">
        <v>1</v>
      </c>
      <c r="B1093" s="1065">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5">
        <v>2</v>
      </c>
      <c r="B1094" s="1065">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5">
        <v>3</v>
      </c>
      <c r="B1095" s="1065">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5">
        <v>4</v>
      </c>
      <c r="B1096" s="1065">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5">
        <v>5</v>
      </c>
      <c r="B1097" s="1065">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5">
        <v>6</v>
      </c>
      <c r="B1098" s="1065">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5">
        <v>7</v>
      </c>
      <c r="B1099" s="1065">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5">
        <v>8</v>
      </c>
      <c r="B1100" s="1065">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5">
        <v>9</v>
      </c>
      <c r="B1101" s="1065">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5">
        <v>10</v>
      </c>
      <c r="B1102" s="1065">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5">
        <v>11</v>
      </c>
      <c r="B1103" s="1065">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5">
        <v>12</v>
      </c>
      <c r="B1104" s="1065">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5">
        <v>13</v>
      </c>
      <c r="B1105" s="1065">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5">
        <v>14</v>
      </c>
      <c r="B1106" s="1065">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5">
        <v>15</v>
      </c>
      <c r="B1107" s="1065">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5">
        <v>16</v>
      </c>
      <c r="B1108" s="1065">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5">
        <v>17</v>
      </c>
      <c r="B1109" s="1065">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5">
        <v>18</v>
      </c>
      <c r="B1110" s="1065">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5">
        <v>19</v>
      </c>
      <c r="B1111" s="1065">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5">
        <v>20</v>
      </c>
      <c r="B1112" s="1065">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5">
        <v>21</v>
      </c>
      <c r="B1113" s="1065">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5">
        <v>22</v>
      </c>
      <c r="B1114" s="1065">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5">
        <v>23</v>
      </c>
      <c r="B1115" s="1065">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5">
        <v>24</v>
      </c>
      <c r="B1116" s="1065">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5">
        <v>25</v>
      </c>
      <c r="B1117" s="1065">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5">
        <v>26</v>
      </c>
      <c r="B1118" s="1065">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5">
        <v>27</v>
      </c>
      <c r="B1119" s="1065">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5">
        <v>28</v>
      </c>
      <c r="B1120" s="1065">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5">
        <v>29</v>
      </c>
      <c r="B1121" s="1065">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5">
        <v>30</v>
      </c>
      <c r="B1122" s="1065">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c r="A1126" s="1065">
        <v>1</v>
      </c>
      <c r="B1126" s="1065">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5">
        <v>2</v>
      </c>
      <c r="B1127" s="1065">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5">
        <v>3</v>
      </c>
      <c r="B1128" s="1065">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5">
        <v>4</v>
      </c>
      <c r="B1129" s="1065">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5">
        <v>5</v>
      </c>
      <c r="B1130" s="1065">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5">
        <v>6</v>
      </c>
      <c r="B1131" s="1065">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5">
        <v>7</v>
      </c>
      <c r="B1132" s="1065">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5">
        <v>8</v>
      </c>
      <c r="B1133" s="1065">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5">
        <v>9</v>
      </c>
      <c r="B1134" s="1065">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5">
        <v>10</v>
      </c>
      <c r="B1135" s="1065">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5">
        <v>11</v>
      </c>
      <c r="B1136" s="1065">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5">
        <v>12</v>
      </c>
      <c r="B1137" s="1065">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5">
        <v>13</v>
      </c>
      <c r="B1138" s="1065">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5">
        <v>14</v>
      </c>
      <c r="B1139" s="1065">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5">
        <v>15</v>
      </c>
      <c r="B1140" s="1065">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5">
        <v>16</v>
      </c>
      <c r="B1141" s="1065">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5">
        <v>17</v>
      </c>
      <c r="B1142" s="1065">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5">
        <v>18</v>
      </c>
      <c r="B1143" s="1065">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5">
        <v>19</v>
      </c>
      <c r="B1144" s="1065">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5">
        <v>20</v>
      </c>
      <c r="B1145" s="1065">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5">
        <v>21</v>
      </c>
      <c r="B1146" s="1065">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5">
        <v>22</v>
      </c>
      <c r="B1147" s="1065">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5">
        <v>23</v>
      </c>
      <c r="B1148" s="1065">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5">
        <v>24</v>
      </c>
      <c r="B1149" s="1065">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5">
        <v>25</v>
      </c>
      <c r="B1150" s="1065">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5">
        <v>26</v>
      </c>
      <c r="B1151" s="1065">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5">
        <v>27</v>
      </c>
      <c r="B1152" s="1065">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5">
        <v>28</v>
      </c>
      <c r="B1153" s="1065">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5">
        <v>29</v>
      </c>
      <c r="B1154" s="1065">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5">
        <v>30</v>
      </c>
      <c r="B1155" s="1065">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c r="A1159" s="1065">
        <v>1</v>
      </c>
      <c r="B1159" s="1065">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5">
        <v>2</v>
      </c>
      <c r="B1160" s="1065">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5">
        <v>3</v>
      </c>
      <c r="B1161" s="1065">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5">
        <v>4</v>
      </c>
      <c r="B1162" s="1065">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5">
        <v>5</v>
      </c>
      <c r="B1163" s="1065">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5">
        <v>6</v>
      </c>
      <c r="B1164" s="1065">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5">
        <v>7</v>
      </c>
      <c r="B1165" s="1065">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5">
        <v>8</v>
      </c>
      <c r="B1166" s="1065">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5">
        <v>9</v>
      </c>
      <c r="B1167" s="1065">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5">
        <v>10</v>
      </c>
      <c r="B1168" s="1065">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5">
        <v>11</v>
      </c>
      <c r="B1169" s="1065">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5">
        <v>12</v>
      </c>
      <c r="B1170" s="1065">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5">
        <v>13</v>
      </c>
      <c r="B1171" s="1065">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5">
        <v>14</v>
      </c>
      <c r="B1172" s="1065">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5">
        <v>15</v>
      </c>
      <c r="B1173" s="1065">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5">
        <v>16</v>
      </c>
      <c r="B1174" s="1065">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5">
        <v>17</v>
      </c>
      <c r="B1175" s="1065">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5">
        <v>18</v>
      </c>
      <c r="B1176" s="1065">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5">
        <v>19</v>
      </c>
      <c r="B1177" s="1065">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5">
        <v>20</v>
      </c>
      <c r="B1178" s="1065">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5">
        <v>21</v>
      </c>
      <c r="B1179" s="1065">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5">
        <v>22</v>
      </c>
      <c r="B1180" s="1065">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5">
        <v>23</v>
      </c>
      <c r="B1181" s="1065">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5">
        <v>24</v>
      </c>
      <c r="B1182" s="1065">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5">
        <v>25</v>
      </c>
      <c r="B1183" s="1065">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5">
        <v>26</v>
      </c>
      <c r="B1184" s="1065">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5">
        <v>27</v>
      </c>
      <c r="B1185" s="1065">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5">
        <v>28</v>
      </c>
      <c r="B1186" s="1065">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5">
        <v>29</v>
      </c>
      <c r="B1187" s="1065">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5">
        <v>30</v>
      </c>
      <c r="B1188" s="1065">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c r="A1192" s="1065">
        <v>1</v>
      </c>
      <c r="B1192" s="1065">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5">
        <v>2</v>
      </c>
      <c r="B1193" s="1065">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5">
        <v>3</v>
      </c>
      <c r="B1194" s="1065">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5">
        <v>4</v>
      </c>
      <c r="B1195" s="1065">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5">
        <v>5</v>
      </c>
      <c r="B1196" s="1065">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5">
        <v>6</v>
      </c>
      <c r="B1197" s="1065">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5">
        <v>7</v>
      </c>
      <c r="B1198" s="1065">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5">
        <v>8</v>
      </c>
      <c r="B1199" s="1065">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5">
        <v>9</v>
      </c>
      <c r="B1200" s="1065">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5">
        <v>10</v>
      </c>
      <c r="B1201" s="1065">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5">
        <v>11</v>
      </c>
      <c r="B1202" s="1065">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5">
        <v>12</v>
      </c>
      <c r="B1203" s="1065">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5">
        <v>13</v>
      </c>
      <c r="B1204" s="1065">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5">
        <v>14</v>
      </c>
      <c r="B1205" s="1065">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5">
        <v>15</v>
      </c>
      <c r="B1206" s="1065">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5">
        <v>16</v>
      </c>
      <c r="B1207" s="1065">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5">
        <v>17</v>
      </c>
      <c r="B1208" s="1065">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5">
        <v>18</v>
      </c>
      <c r="B1209" s="1065">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5">
        <v>19</v>
      </c>
      <c r="B1210" s="1065">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5">
        <v>20</v>
      </c>
      <c r="B1211" s="1065">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5">
        <v>21</v>
      </c>
      <c r="B1212" s="1065">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5">
        <v>22</v>
      </c>
      <c r="B1213" s="1065">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5">
        <v>23</v>
      </c>
      <c r="B1214" s="1065">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5">
        <v>24</v>
      </c>
      <c r="B1215" s="1065">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5">
        <v>25</v>
      </c>
      <c r="B1216" s="1065">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5">
        <v>26</v>
      </c>
      <c r="B1217" s="1065">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5">
        <v>27</v>
      </c>
      <c r="B1218" s="1065">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5">
        <v>28</v>
      </c>
      <c r="B1219" s="1065">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5">
        <v>29</v>
      </c>
      <c r="B1220" s="1065">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5">
        <v>30</v>
      </c>
      <c r="B1221" s="1065">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c r="A1225" s="1065">
        <v>1</v>
      </c>
      <c r="B1225" s="1065">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5">
        <v>2</v>
      </c>
      <c r="B1226" s="1065">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5">
        <v>3</v>
      </c>
      <c r="B1227" s="1065">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5">
        <v>4</v>
      </c>
      <c r="B1228" s="1065">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5">
        <v>5</v>
      </c>
      <c r="B1229" s="1065">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5">
        <v>6</v>
      </c>
      <c r="B1230" s="1065">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5">
        <v>7</v>
      </c>
      <c r="B1231" s="1065">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5">
        <v>8</v>
      </c>
      <c r="B1232" s="1065">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5">
        <v>9</v>
      </c>
      <c r="B1233" s="1065">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5">
        <v>10</v>
      </c>
      <c r="B1234" s="1065">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5">
        <v>11</v>
      </c>
      <c r="B1235" s="1065">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5">
        <v>12</v>
      </c>
      <c r="B1236" s="1065">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5">
        <v>13</v>
      </c>
      <c r="B1237" s="1065">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5">
        <v>14</v>
      </c>
      <c r="B1238" s="1065">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5">
        <v>15</v>
      </c>
      <c r="B1239" s="1065">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5">
        <v>16</v>
      </c>
      <c r="B1240" s="1065">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5">
        <v>17</v>
      </c>
      <c r="B1241" s="1065">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5">
        <v>18</v>
      </c>
      <c r="B1242" s="1065">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5">
        <v>19</v>
      </c>
      <c r="B1243" s="1065">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5">
        <v>20</v>
      </c>
      <c r="B1244" s="1065">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5">
        <v>21</v>
      </c>
      <c r="B1245" s="1065">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5">
        <v>22</v>
      </c>
      <c r="B1246" s="1065">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5">
        <v>23</v>
      </c>
      <c r="B1247" s="1065">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5">
        <v>24</v>
      </c>
      <c r="B1248" s="1065">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5">
        <v>25</v>
      </c>
      <c r="B1249" s="1065">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5">
        <v>26</v>
      </c>
      <c r="B1250" s="1065">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5">
        <v>27</v>
      </c>
      <c r="B1251" s="1065">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5">
        <v>28</v>
      </c>
      <c r="B1252" s="1065">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5">
        <v>29</v>
      </c>
      <c r="B1253" s="1065">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5">
        <v>30</v>
      </c>
      <c r="B1254" s="1065">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c r="A1258" s="1065">
        <v>1</v>
      </c>
      <c r="B1258" s="1065">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5">
        <v>2</v>
      </c>
      <c r="B1259" s="1065">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5">
        <v>3</v>
      </c>
      <c r="B1260" s="1065">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5">
        <v>4</v>
      </c>
      <c r="B1261" s="1065">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5">
        <v>5</v>
      </c>
      <c r="B1262" s="1065">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5">
        <v>6</v>
      </c>
      <c r="B1263" s="1065">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5">
        <v>7</v>
      </c>
      <c r="B1264" s="1065">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5">
        <v>8</v>
      </c>
      <c r="B1265" s="1065">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5">
        <v>9</v>
      </c>
      <c r="B1266" s="1065">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5">
        <v>10</v>
      </c>
      <c r="B1267" s="1065">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5">
        <v>11</v>
      </c>
      <c r="B1268" s="1065">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5">
        <v>12</v>
      </c>
      <c r="B1269" s="1065">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5">
        <v>13</v>
      </c>
      <c r="B1270" s="1065">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5">
        <v>14</v>
      </c>
      <c r="B1271" s="1065">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5">
        <v>15</v>
      </c>
      <c r="B1272" s="1065">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5">
        <v>16</v>
      </c>
      <c r="B1273" s="1065">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5">
        <v>17</v>
      </c>
      <c r="B1274" s="1065">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5">
        <v>18</v>
      </c>
      <c r="B1275" s="1065">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5">
        <v>19</v>
      </c>
      <c r="B1276" s="1065">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5">
        <v>20</v>
      </c>
      <c r="B1277" s="1065">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5">
        <v>21</v>
      </c>
      <c r="B1278" s="1065">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5">
        <v>22</v>
      </c>
      <c r="B1279" s="1065">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5">
        <v>23</v>
      </c>
      <c r="B1280" s="1065">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5">
        <v>24</v>
      </c>
      <c r="B1281" s="1065">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5">
        <v>25</v>
      </c>
      <c r="B1282" s="1065">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5">
        <v>26</v>
      </c>
      <c r="B1283" s="1065">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5">
        <v>27</v>
      </c>
      <c r="B1284" s="1065">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5">
        <v>28</v>
      </c>
      <c r="B1285" s="1065">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5">
        <v>29</v>
      </c>
      <c r="B1286" s="1065">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5">
        <v>30</v>
      </c>
      <c r="B1287" s="1065">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c r="A1291" s="1065">
        <v>1</v>
      </c>
      <c r="B1291" s="1065">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5">
        <v>2</v>
      </c>
      <c r="B1292" s="1065">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5">
        <v>3</v>
      </c>
      <c r="B1293" s="1065">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5">
        <v>4</v>
      </c>
      <c r="B1294" s="1065">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5">
        <v>5</v>
      </c>
      <c r="B1295" s="1065">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5">
        <v>6</v>
      </c>
      <c r="B1296" s="1065">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5">
        <v>7</v>
      </c>
      <c r="B1297" s="1065">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5">
        <v>8</v>
      </c>
      <c r="B1298" s="1065">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5">
        <v>9</v>
      </c>
      <c r="B1299" s="1065">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5">
        <v>10</v>
      </c>
      <c r="B1300" s="1065">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5">
        <v>11</v>
      </c>
      <c r="B1301" s="1065">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5">
        <v>12</v>
      </c>
      <c r="B1302" s="1065">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5">
        <v>13</v>
      </c>
      <c r="B1303" s="1065">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5">
        <v>14</v>
      </c>
      <c r="B1304" s="1065">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5">
        <v>15</v>
      </c>
      <c r="B1305" s="1065">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5">
        <v>16</v>
      </c>
      <c r="B1306" s="1065">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5">
        <v>17</v>
      </c>
      <c r="B1307" s="1065">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5">
        <v>18</v>
      </c>
      <c r="B1308" s="1065">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5">
        <v>19</v>
      </c>
      <c r="B1309" s="1065">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5">
        <v>20</v>
      </c>
      <c r="B1310" s="1065">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5">
        <v>21</v>
      </c>
      <c r="B1311" s="1065">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5">
        <v>22</v>
      </c>
      <c r="B1312" s="1065">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5">
        <v>23</v>
      </c>
      <c r="B1313" s="1065">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5">
        <v>24</v>
      </c>
      <c r="B1314" s="1065">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5">
        <v>25</v>
      </c>
      <c r="B1315" s="1065">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5">
        <v>26</v>
      </c>
      <c r="B1316" s="1065">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5">
        <v>27</v>
      </c>
      <c r="B1317" s="1065">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5">
        <v>28</v>
      </c>
      <c r="B1318" s="1065">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5">
        <v>29</v>
      </c>
      <c r="B1319" s="1065">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5">
        <v>30</v>
      </c>
      <c r="B1320" s="1065">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2020-06-30T10:17:12Z</cp:lastPrinted>
  <dcterms:created xsi:type="dcterms:W3CDTF">2012-03-13T00:50:25Z</dcterms:created>
  <dcterms:modified xsi:type="dcterms:W3CDTF">2020-07-01T04:15:11Z</dcterms:modified>
</cp:coreProperties>
</file>