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90" windowHeight="77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<sst xmlns="http://schemas.openxmlformats.org/spreadsheetml/2006/main" count="2936" uniqueCount="707">
  <si>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</si>
  <si>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</si>
  <si>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</si>
  <si>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</si>
  <si>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</si>
  <si>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</si>
  <si>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</si>
  <si>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</si>
  <si>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</si>
  <si>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</si>
  <si>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</si>
  <si>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</si>
  <si>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</si>
  <si>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</si>
  <si>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</si>
  <si>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</si>
  <si>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</si>
  <si>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</si>
  <si>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</si>
  <si>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</si>
  <si>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</si>
  <si>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</si>
  <si>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</si>
  <si>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</si>
  <si>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</si>
  <si>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</si>
  <si>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</si>
  <si>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</si>
  <si>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</si>
  <si>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</si>
  <si>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</si>
  <si>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</si>
  <si>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</si>
  <si>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</si>
  <si>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</si>
  <si>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</si>
  <si>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</si>
  <si>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</si>
  <si>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</si>
  <si>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</si>
  <si>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</si>
  <si>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</si>
  <si>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</si>
  <si>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</si>
  <si>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</si>
  <si>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</si>
  <si>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</si>
  <si>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</si>
  <si>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</si>
  <si>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</si>
  <si>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</si>
  <si>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</si>
  <si>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</si>
  <si>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</si>
  <si>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</si>
  <si>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</si>
  <si>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</si>
  <si>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</si>
  <si>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</si>
  <si>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</si>
  <si>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</si>
  <si>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</si>
  <si>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</si>
  <si>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</si>
  <si>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</si>
  <si>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</si>
  <si>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</si>
  <si>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</si>
  <si>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</si>
  <si>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</si>
  <si>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</si>
  <si>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</si>
  <si>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</si>
  <si>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</si>
  <si>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</si>
  <si>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</si>
  <si>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</si>
  <si>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</si>
  <si>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</si>
  <si>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</si>
  <si>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</si>
  <si>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</si>
  <si>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</si>
  <si>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</si>
  <si>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</si>
  <si>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</si>
  <si>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</si>
  <si>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</si>
  <si>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</si>
  <si>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</si>
  <si>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</si>
  <si>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</si>
  <si>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</si>
  <si>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</si>
  <si>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</si>
  <si>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</si>
  <si>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</si>
  <si>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</si>
  <si>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</si>
  <si>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</si>
  <si>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</si>
  <si>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</si>
  <si>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</si>
  <si>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</si>
  <si>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</si>
  <si>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</si>
  <si>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</si>
  <si>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</si>
  <si>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</si>
  <si>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</si>
  <si>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</si>
  <si>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</si>
  <si>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</si>
  <si>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</si>
  <si>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</si>
  <si>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</si>
  <si>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</si>
  <si>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</si>
  <si>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</si>
  <si>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</si>
  <si>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</si>
  <si>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</si>
  <si>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</si>
  <si>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</si>
  <si>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</si>
  <si>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</si>
  <si>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</si>
  <si>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</si>
  <si>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</si>
  <si>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</si>
  <si>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</si>
  <si>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</si>
  <si>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</si>
  <si>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</si>
  <si>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</si>
  <si>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</si>
  <si>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</si>
  <si>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</si>
  <si>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</si>
  <si>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</si>
  <si>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</si>
  <si>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</si>
  <si>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</si>
  <si>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</si>
  <si>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</si>
  <si>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</si>
  <si>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</si>
  <si>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</si>
  <si>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</si>
  <si>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</si>
  <si>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</si>
  <si>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</si>
  <si>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</si>
  <si>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</si>
  <si>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</si>
  <si>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</si>
  <si>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</si>
  <si>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</si>
  <si>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</si>
  <si>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</si>
  <si>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</si>
  <si>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</si>
  <si>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</si>
  <si>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</si>
  <si>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</si>
  <si>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</si>
  <si>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</si>
  <si>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</si>
  <si>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</si>
  <si>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</si>
  <si>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</si>
  <si>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</si>
  <si>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</si>
  <si>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</si>
  <si>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</si>
  <si>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</si>
  <si>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</si>
  <si>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</si>
  <si>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</si>
  <si>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</si>
  <si>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</si>
  <si>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</si>
  <si>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</si>
  <si>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</si>
  <si>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</si>
  <si>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</si>
  <si>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</si>
  <si>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</si>
  <si>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</si>
  <si>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</si>
  <si>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</si>
  <si>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</si>
  <si>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</si>
  <si>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</si>
  <si>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</si>
  <si>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</si>
  <si>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</si>
  <si>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</si>
  <si>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</si>
  <si>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</si>
  <si>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</si>
  <si>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</si>
  <si>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</si>
  <si>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</si>
  <si>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</si>
  <si>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</si>
  <si>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</si>
  <si>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</si>
  <si>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</si>
  <si>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</si>
  <si>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</si>
  <si>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</si>
  <si>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</si>
  <si>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</si>
  <si>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</si>
  <si>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</si>
  <si>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</si>
  <si>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</si>
  <si>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</si>
  <si>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</si>
  <si>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</si>
  <si>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</si>
  <si>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</si>
  <si>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</si>
  <si>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</si>
  <si>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</si>
  <si>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</si>
  <si>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</si>
  <si>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</si>
  <si>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</si>
  <si>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</si>
  <si>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</si>
  <si>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</si>
  <si>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</si>
  <si>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</si>
  <si>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</si>
  <si>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</si>
  <si>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</si>
  <si>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</si>
  <si>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</si>
  <si>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</si>
  <si>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</si>
  <si>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</si>
  <si>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</si>
  <si>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</si>
  <si>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</si>
  <si>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</si>
  <si>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</si>
  <si>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</si>
  <si>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</si>
  <si>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</si>
  <si>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</si>
  <si>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</si>
  <si>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</si>
  <si>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</si>
  <si>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</si>
  <si>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</si>
  <si>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</si>
  <si>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</si>
  <si>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</si>
  <si>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</si>
  <si>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</si>
  <si>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</si>
  <si>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</si>
  <si>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</si>
  <si>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</si>
  <si>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</si>
  <si>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</si>
  <si>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</si>
  <si>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</si>
  <si>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</si>
  <si>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</si>
  <si>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</si>
  <si>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</si>
  <si>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</si>
  <si>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</si>
  <si>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</si>
  <si>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</si>
  <si>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</si>
  <si>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</si>
  <si>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</si>
  <si>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</si>
  <si>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</si>
  <si>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</si>
  <si>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</si>
  <si>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</si>
  <si>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</si>
  <si>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</si>
  <si>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</si>
  <si>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</si>
  <si>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</si>
  <si>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</si>
  <si>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</si>
  <si>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</si>
  <si>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</si>
  <si>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</si>
  <si>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</si>
  <si>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</si>
  <si>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</si>
  <si>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</si>
  <si>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</si>
  <si>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</si>
  <si>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</si>
  <si>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</si>
  <si>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</si>
  <si>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</si>
  <si>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</si>
  <si>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</si>
  <si>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</si>
  <si>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</si>
  <si>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</si>
  <si>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</si>
  <si>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</si>
  <si>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</si>
  <si>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</si>
  <si>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</si>
  <si>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</si>
  <si>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</si>
  <si>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</si>
  <si>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</si>
  <si>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</si>
  <si>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</si>
  <si>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</si>
  <si>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</si>
  <si>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</si>
  <si>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</si>
  <si>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</si>
  <si>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</si>
  <si>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</si>
  <si>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</si>
  <si>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</si>
  <si>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</si>
  <si>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</si>
  <si>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</si>
  <si>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</si>
  <si>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</si>
  <si>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</si>
  <si>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</si>
  <si>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</si>
  <si>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</si>
  <si>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</si>
  <si>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</si>
  <si>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</si>
  <si>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</si>
  <si>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</si>
  <si>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</si>
  <si>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</si>
  <si>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</si>
  <si>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</si>
  <si>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</si>
  <si>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</si>
  <si>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</si>
  <si>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</si>
  <si>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</si>
  <si>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</si>
  <si>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</si>
  <si>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</si>
  <si>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</si>
  <si>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</si>
  <si>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</si>
  <si>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</si>
  <si>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</si>
  <si>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</si>
  <si>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</si>
  <si>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</si>
  <si>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</si>
  <si>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</si>
  <si>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</si>
  <si>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</si>
  <si>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</si>
  <si>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</si>
  <si>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</si>
  <si>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</si>
  <si>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</si>
  <si>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</si>
  <si>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</si>
  <si>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</si>
  <si>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</si>
  <si>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</si>
  <si>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</si>
  <si>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</si>
  <si>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</si>
  <si>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</si>
  <si>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</si>
  <si>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</si>
  <si>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</si>
  <si>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</si>
  <si>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</si>
  <si>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</si>
  <si>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</si>
  <si>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</si>
  <si>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</si>
  <si>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</si>
  <si>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</si>
  <si>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</si>
  <si>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</si>
  <si>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</si>
  <si>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</si>
  <si>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</si>
  <si>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</si>
  <si>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</si>
  <si>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</si>
  <si>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</si>
  <si>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</si>
  <si>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</si>
  <si>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</si>
  <si>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</si>
  <si>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</si>
  <si>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</si>
  <si>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</si>
  <si>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</si>
  <si>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</si>
  <si>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</si>
  <si>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</si>
  <si>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</si>
  <si>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</si>
  <si>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</si>
  <si>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</si>
  <si>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</si>
  <si>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</si>
  <si>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</si>
  <si>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</si>
  <si>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</si>
  <si>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</si>
  <si>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</si>
  <si>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</si>
  <si>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</si>
  <si>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</si>
  <si>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</si>
  <si>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</si>
  <si>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</si>
  <si>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</si>
  <si>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</si>
  <si>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</si>
  <si>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</si>
  <si>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</si>
  <si>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</si>
  <si>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</si>
  <si>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</si>
  <si>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</si>
  <si>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</si>
  <si>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</si>
  <si>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</si>
  <si>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</si>
  <si>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</si>
  <si>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</si>
  <si>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</si>
  <si>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</si>
  <si>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</si>
  <si>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</si>
  <si>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</si>
  <si>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</si>
  <si>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</si>
  <si>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</si>
  <si>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</si>
  <si>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</si>
  <si>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</si>
  <si>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</si>
  <si>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</si>
  <si>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</si>
  <si>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</si>
  <si>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</si>
  <si>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</si>
  <si>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</si>
  <si>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</si>
  <si>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</si>
  <si>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</si>
  <si>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</si>
  <si>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</si>
  <si>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</si>
  <si>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</si>
  <si>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</si>
  <si>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</si>
  <si>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</si>
  <si>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</si>
  <si>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</si>
  <si>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</si>
  <si>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</si>
  <si>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</si>
  <si>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</si>
  <si>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</si>
  <si>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</si>
  <si>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</si>
  <si>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</si>
  <si>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</si>
  <si>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</si>
  <si>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</si>
  <si>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</si>
  <si>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</si>
  <si>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</si>
  <si>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</si>
  <si>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</si>
  <si>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</si>
  <si>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</si>
  <si>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</si>
  <si>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</si>
  <si>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</si>
  <si>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</si>
  <si>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</si>
  <si>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</si>
  <si>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</si>
  <si>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</si>
  <si>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</si>
  <si>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</si>
  <si>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</si>
  <si>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</si>
  <si>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</si>
  <si>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</si>
  <si>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</si>
  <si>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</si>
  <si>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</si>
  <si>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</si>
  <si>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</si>
  <si>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</si>
  <si>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</si>
  <si>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</si>
  <si>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</si>
  <si>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</si>
  <si>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</si>
  <si>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</si>
  <si>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</si>
  <si>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</si>
  <si>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</si>
  <si>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</si>
  <si>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</si>
  <si>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</si>
  <si>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</si>
  <si>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</si>
  <si>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</si>
  <si>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</si>
  <si>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</si>
  <si>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</si>
  <si>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</si>
  <si>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</si>
  <si>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</si>
  <si>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</si>
  <si>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</si>
  <si>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</si>
  <si>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</si>
  <si>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</si>
  <si>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</si>
  <si>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</si>
  <si>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</si>
  <si>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</si>
  <si>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</si>
  <si>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</si>
  <si>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</si>
  <si>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</si>
  <si>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</si>
  <si>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</si>
  <si>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</si>
  <si>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</si>
  <si>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</si>
  <si>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</si>
  <si>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</si>
  <si>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</si>
  <si>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</si>
  <si>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</si>
  <si>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放射線安全規制研究戦略的推進事業</t>
    <phoneticPr fontId="5"/>
  </si>
  <si>
    <t>長官官房　放射線防護グループ
放射線防護企画課</t>
    <phoneticPr fontId="5"/>
  </si>
  <si>
    <t>原子力規制庁</t>
    <phoneticPr fontId="5"/>
  </si>
  <si>
    <t>原子力規制委員会</t>
  </si>
  <si>
    <t>放射線防護企画課長
大熊　一寛</t>
    <phoneticPr fontId="5"/>
  </si>
  <si>
    <t>○</t>
  </si>
  <si>
    <t>放射線障害防止の技術的基準に関する法律</t>
    <phoneticPr fontId="5"/>
  </si>
  <si>
    <t>「日本への総合規制評価サービス（IRRS）ミッション報告書」（平成28年４月国際原子力機関（IAEA））
今後推進すべき安全研究の分野及びその実施方針（平成 31 年度以降の安全研究に向けて）（平成30年7月原子力規制委員会）</t>
    <phoneticPr fontId="5"/>
  </si>
  <si>
    <t>-</t>
    <phoneticPr fontId="5"/>
  </si>
  <si>
    <t>-</t>
    <phoneticPr fontId="5"/>
  </si>
  <si>
    <t>-</t>
    <phoneticPr fontId="5"/>
  </si>
  <si>
    <t>-</t>
    <phoneticPr fontId="5"/>
  </si>
  <si>
    <t>-</t>
    <phoneticPr fontId="5"/>
  </si>
  <si>
    <t>-</t>
    <phoneticPr fontId="5"/>
  </si>
  <si>
    <t>-</t>
    <phoneticPr fontId="5"/>
  </si>
  <si>
    <t>放射線源規制・放射線防護による安全確保を最新・最善のものにするために調査研究を実施する。</t>
    <phoneticPr fontId="5"/>
  </si>
  <si>
    <t>研究成果を最新の知見の国内制度への取り入れや規制行政の改善につなげた件数</t>
    <phoneticPr fontId="5"/>
  </si>
  <si>
    <t>当初の計画通り研究を実施できた件数（具体的には第三者による評価委員会でA（一層の推進を期待）又はB（現状通り実施）の評価を得た件数）</t>
    <phoneticPr fontId="5"/>
  </si>
  <si>
    <t>執行額／活動実績（アウトプット）の件数　　　　　　　　　　　　</t>
    <phoneticPr fontId="5"/>
  </si>
  <si>
    <t>件</t>
    <rPh sb="0" eb="1">
      <t>ケン</t>
    </rPh>
    <phoneticPr fontId="5"/>
  </si>
  <si>
    <t>百万円</t>
    <rPh sb="0" eb="2">
      <t>ヒャクマン</t>
    </rPh>
    <rPh sb="2" eb="3">
      <t>エン</t>
    </rPh>
    <phoneticPr fontId="5"/>
  </si>
  <si>
    <t>　百万円/件</t>
  </si>
  <si>
    <t>原子力に対する確かな規制を通じて、人と環境を守ること</t>
    <phoneticPr fontId="5"/>
  </si>
  <si>
    <t>放射線防護対策及び危機管理体制の充実・強化</t>
    <phoneticPr fontId="5"/>
  </si>
  <si>
    <t>放射線防護に係わる安全研究の推進</t>
    <phoneticPr fontId="5"/>
  </si>
  <si>
    <t>「放射線安全規制研究戦略的推進事業」の実施により、規制の改善に寄与する成果を得る。</t>
    <phoneticPr fontId="5"/>
  </si>
  <si>
    <t>放射線源規制・放射線防護による安全確保のための調査研究を体系的かつ戦略的に実施し、最新の知見の国内制度への取り入れや規制行政の改善につなげることで、放射線防護対策の更なる充実・強化を行うことができる。</t>
    <phoneticPr fontId="5"/>
  </si>
  <si>
    <t>放射線源規制・放射線防護による安全確保を最新・最善のものにするために調査研究を実施する。</t>
    <phoneticPr fontId="5"/>
  </si>
  <si>
    <t>本事業による成果は最新の知見の放射線障害防止に係る国内制度への取り入れや規制行政の改善につなげるものであり、国が実施すべきものである。</t>
    <phoneticPr fontId="5"/>
  </si>
  <si>
    <t>原子力規制委員会における安全研究に記載されている研究課題であり、優先度が高く、国費を投入すべき事業である。</t>
    <phoneticPr fontId="5"/>
  </si>
  <si>
    <t>放射線安全規制研究戦略的推進事業では企画募集要領に従い企画書を公募し、外部有識者を含む研究推進委員会で審査した結果、採択事業の研究計画は、原子力規制委員会等が明らかにした技術的課題の解決につながるような研究を推進するという本事業の趣旨に合致するものと判断し、採択事業として随意契約を締結した。</t>
    <phoneticPr fontId="5"/>
  </si>
  <si>
    <t>有</t>
  </si>
  <si>
    <t>放射線障害防止に係る規制等の策定・改正は、国が行うものであり、これに資するべく行う本事業について、国が負担することは妥当である。</t>
    <phoneticPr fontId="5"/>
  </si>
  <si>
    <t>仕様書の作成に当たり、不必要な業務の有無を点検していることに加え、事業実施後に行う確定検査においても、不必要な業務・経費の計上の有無を点検しており、単位当たりコストは妥当である。</t>
    <phoneticPr fontId="5"/>
  </si>
  <si>
    <t>中間段階での支出において、外部調達する場合には、経済性・競争性が確保されているなど、合理的なものとなっているかについて指導・確認している。</t>
    <phoneticPr fontId="5"/>
  </si>
  <si>
    <t>確定検査等により、費目・使途が事業を遂行するために必要なものに限定されていることを確認している。</t>
    <phoneticPr fontId="5"/>
  </si>
  <si>
    <t>‐</t>
  </si>
  <si>
    <t>本事業の目的を達成するために必要な活動内容及びその諸経費が過大なものとならぬよう、点検・確認を行うことで、コスト削減や効率化に向けた取組を行っている。</t>
    <phoneticPr fontId="5"/>
  </si>
  <si>
    <t>本事業の内容及び成果は、外部有識者を含めた技術的知見を持った者により精査を行っており、目標達成に向けて着実に成果をあげている。</t>
    <phoneticPr fontId="5"/>
  </si>
  <si>
    <t>原子力規制委員会が示す重点テーマに基づいて、公募事業として提案者から提案を受け、審査を行った上で採択しており、効果的に実施できている。</t>
    <phoneticPr fontId="5"/>
  </si>
  <si>
    <t>放射線源規制・放射線防護による安全確保のための技術的知見を着実に整備している。</t>
    <phoneticPr fontId="5"/>
  </si>
  <si>
    <t>本事業で取得した技術的知見は国内制度への取り入れや規制行政の改善につなげることで十分に活用される予定である。</t>
    <phoneticPr fontId="5"/>
  </si>
  <si>
    <t>放射線源規制・放射線防護による安全確保を最新・最善のものにするために調査研究を実施することは国民や社会のニーズを的確に反映している。</t>
    <phoneticPr fontId="5"/>
  </si>
  <si>
    <t>放射線安全規制研究戦略的推進事業の各プロジェクトは外部有識者を含む研究推進委員会で審議し、研究計画の妥当性を確認している。事業の推進に当たり効率的な執行により必要経費が減ったことで執行金額が低減したため、執行率が低かった。一方で、本事業は、放射線源規制・放射線防護による安全確保の調査研究を実施し、最新の知見の放射線障害防止に係る国内制度への取り入れや規制行政を改善するものであるため、国費を投じて実施することが必要不可欠である。</t>
    <phoneticPr fontId="5"/>
  </si>
  <si>
    <t>本事業のこれまでの執行実績と今後の事業計画を踏まえた上で、計上予算が過大にならないようにしっかりと精査する。
また、事業目的を達成するために必要な活動内容及びその諸経費が過大なものとならぬよう、厳に点検・確認を行い、単位当たりコスト等の水準が妥当であること等を確認する。</t>
    <phoneticPr fontId="5"/>
  </si>
  <si>
    <t>0004(0039,0073)</t>
    <phoneticPr fontId="5"/>
  </si>
  <si>
    <t>0309</t>
    <phoneticPr fontId="5"/>
  </si>
  <si>
    <t>0033</t>
    <phoneticPr fontId="5"/>
  </si>
  <si>
    <t>0021</t>
    <phoneticPr fontId="5"/>
  </si>
  <si>
    <t>0008</t>
    <phoneticPr fontId="5"/>
  </si>
  <si>
    <t>0047</t>
    <phoneticPr fontId="5"/>
  </si>
  <si>
    <t>0007</t>
    <phoneticPr fontId="5"/>
  </si>
  <si>
    <t>放射線対策委託費</t>
    <rPh sb="0" eb="3">
      <t>ホウシャセン</t>
    </rPh>
    <rPh sb="3" eb="5">
      <t>タイサク</t>
    </rPh>
    <rPh sb="5" eb="7">
      <t>イタク</t>
    </rPh>
    <rPh sb="7" eb="8">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</si>
  <si>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</si>
  <si>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</si>
  <si>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2">
      <t>イイン</t>
    </rPh>
    <rPh sb="2" eb="3">
      <t>トウ</t>
    </rPh>
    <rPh sb="3" eb="5">
      <t>リョヒ</t>
    </rPh>
    <phoneticPr fontId="5"/>
  </si>
  <si>
    <t>原子力安全業務庁費</t>
    <rPh sb="3" eb="5">
      <t>アンゼン</t>
    </rPh>
    <rPh sb="5" eb="7">
      <t>ギョウム</t>
    </rPh>
    <rPh sb="7" eb="9">
      <t>チョウヒ</t>
    </rPh>
    <phoneticPr fontId="5"/>
  </si>
  <si>
    <t>・成果報告書
平成29年度委託調査費に関する成果物の公表：https://www.nsr.go.jp/nra/chotatsu/yosanshikou/itaku_houkoku_h29.html
平成30年度委託調査費に関する成果物の公表：順次公表予定
平成31年度委託調査費に関する成果物の公表：順次公表予定</t>
    <rPh sb="121" eb="123">
      <t>ジュンジ</t>
    </rPh>
    <rPh sb="123" eb="125">
      <t>コウヒョウ</t>
    </rPh>
    <rPh sb="125" eb="127">
      <t>ヨテイ</t>
    </rPh>
    <phoneticPr fontId="5"/>
  </si>
  <si>
    <t>A.大学共同利用機関法人高エネルギー加速器研究機構</t>
    <rPh sb="2" eb="4">
      <t>ダイガク</t>
    </rPh>
    <rPh sb="4" eb="6">
      <t>キョウドウ</t>
    </rPh>
    <rPh sb="6" eb="8">
      <t>リヨウ</t>
    </rPh>
    <rPh sb="8" eb="10">
      <t>キカン</t>
    </rPh>
    <rPh sb="10" eb="12">
      <t>ホウジン</t>
    </rPh>
    <rPh sb="12" eb="13">
      <t>コウ</t>
    </rPh>
    <rPh sb="18" eb="21">
      <t>カソクキ</t>
    </rPh>
    <rPh sb="21" eb="23">
      <t>ケンキュウ</t>
    </rPh>
    <rPh sb="23" eb="25">
      <t>キコウ</t>
    </rPh>
    <phoneticPr fontId="5"/>
  </si>
  <si>
    <t>B.公益財団法人原子力安全研究協会</t>
    <phoneticPr fontId="5"/>
  </si>
  <si>
    <t>E.公益財団法人原子力安全研究協会</t>
    <phoneticPr fontId="5"/>
  </si>
  <si>
    <t>F. 長瀬ランダウア株式会社</t>
    <rPh sb="3" eb="5">
      <t>ナガセ</t>
    </rPh>
    <rPh sb="10" eb="12">
      <t>カブシキ</t>
    </rPh>
    <rPh sb="12" eb="14">
      <t>カイシャ</t>
    </rPh>
    <phoneticPr fontId="5"/>
  </si>
  <si>
    <t>国立研究開発法人量子科学技術研究開発機構</t>
    <phoneticPr fontId="5"/>
  </si>
  <si>
    <t>大学共同利用機関法人高エネルギー加速器研究機構</t>
    <phoneticPr fontId="5"/>
  </si>
  <si>
    <t>国立研究開発法人量子科学技術研究開発機構</t>
    <phoneticPr fontId="5"/>
  </si>
  <si>
    <t>国立研究開発法人日本原子力研究開発機構</t>
    <phoneticPr fontId="5"/>
  </si>
  <si>
    <t>国立研究開発法人日本原子力研究開発機構</t>
    <phoneticPr fontId="5"/>
  </si>
  <si>
    <t>国立大学法人大阪大学</t>
  </si>
  <si>
    <t>国立大学法人大阪大学</t>
    <phoneticPr fontId="5"/>
  </si>
  <si>
    <t>国立大学法人京都大学</t>
    <rPh sb="6" eb="8">
      <t>キョウト</t>
    </rPh>
    <rPh sb="8" eb="10">
      <t>ダイガク</t>
    </rPh>
    <phoneticPr fontId="5"/>
  </si>
  <si>
    <t>学校法人藤田学園藤田医科大学</t>
  </si>
  <si>
    <t>公益財団法人原子力安全研究協会</t>
  </si>
  <si>
    <t>国立研究開発法人産業技術総合研究所</t>
  </si>
  <si>
    <t>国立大学法人九州大学</t>
    <phoneticPr fontId="5"/>
  </si>
  <si>
    <t>長瀬ランダウア株式会社</t>
    <phoneticPr fontId="5"/>
  </si>
  <si>
    <t>公益財団法人原子力安全研究協会</t>
    <phoneticPr fontId="5"/>
  </si>
  <si>
    <t>C.公益財団法人原子力安全研究協会</t>
    <phoneticPr fontId="5"/>
  </si>
  <si>
    <t>公益財団法人原子力安全研究協会</t>
    <phoneticPr fontId="5"/>
  </si>
  <si>
    <t>加速器施設の廃止措置に関わる測定、評価手法の確立</t>
    <phoneticPr fontId="5"/>
  </si>
  <si>
    <t>放射線防護研究分野における課題解決型ネットワークとアンブレラ型統合プラットフォームの形成</t>
    <phoneticPr fontId="5"/>
  </si>
  <si>
    <t>原子力事故時における近隣住民の確実な初期内部被ばく線量の把握に向けた包括的個人内部被ばくモニタリングの確立</t>
    <phoneticPr fontId="5"/>
  </si>
  <si>
    <t>包括的被ばく医療の体制構築に関する調査研究</t>
    <phoneticPr fontId="5"/>
  </si>
  <si>
    <t>内部被ばく線量評価コードの開発に関する研究</t>
    <phoneticPr fontId="5"/>
  </si>
  <si>
    <t>事故等緊急時における内部被ばく線量迅速評価法の開発に関する研究</t>
    <phoneticPr fontId="5"/>
  </si>
  <si>
    <t>健全な放射線防護実現のためのアイソトープ総合センターをベースとした放射線教育と安全管理ネットワーク</t>
    <phoneticPr fontId="5"/>
  </si>
  <si>
    <t>染色体線量評価手法の標準化に向けた画像解析技術に関する調査研究</t>
    <phoneticPr fontId="5"/>
  </si>
  <si>
    <t>原子力災害拠点病院のモデルBCP及び外部評価等に関する調査及び開発</t>
    <phoneticPr fontId="5"/>
  </si>
  <si>
    <t>発災直後の面的な放射線モニタリング体制のための技術的研究</t>
    <phoneticPr fontId="5"/>
  </si>
  <si>
    <t>円滑な規制運用のための水晶体の放射線防護に係るガイドラインの作成</t>
    <phoneticPr fontId="5"/>
  </si>
  <si>
    <t>放射線業務従事者に対する健康診断のあり方に関する検討</t>
    <phoneticPr fontId="5"/>
  </si>
  <si>
    <t>短寿命アルファ線放出核種の合理的安全規制のためのガイドライン等の作成</t>
    <phoneticPr fontId="5"/>
  </si>
  <si>
    <t>環境モニタリング線量計の現地校正に関する研究</t>
    <phoneticPr fontId="5"/>
  </si>
  <si>
    <t>国際放射線防護調査</t>
    <phoneticPr fontId="5"/>
  </si>
  <si>
    <t>種々の走行モニタリングシステムに係る技術的仕様の調査</t>
    <phoneticPr fontId="5"/>
  </si>
  <si>
    <t>国内規制に係る国際放射線防護委員会刊行物の調査</t>
    <phoneticPr fontId="5"/>
  </si>
  <si>
    <t>放射線管理に係る実用量の測定等の実態調査</t>
    <phoneticPr fontId="5"/>
  </si>
  <si>
    <t>-</t>
    <phoneticPr fontId="5"/>
  </si>
  <si>
    <t>-</t>
    <phoneticPr fontId="5"/>
  </si>
  <si>
    <t>-</t>
    <phoneticPr fontId="5"/>
  </si>
  <si>
    <t>放射線業務従事者の３月ごとの被ばく線量に係る実態調査</t>
    <phoneticPr fontId="5"/>
  </si>
  <si>
    <t>人件費</t>
    <rPh sb="0" eb="3">
      <t>ジンケンヒ</t>
    </rPh>
    <phoneticPr fontId="5"/>
  </si>
  <si>
    <t>旅費</t>
    <rPh sb="0" eb="2">
      <t>リョヒ</t>
    </rPh>
    <phoneticPr fontId="5"/>
  </si>
  <si>
    <t>一般管理費</t>
    <rPh sb="0" eb="2">
      <t>イッパン</t>
    </rPh>
    <rPh sb="2" eb="5">
      <t>カンリヒ</t>
    </rPh>
    <phoneticPr fontId="5"/>
  </si>
  <si>
    <t>会議出席者等旅費、調査旅費</t>
    <phoneticPr fontId="5"/>
  </si>
  <si>
    <t>その他諸経費</t>
    <rPh sb="2" eb="3">
      <t>タ</t>
    </rPh>
    <rPh sb="3" eb="6">
      <t>ショケイヒ</t>
    </rPh>
    <phoneticPr fontId="5"/>
  </si>
  <si>
    <t>ICRPガイドラインに基づく費用、翻訳料</t>
    <rPh sb="11" eb="12">
      <t>モト</t>
    </rPh>
    <rPh sb="14" eb="16">
      <t>ヒヨウ</t>
    </rPh>
    <rPh sb="17" eb="19">
      <t>ホンヤク</t>
    </rPh>
    <rPh sb="19" eb="20">
      <t>リョウ</t>
    </rPh>
    <phoneticPr fontId="5"/>
  </si>
  <si>
    <t>謝金</t>
    <rPh sb="0" eb="2">
      <t>シャキン</t>
    </rPh>
    <phoneticPr fontId="5"/>
  </si>
  <si>
    <t>印刷製本費</t>
    <rPh sb="0" eb="2">
      <t>インサツ</t>
    </rPh>
    <rPh sb="2" eb="4">
      <t>セイホン</t>
    </rPh>
    <rPh sb="4" eb="5">
      <t>ヒ</t>
    </rPh>
    <phoneticPr fontId="5"/>
  </si>
  <si>
    <t>会議出席者等謝金</t>
    <phoneticPr fontId="5"/>
  </si>
  <si>
    <t>翻訳物製本費</t>
    <rPh sb="0" eb="2">
      <t>ホンヤク</t>
    </rPh>
    <rPh sb="2" eb="3">
      <t>ブツ</t>
    </rPh>
    <rPh sb="3" eb="5">
      <t>セイホン</t>
    </rPh>
    <rPh sb="5" eb="6">
      <t>ヒ</t>
    </rPh>
    <phoneticPr fontId="5"/>
  </si>
  <si>
    <t xml:space="preserve">第145回放射線審議会総会（令和元年6月）
・145-2-1号 ： 放射線安全規制研究推進事業「放射線業務従事者に対する健康診断のあり方に関する検討」―平成30年度の研究結果と令和元年度計画―（公益財団法人原子力安全研究協会提出資料）
第146回放射線審議会総会（令和元年9月）
・146-1-3号　個人線量管理のあり方について（研究報告）（神田委員提出資料）
・146-2-1号　放射線安全規制研究戦略的推進事業 ‐内部被ばく線量評価コードの開発に関する研究‐ （日本原子力研究開発機構 高橋研究主席提出資料）
</t>
    <rPh sb="0" eb="1">
      <t>ダイ</t>
    </rPh>
    <rPh sb="4" eb="5">
      <t>カイ</t>
    </rPh>
    <rPh sb="5" eb="8">
      <t>ホウシャセン</t>
    </rPh>
    <rPh sb="8" eb="11">
      <t>シンギカイ</t>
    </rPh>
    <rPh sb="11" eb="13">
      <t>ソウカイ</t>
    </rPh>
    <rPh sb="14" eb="16">
      <t>レイワ</t>
    </rPh>
    <rPh sb="16" eb="18">
      <t>ガンネン</t>
    </rPh>
    <rPh sb="19" eb="20">
      <t>ガツ</t>
    </rPh>
    <rPh sb="134" eb="135">
      <t>ガン</t>
    </rPh>
    <phoneticPr fontId="5"/>
  </si>
  <si>
    <t>放射線安全規制研究戦略的推進事業において、平成31年度は14件のプロジェクトを実施し、令和2年2月には採択されたプロジェクトの評価を行ったところ、当初の計画通りに研究を実施できた件数は13件であった。
第145回（令和元年6月）及び第146回（令和元年9月）放射線審議会総会において、事業の成果の一部が報告された。
放射線防護研究ネットワーク形成推進事業を活用し、令和2年度の重点テーマを設定し、3件のプロジェクトを新規採択した。</t>
    <rPh sb="43" eb="45">
      <t>レイワ</t>
    </rPh>
    <rPh sb="101" eb="102">
      <t>ダイ</t>
    </rPh>
    <rPh sb="105" eb="106">
      <t>カイ</t>
    </rPh>
    <rPh sb="107" eb="109">
      <t>レイワ</t>
    </rPh>
    <rPh sb="109" eb="111">
      <t>ガンネン</t>
    </rPh>
    <rPh sb="112" eb="113">
      <t>ガツ</t>
    </rPh>
    <rPh sb="114" eb="115">
      <t>オヨ</t>
    </rPh>
    <rPh sb="182" eb="184">
      <t>レイワ</t>
    </rPh>
    <phoneticPr fontId="5"/>
  </si>
  <si>
    <t>放射線源規制・放射線防護による安全確保のための調査研究を体系的かつ戦略的に実施するために、原子力規制委員会等が明らかにした技術的課題の解決につながるような研究を推進するとともに、本事業を通じて得られた成果を最新の知見の国内制度への取り入れや規制行政の改善につなげていく。これらの活動によって研究と行政施策が両輪となって、継続的かつ効率的・効果的に放射線源規制・放射線防護による安全確保を最新・最善のものにすることを目指す。</t>
    <phoneticPr fontId="5"/>
  </si>
  <si>
    <t>放射線安全規制研究戦略的推進事業は、放射線障害防止に係る規制等を最新・最善のものにするため、年度毎に原子力規制委員会が示す重点テーマに基づいて、研究機関等からの提案を踏まえつつ、規制等の改善に資する知見を継続的に創出する事業である。本事業では、規制等の基盤となる知見の創出に向けた領域、規制等の整備・運用に資する知見の創出に向けた領域、科学的根拠に基づく合理的な安全管理の実現に向けた領域、原子力災害等における公衆や災害対応者等の防護の実践力向上のための領域、国際的な最新知見の収集・展開に係る横断的領域の調査研究を推進するとともに、規制等の改善活動を支える関係研究機関によるネットワークの構築を推進する。</t>
    <phoneticPr fontId="5"/>
  </si>
  <si>
    <t>275/13</t>
    <phoneticPr fontId="5"/>
  </si>
  <si>
    <t>235/12</t>
    <phoneticPr fontId="5"/>
  </si>
  <si>
    <t>283/16</t>
    <phoneticPr fontId="5"/>
  </si>
  <si>
    <t>旅費</t>
    <rPh sb="0" eb="2">
      <t>リョヒ</t>
    </rPh>
    <phoneticPr fontId="5"/>
  </si>
  <si>
    <t>人件費</t>
    <rPh sb="0" eb="3">
      <t>ジンケンヒ</t>
    </rPh>
    <phoneticPr fontId="5"/>
  </si>
  <si>
    <t>業務担当職員給与</t>
    <phoneticPr fontId="5"/>
  </si>
  <si>
    <t>一般管理費</t>
    <rPh sb="0" eb="2">
      <t>イッパン</t>
    </rPh>
    <rPh sb="2" eb="5">
      <t>カンリヒ</t>
    </rPh>
    <phoneticPr fontId="5"/>
  </si>
  <si>
    <t>消費税</t>
    <rPh sb="0" eb="3">
      <t>ショウヒゼイ</t>
    </rPh>
    <phoneticPr fontId="5"/>
  </si>
  <si>
    <t>その他諸経費</t>
    <rPh sb="2" eb="3">
      <t>タ</t>
    </rPh>
    <rPh sb="3" eb="6">
      <t>ショケイヒ</t>
    </rPh>
    <phoneticPr fontId="5"/>
  </si>
  <si>
    <t>会議出席者等旅費、調査旅費</t>
    <phoneticPr fontId="5"/>
  </si>
  <si>
    <t>翻訳料</t>
    <rPh sb="0" eb="3">
      <t>ホンヤクリョウ</t>
    </rPh>
    <phoneticPr fontId="5"/>
  </si>
  <si>
    <t>外注費</t>
    <rPh sb="0" eb="3">
      <t>ガイチュウヒ</t>
    </rPh>
    <phoneticPr fontId="5"/>
  </si>
  <si>
    <t>旅費</t>
    <rPh sb="0" eb="2">
      <t>リョヒ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</si>
  <si>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</si>
  <si>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</si>
  <si>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</si>
  <si>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国際会議参加旅費</t>
    <rPh sb="0" eb="2">
      <t>コクサイ</t>
    </rPh>
    <rPh sb="2" eb="4">
      <t>カイギ</t>
    </rPh>
    <rPh sb="4" eb="6">
      <t>サンカ</t>
    </rPh>
    <rPh sb="6" eb="8">
      <t>リョヒ</t>
    </rPh>
    <phoneticPr fontId="5"/>
  </si>
  <si>
    <t>分析・調査外注費</t>
    <rPh sb="5" eb="7">
      <t>ガイチュウ</t>
    </rPh>
    <rPh sb="7" eb="8">
      <t>ヒ</t>
    </rPh>
    <phoneticPr fontId="5"/>
  </si>
  <si>
    <t>研究員給与</t>
    <rPh sb="3" eb="5">
      <t>キュウヨ</t>
    </rPh>
    <phoneticPr fontId="5"/>
  </si>
  <si>
    <t>D.公益財団法人日本分析センター</t>
    <phoneticPr fontId="5"/>
  </si>
  <si>
    <t>公益財団法人日本分析センター</t>
    <phoneticPr fontId="5"/>
  </si>
  <si>
    <t>人件費</t>
    <rPh sb="0" eb="3">
      <t>ジンケンヒ</t>
    </rPh>
    <phoneticPr fontId="5"/>
  </si>
  <si>
    <t>業務担当職員給与</t>
    <phoneticPr fontId="5"/>
  </si>
  <si>
    <t>業務担当職員給与</t>
    <phoneticPr fontId="5"/>
  </si>
  <si>
    <t>借損料</t>
    <rPh sb="0" eb="1">
      <t>シャク</t>
    </rPh>
    <rPh sb="1" eb="2">
      <t>ソン</t>
    </rPh>
    <rPh sb="2" eb="3">
      <t>リョウ</t>
    </rPh>
    <phoneticPr fontId="5"/>
  </si>
  <si>
    <t>旅費</t>
    <rPh sb="0" eb="2">
      <t>リョヒ</t>
    </rPh>
    <phoneticPr fontId="5"/>
  </si>
  <si>
    <t>一般管理費</t>
    <rPh sb="0" eb="2">
      <t>イッパン</t>
    </rPh>
    <rPh sb="2" eb="5">
      <t>カンリヒ</t>
    </rPh>
    <phoneticPr fontId="5"/>
  </si>
  <si>
    <t>消費税</t>
    <rPh sb="0" eb="2">
      <t>ショウヒ</t>
    </rPh>
    <rPh sb="2" eb="3">
      <t>ゼイ</t>
    </rPh>
    <phoneticPr fontId="5"/>
  </si>
  <si>
    <t>消費税</t>
    <rPh sb="0" eb="3">
      <t>ショウヒゼイ</t>
    </rPh>
    <phoneticPr fontId="5"/>
  </si>
  <si>
    <t>-</t>
    <phoneticPr fontId="5"/>
  </si>
  <si>
    <t>業務担当職員給与</t>
    <phoneticPr fontId="5"/>
  </si>
  <si>
    <t>業務担当職員給与</t>
    <rPh sb="0" eb="2">
      <t>ギョウム</t>
    </rPh>
    <rPh sb="2" eb="4">
      <t>タントウ</t>
    </rPh>
    <rPh sb="4" eb="6">
      <t>ショクイン</t>
    </rPh>
    <rPh sb="6" eb="8">
      <t>キュウヨ</t>
    </rPh>
    <phoneticPr fontId="5"/>
  </si>
  <si>
    <t>走行モニタリングシステム借用</t>
    <rPh sb="0" eb="2">
      <t>ソウコウ</t>
    </rPh>
    <rPh sb="12" eb="14">
      <t>シャクヨウ</t>
    </rPh>
    <phoneticPr fontId="5"/>
  </si>
  <si>
    <t>ヒアリング、検討会等旅費</t>
    <rPh sb="6" eb="9">
      <t>ケントウカイ</t>
    </rPh>
    <rPh sb="9" eb="10">
      <t>トウ</t>
    </rPh>
    <rPh sb="10" eb="12">
      <t>リョヒ</t>
    </rPh>
    <phoneticPr fontId="5"/>
  </si>
  <si>
    <t>289/11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</si>
</sst>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quotePrefix="1"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204212</xdr:colOff>
      <xdr:row>742</xdr:row>
      <xdr:rowOff>0</xdr:rowOff>
    </xdr:from>
    <xdr:to>
      <xdr:col>33</xdr:col>
      <xdr:colOff>122519</xdr:colOff>
      <xdr:row>743</xdr:row>
      <xdr:rowOff>305444</xdr:rowOff>
    </xdr:to>
    <xdr:sp macro="" textlink="">
      <xdr:nvSpPr>
        <xdr:cNvPr id="32" name="Text Box 5"/>
        <xdr:cNvSpPr txBox="1">
          <a:spLocks noChangeArrowheads="1"/>
        </xdr:cNvSpPr>
      </xdr:nvSpPr>
      <xdr:spPr bwMode="auto">
        <a:xfrm>
          <a:off x="4604762" y="42471975"/>
          <a:ext cx="2118582" cy="65786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原子力規制委員会　</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２７５百万円</a:t>
          </a:r>
        </a:p>
      </xdr:txBody>
    </xdr:sp>
    <xdr:clientData/>
  </xdr:twoCellAnchor>
  <xdr:twoCellAnchor>
    <xdr:from>
      <xdr:col>22</xdr:col>
      <xdr:colOff>62176</xdr:colOff>
      <xdr:row>744</xdr:row>
      <xdr:rowOff>84443</xdr:rowOff>
    </xdr:from>
    <xdr:to>
      <xdr:col>34</xdr:col>
      <xdr:colOff>202462</xdr:colOff>
      <xdr:row>746</xdr:row>
      <xdr:rowOff>115845</xdr:rowOff>
    </xdr:to>
    <xdr:sp macro="" textlink="">
      <xdr:nvSpPr>
        <xdr:cNvPr id="33" name="大かっこ 32"/>
        <xdr:cNvSpPr/>
      </xdr:nvSpPr>
      <xdr:spPr>
        <a:xfrm>
          <a:off x="4592987" y="40102315"/>
          <a:ext cx="2611637" cy="726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・放射線源規制・放射線防護による安全確保を最新・最善のものにするために調査研究を推進する。</a:t>
          </a:r>
        </a:p>
      </xdr:txBody>
    </xdr:sp>
    <xdr:clientData/>
  </xdr:twoCellAnchor>
  <xdr:twoCellAnchor>
    <xdr:from>
      <xdr:col>28</xdr:col>
      <xdr:colOff>21235</xdr:colOff>
      <xdr:row>746</xdr:row>
      <xdr:rowOff>42849</xdr:rowOff>
    </xdr:from>
    <xdr:to>
      <xdr:col>28</xdr:col>
      <xdr:colOff>21235</xdr:colOff>
      <xdr:row>751</xdr:row>
      <xdr:rowOff>134314</xdr:rowOff>
    </xdr:to>
    <xdr:cxnSp macro="">
      <xdr:nvCxnSpPr>
        <xdr:cNvPr id="34" name="直線矢印コネクタ 33"/>
        <xdr:cNvCxnSpPr/>
      </xdr:nvCxnSpPr>
      <xdr:spPr>
        <a:xfrm>
          <a:off x="5621935" y="43924524"/>
          <a:ext cx="0" cy="1853590"/>
        </a:xfrm>
        <a:prstGeom prst="straightConnector1">
          <a:avLst/>
        </a:prstGeom>
        <a:ln w="1905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64675</xdr:colOff>
      <xdr:row>751</xdr:row>
      <xdr:rowOff>120706</xdr:rowOff>
    </xdr:from>
    <xdr:to>
      <xdr:col>18</xdr:col>
      <xdr:colOff>78440</xdr:colOff>
      <xdr:row>753</xdr:row>
      <xdr:rowOff>67235</xdr:rowOff>
    </xdr:to>
    <xdr:sp macro="" textlink="">
      <xdr:nvSpPr>
        <xdr:cNvPr id="35" name="テキスト ボックス 34"/>
        <xdr:cNvSpPr txBox="1"/>
      </xdr:nvSpPr>
      <xdr:spPr>
        <a:xfrm>
          <a:off x="2081734" y="43879677"/>
          <a:ext cx="1627412" cy="64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9</xdr:col>
      <xdr:colOff>32176</xdr:colOff>
      <xdr:row>752</xdr:row>
      <xdr:rowOff>248351</xdr:rowOff>
    </xdr:from>
    <xdr:to>
      <xdr:col>19</xdr:col>
      <xdr:colOff>130576</xdr:colOff>
      <xdr:row>755</xdr:row>
      <xdr:rowOff>53598</xdr:rowOff>
    </xdr:to>
    <xdr:sp macro="" textlink="">
      <xdr:nvSpPr>
        <xdr:cNvPr id="36" name="Text Box 5"/>
        <xdr:cNvSpPr txBox="1">
          <a:spLocks noChangeArrowheads="1"/>
        </xdr:cNvSpPr>
      </xdr:nvSpPr>
      <xdr:spPr bwMode="auto">
        <a:xfrm>
          <a:off x="1832401" y="46244576"/>
          <a:ext cx="2098650" cy="86252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r>
            <a:rPr lang="ja-JP" altLang="en-US" sz="1100" b="0" i="0" baseline="0">
              <a:effectLst/>
              <a:latin typeface="+mn-lt"/>
              <a:ea typeface="+mn-ea"/>
              <a:cs typeface="+mn-cs"/>
            </a:rPr>
            <a:t>外部機関</a:t>
          </a:r>
          <a:endParaRPr lang="en-US" altLang="ja-JP" sz="1100" b="0" i="0" baseline="0">
            <a:effectLst/>
            <a:latin typeface="+mn-lt"/>
            <a:ea typeface="+mn-ea"/>
            <a:cs typeface="+mn-cs"/>
          </a:endParaRPr>
        </a:p>
        <a:p>
          <a:pPr algn="ctr" rtl="0"/>
          <a:r>
            <a:rPr lang="ja-JP" altLang="en-US" sz="1100" b="0" i="0" baseline="0">
              <a:effectLst/>
              <a:latin typeface="+mn-lt"/>
              <a:ea typeface="+mn-ea"/>
              <a:cs typeface="+mn-cs"/>
            </a:rPr>
            <a:t>（大学・研究所等（９機関））</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１９９</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193074</xdr:colOff>
      <xdr:row>755</xdr:row>
      <xdr:rowOff>126027</xdr:rowOff>
    </xdr:from>
    <xdr:to>
      <xdr:col>20</xdr:col>
      <xdr:colOff>127414</xdr:colOff>
      <xdr:row>757</xdr:row>
      <xdr:rowOff>154459</xdr:rowOff>
    </xdr:to>
    <xdr:sp macro="" textlink="">
      <xdr:nvSpPr>
        <xdr:cNvPr id="37" name="大かっこ 36"/>
        <xdr:cNvSpPr/>
      </xdr:nvSpPr>
      <xdr:spPr>
        <a:xfrm>
          <a:off x="1634696" y="43966770"/>
          <a:ext cx="2611637" cy="723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・放射線源規制・放射線防護による安全確保を最新・最善のものにするために調査研究を実施する。</a:t>
          </a:r>
        </a:p>
      </xdr:txBody>
    </xdr:sp>
    <xdr:clientData/>
  </xdr:twoCellAnchor>
  <xdr:twoCellAnchor>
    <xdr:from>
      <xdr:col>9</xdr:col>
      <xdr:colOff>137494</xdr:colOff>
      <xdr:row>760</xdr:row>
      <xdr:rowOff>334792</xdr:rowOff>
    </xdr:from>
    <xdr:to>
      <xdr:col>19</xdr:col>
      <xdr:colOff>8328</xdr:colOff>
      <xdr:row>762</xdr:row>
      <xdr:rowOff>313765</xdr:rowOff>
    </xdr:to>
    <xdr:sp macro="" textlink="">
      <xdr:nvSpPr>
        <xdr:cNvPr id="38" name="テキスト ボックス 37"/>
        <xdr:cNvSpPr txBox="1"/>
      </xdr:nvSpPr>
      <xdr:spPr>
        <a:xfrm>
          <a:off x="1952847" y="48195116"/>
          <a:ext cx="1887893" cy="5728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1100">
              <a:solidFill>
                <a:schemeClr val="tx1"/>
              </a:solidFill>
              <a:effectLst/>
              <a:latin typeface="+mn-lt"/>
              <a:ea typeface="+mn-ea"/>
              <a:cs typeface="+mn-cs"/>
            </a:rPr>
            <a:t>委託</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9</xdr:col>
      <xdr:colOff>114158</xdr:colOff>
      <xdr:row>762</xdr:row>
      <xdr:rowOff>175926</xdr:rowOff>
    </xdr:from>
    <xdr:to>
      <xdr:col>20</xdr:col>
      <xdr:colOff>6611</xdr:colOff>
      <xdr:row>764</xdr:row>
      <xdr:rowOff>191243</xdr:rowOff>
    </xdr:to>
    <xdr:sp macro="" textlink="">
      <xdr:nvSpPr>
        <xdr:cNvPr id="39" name="Text Box 5"/>
        <xdr:cNvSpPr txBox="1">
          <a:spLocks noChangeArrowheads="1"/>
        </xdr:cNvSpPr>
      </xdr:nvSpPr>
      <xdr:spPr bwMode="auto">
        <a:xfrm>
          <a:off x="1967672" y="48122717"/>
          <a:ext cx="2157858" cy="85197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algn="ctr" rtl="0"/>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．公益財団法人日本分析センター</a:t>
          </a:r>
          <a:endParaRPr lang="ja-JP" altLang="ja-JP">
            <a:effectLst/>
          </a:endParaRPr>
        </a:p>
        <a:p>
          <a:pPr algn="ctr" rtl="0"/>
          <a:r>
            <a:rPr lang="ja-JP" altLang="en-US" sz="1100" b="0" i="0" baseline="0">
              <a:effectLst/>
              <a:latin typeface="+mn-lt"/>
              <a:ea typeface="+mn-ea"/>
              <a:cs typeface="+mn-cs"/>
            </a:rPr>
            <a:t>１２</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18530</xdr:colOff>
      <xdr:row>764</xdr:row>
      <xdr:rowOff>241814</xdr:rowOff>
    </xdr:from>
    <xdr:to>
      <xdr:col>20</xdr:col>
      <xdr:colOff>154576</xdr:colOff>
      <xdr:row>769</xdr:row>
      <xdr:rowOff>235324</xdr:rowOff>
    </xdr:to>
    <xdr:sp macro="" textlink="">
      <xdr:nvSpPr>
        <xdr:cNvPr id="40" name="大かっこ 39"/>
        <xdr:cNvSpPr/>
      </xdr:nvSpPr>
      <xdr:spPr>
        <a:xfrm>
          <a:off x="1632177" y="49525285"/>
          <a:ext cx="2556517" cy="1562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・市販されている走行モニタリングシステムについて、環境放射線モニタリングに必要な機能を備えているか及び使用上の留意点を確認し、今後国及び地方自治体が調達、使用する際の補足情報を取得する。</a:t>
          </a:r>
          <a:endParaRPr lang="en-US" altLang="ja-JP" sz="1100">
            <a:solidFill>
              <a:schemeClr val="tx1"/>
            </a:solidFill>
            <a:effectLst/>
            <a:latin typeface="+mn-lt"/>
            <a:ea typeface="+mn-ea"/>
            <a:cs typeface="+mn-cs"/>
          </a:endParaRPr>
        </a:p>
      </xdr:txBody>
    </xdr:sp>
    <xdr:clientData/>
  </xdr:twoCellAnchor>
  <xdr:twoCellAnchor>
    <xdr:from>
      <xdr:col>23</xdr:col>
      <xdr:colOff>18390</xdr:colOff>
      <xdr:row>752</xdr:row>
      <xdr:rowOff>188798</xdr:rowOff>
    </xdr:from>
    <xdr:to>
      <xdr:col>33</xdr:col>
      <xdr:colOff>118907</xdr:colOff>
      <xdr:row>754</xdr:row>
      <xdr:rowOff>345702</xdr:rowOff>
    </xdr:to>
    <xdr:sp macro="" textlink="">
      <xdr:nvSpPr>
        <xdr:cNvPr id="41" name="Text Box 5"/>
        <xdr:cNvSpPr txBox="1">
          <a:spLocks noChangeArrowheads="1"/>
        </xdr:cNvSpPr>
      </xdr:nvSpPr>
      <xdr:spPr bwMode="auto">
        <a:xfrm>
          <a:off x="4755147" y="43784980"/>
          <a:ext cx="2159976" cy="851972"/>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solidFill>
                <a:sysClr val="windowText" lastClr="000000"/>
              </a:solidFill>
              <a:effectLst/>
              <a:latin typeface="+mn-lt"/>
              <a:ea typeface="+mn-ea"/>
              <a:cs typeface="+mn-cs"/>
            </a:rPr>
            <a:t>３４</a:t>
          </a:r>
          <a:r>
            <a:rPr lang="ja-JP" altLang="ja-JP" sz="1100" b="0" i="0" baseline="0">
              <a:solidFill>
                <a:sysClr val="windowText" lastClr="000000"/>
              </a:solidFill>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134470</xdr:colOff>
      <xdr:row>755</xdr:row>
      <xdr:rowOff>86596</xdr:rowOff>
    </xdr:from>
    <xdr:to>
      <xdr:col>34</xdr:col>
      <xdr:colOff>149376</xdr:colOff>
      <xdr:row>757</xdr:row>
      <xdr:rowOff>560294</xdr:rowOff>
    </xdr:to>
    <xdr:sp macro="" textlink="">
      <xdr:nvSpPr>
        <xdr:cNvPr id="42" name="大かっこ 41"/>
        <xdr:cNvSpPr/>
      </xdr:nvSpPr>
      <xdr:spPr>
        <a:xfrm>
          <a:off x="4370294" y="45235096"/>
          <a:ext cx="2637082" cy="11684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ja-JP" altLang="ja-JP" sz="1100">
              <a:solidFill>
                <a:schemeClr val="tx1"/>
              </a:solidFill>
              <a:effectLst/>
              <a:latin typeface="+mn-lt"/>
              <a:ea typeface="+mn-ea"/>
              <a:cs typeface="+mn-cs"/>
            </a:rPr>
            <a:t>国際的な放射線の規制基準に関する動向等の情報を収集・整理するとともに、我が国にとっての検討課題を抽出し、対応方針</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作成</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36</xdr:col>
      <xdr:colOff>134359</xdr:colOff>
      <xdr:row>751</xdr:row>
      <xdr:rowOff>79015</xdr:rowOff>
    </xdr:from>
    <xdr:to>
      <xdr:col>46</xdr:col>
      <xdr:colOff>123264</xdr:colOff>
      <xdr:row>752</xdr:row>
      <xdr:rowOff>268942</xdr:rowOff>
    </xdr:to>
    <xdr:sp macro="" textlink="">
      <xdr:nvSpPr>
        <xdr:cNvPr id="43" name="テキスト ボックス 42"/>
        <xdr:cNvSpPr txBox="1"/>
      </xdr:nvSpPr>
      <xdr:spPr>
        <a:xfrm>
          <a:off x="7395771" y="43837986"/>
          <a:ext cx="2005964" cy="537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36</xdr:col>
      <xdr:colOff>117695</xdr:colOff>
      <xdr:row>752</xdr:row>
      <xdr:rowOff>169121</xdr:rowOff>
    </xdr:from>
    <xdr:to>
      <xdr:col>47</xdr:col>
      <xdr:colOff>10149</xdr:colOff>
      <xdr:row>755</xdr:row>
      <xdr:rowOff>32437</xdr:rowOff>
    </xdr:to>
    <xdr:sp macro="" textlink="">
      <xdr:nvSpPr>
        <xdr:cNvPr id="44" name="Text Box 5"/>
        <xdr:cNvSpPr txBox="1">
          <a:spLocks noChangeArrowheads="1"/>
        </xdr:cNvSpPr>
      </xdr:nvSpPr>
      <xdr:spPr bwMode="auto">
        <a:xfrm>
          <a:off x="7531749" y="43765303"/>
          <a:ext cx="2157859" cy="90591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１７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100506</xdr:colOff>
      <xdr:row>755</xdr:row>
      <xdr:rowOff>85581</xdr:rowOff>
    </xdr:from>
    <xdr:to>
      <xdr:col>48</xdr:col>
      <xdr:colOff>32729</xdr:colOff>
      <xdr:row>757</xdr:row>
      <xdr:rowOff>77230</xdr:rowOff>
    </xdr:to>
    <xdr:sp macro="" textlink="">
      <xdr:nvSpPr>
        <xdr:cNvPr id="45" name="大かっこ 44"/>
        <xdr:cNvSpPr/>
      </xdr:nvSpPr>
      <xdr:spPr>
        <a:xfrm>
          <a:off x="7308614" y="44724365"/>
          <a:ext cx="2609520" cy="6867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kumimoji="1" lang="en-US" altLang="ja-JP" sz="1100">
              <a:solidFill>
                <a:schemeClr val="tx1"/>
              </a:solidFill>
              <a:effectLst/>
              <a:latin typeface="+mn-lt"/>
              <a:ea typeface="+mn-ea"/>
              <a:cs typeface="+mn-cs"/>
            </a:rPr>
            <a:t>ICRP</a:t>
          </a:r>
          <a:r>
            <a:rPr kumimoji="1" lang="ja-JP" altLang="en-US" sz="1100">
              <a:solidFill>
                <a:schemeClr val="tx1"/>
              </a:solidFill>
              <a:effectLst/>
              <a:latin typeface="+mn-lt"/>
              <a:ea typeface="+mn-ea"/>
              <a:cs typeface="+mn-cs"/>
            </a:rPr>
            <a:t>の刊行物を調査し、重要性の高いものについて翻訳版を作成するとともに理解促進活動を実施する。</a:t>
          </a:r>
          <a:endParaRPr lang="ja-JP" altLang="ja-JP">
            <a:effectLst/>
          </a:endParaRPr>
        </a:p>
      </xdr:txBody>
    </xdr:sp>
    <xdr:clientData/>
  </xdr:twoCellAnchor>
  <xdr:twoCellAnchor>
    <xdr:from>
      <xdr:col>35</xdr:col>
      <xdr:colOff>112682</xdr:colOff>
      <xdr:row>760</xdr:row>
      <xdr:rowOff>347653</xdr:rowOff>
    </xdr:from>
    <xdr:to>
      <xdr:col>48</xdr:col>
      <xdr:colOff>22412</xdr:colOff>
      <xdr:row>762</xdr:row>
      <xdr:rowOff>380999</xdr:rowOff>
    </xdr:to>
    <xdr:sp macro="" textlink="">
      <xdr:nvSpPr>
        <xdr:cNvPr id="46" name="テキスト ボックス 45"/>
        <xdr:cNvSpPr txBox="1"/>
      </xdr:nvSpPr>
      <xdr:spPr>
        <a:xfrm>
          <a:off x="7172388" y="47826977"/>
          <a:ext cx="2531906" cy="627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36</xdr:col>
      <xdr:colOff>114145</xdr:colOff>
      <xdr:row>762</xdr:row>
      <xdr:rowOff>194862</xdr:rowOff>
    </xdr:from>
    <xdr:to>
      <xdr:col>47</xdr:col>
      <xdr:colOff>6598</xdr:colOff>
      <xdr:row>764</xdr:row>
      <xdr:rowOff>264125</xdr:rowOff>
    </xdr:to>
    <xdr:sp macro="" textlink="">
      <xdr:nvSpPr>
        <xdr:cNvPr id="47" name="Text Box 5"/>
        <xdr:cNvSpPr txBox="1">
          <a:spLocks noChangeArrowheads="1"/>
        </xdr:cNvSpPr>
      </xdr:nvSpPr>
      <xdr:spPr bwMode="auto">
        <a:xfrm>
          <a:off x="7528199" y="47343612"/>
          <a:ext cx="2157858" cy="90591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．長瀬ランダウア株式会社</a:t>
          </a:r>
          <a:r>
            <a:rPr lang="ja-JP" altLang="ja-JP" sz="1100" b="0" i="0" baseline="0">
              <a:effectLst/>
              <a:latin typeface="+mn-lt"/>
              <a:ea typeface="+mn-ea"/>
              <a:cs typeface="+mn-cs"/>
            </a:rPr>
            <a:t>　</a:t>
          </a:r>
          <a:endParaRPr lang="ja-JP" altLang="ja-JP">
            <a:effectLst/>
          </a:endParaRPr>
        </a:p>
        <a:p>
          <a:pPr algn="ctr" rtl="0"/>
          <a:r>
            <a:rPr lang="ja-JP" altLang="en-US" sz="1100" b="0" i="0" baseline="0">
              <a:effectLst/>
              <a:latin typeface="+mn-lt"/>
              <a:ea typeface="+mn-ea"/>
              <a:cs typeface="+mn-cs"/>
            </a:rPr>
            <a:t>１</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35</xdr:col>
      <xdr:colOff>120582</xdr:colOff>
      <xdr:row>765</xdr:row>
      <xdr:rowOff>11207</xdr:rowOff>
    </xdr:from>
    <xdr:to>
      <xdr:col>48</xdr:col>
      <xdr:colOff>54922</xdr:colOff>
      <xdr:row>769</xdr:row>
      <xdr:rowOff>112059</xdr:rowOff>
    </xdr:to>
    <xdr:sp macro="" textlink="">
      <xdr:nvSpPr>
        <xdr:cNvPr id="48" name="大かっこ 47"/>
        <xdr:cNvSpPr/>
      </xdr:nvSpPr>
      <xdr:spPr>
        <a:xfrm>
          <a:off x="7180288" y="49608442"/>
          <a:ext cx="2556516" cy="13559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t>・</a:t>
          </a:r>
          <a:r>
            <a:rPr lang="ja-JP" altLang="en-US" sz="1100" b="0" i="0" u="none" strike="noStrike" baseline="0" smtClean="0">
              <a:solidFill>
                <a:schemeClr val="tx1"/>
              </a:solidFill>
              <a:latin typeface="+mn-lt"/>
              <a:ea typeface="+mn-ea"/>
              <a:cs typeface="+mn-cs"/>
            </a:rPr>
            <a:t>放射線審議会における</a:t>
          </a:r>
          <a:r>
            <a:rPr lang="en-US" altLang="ja-JP" sz="1100" b="0" i="0" u="none" strike="noStrike" baseline="0" smtClean="0">
              <a:solidFill>
                <a:schemeClr val="tx1"/>
              </a:solidFill>
              <a:latin typeface="+mn-lt"/>
              <a:ea typeface="+mn-ea"/>
              <a:cs typeface="+mn-cs"/>
            </a:rPr>
            <a:t>ICRP </a:t>
          </a:r>
          <a:r>
            <a:rPr lang="ja-JP" altLang="en-US" sz="1100" b="0" i="0" u="none" strike="noStrike" baseline="0" smtClean="0">
              <a:solidFill>
                <a:schemeClr val="tx1"/>
              </a:solidFill>
              <a:latin typeface="+mn-lt"/>
              <a:ea typeface="+mn-ea"/>
              <a:cs typeface="+mn-cs"/>
            </a:rPr>
            <a:t>勧告の取り入れに係る審議に必要不可欠なデータとして、我が国の放射線業務従事者の被ばく実態のうち、３か月ごとの累計値を集計し、取りまとめを行う。</a:t>
          </a:r>
          <a:endParaRPr lang="ja-JP" altLang="ja-JP">
            <a:effectLst/>
          </a:endParaRPr>
        </a:p>
      </xdr:txBody>
    </xdr:sp>
    <xdr:clientData/>
  </xdr:twoCellAnchor>
  <xdr:twoCellAnchor>
    <xdr:from>
      <xdr:col>14</xdr:col>
      <xdr:colOff>78596</xdr:colOff>
      <xdr:row>749</xdr:row>
      <xdr:rowOff>98797</xdr:rowOff>
    </xdr:from>
    <xdr:to>
      <xdr:col>41</xdr:col>
      <xdr:colOff>120872</xdr:colOff>
      <xdr:row>751</xdr:row>
      <xdr:rowOff>115340</xdr:rowOff>
    </xdr:to>
    <xdr:sp macro="" textlink="">
      <xdr:nvSpPr>
        <xdr:cNvPr id="49" name="フリーフォーム 48"/>
        <xdr:cNvSpPr/>
      </xdr:nvSpPr>
      <xdr:spPr>
        <a:xfrm>
          <a:off x="2878946" y="45037747"/>
          <a:ext cx="5442951" cy="721393"/>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79655</xdr:colOff>
      <xdr:row>759</xdr:row>
      <xdr:rowOff>318401</xdr:rowOff>
    </xdr:from>
    <xdr:to>
      <xdr:col>28</xdr:col>
      <xdr:colOff>18987</xdr:colOff>
      <xdr:row>760</xdr:row>
      <xdr:rowOff>360688</xdr:rowOff>
    </xdr:to>
    <xdr:sp macro="" textlink="">
      <xdr:nvSpPr>
        <xdr:cNvPr id="50" name="フリーフォーム 49"/>
        <xdr:cNvSpPr/>
      </xdr:nvSpPr>
      <xdr:spPr>
        <a:xfrm>
          <a:off x="2880005" y="49095926"/>
          <a:ext cx="2739682" cy="70903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133573</xdr:colOff>
      <xdr:row>749</xdr:row>
      <xdr:rowOff>98798</xdr:rowOff>
    </xdr:from>
    <xdr:to>
      <xdr:col>49</xdr:col>
      <xdr:colOff>217439</xdr:colOff>
      <xdr:row>749</xdr:row>
      <xdr:rowOff>98798</xdr:rowOff>
    </xdr:to>
    <xdr:cxnSp macro="">
      <xdr:nvCxnSpPr>
        <xdr:cNvPr id="51" name="直線コネクタ 50"/>
        <xdr:cNvCxnSpPr/>
      </xdr:nvCxnSpPr>
      <xdr:spPr>
        <a:xfrm flipV="1">
          <a:off x="8334598" y="45037748"/>
          <a:ext cx="1684066"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18990</xdr:colOff>
      <xdr:row>759</xdr:row>
      <xdr:rowOff>327569</xdr:rowOff>
    </xdr:from>
    <xdr:to>
      <xdr:col>49</xdr:col>
      <xdr:colOff>217439</xdr:colOff>
      <xdr:row>759</xdr:row>
      <xdr:rowOff>327569</xdr:rowOff>
    </xdr:to>
    <xdr:cxnSp macro="">
      <xdr:nvCxnSpPr>
        <xdr:cNvPr id="52" name="直線コネクタ 51"/>
        <xdr:cNvCxnSpPr/>
      </xdr:nvCxnSpPr>
      <xdr:spPr>
        <a:xfrm flipV="1">
          <a:off x="5619690" y="49105094"/>
          <a:ext cx="439897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206859</xdr:colOff>
      <xdr:row>749</xdr:row>
      <xdr:rowOff>88216</xdr:rowOff>
    </xdr:from>
    <xdr:to>
      <xdr:col>49</xdr:col>
      <xdr:colOff>206859</xdr:colOff>
      <xdr:row>759</xdr:row>
      <xdr:rowOff>316986</xdr:rowOff>
    </xdr:to>
    <xdr:cxnSp macro="">
      <xdr:nvCxnSpPr>
        <xdr:cNvPr id="53" name="直線コネクタ 52"/>
        <xdr:cNvCxnSpPr/>
      </xdr:nvCxnSpPr>
      <xdr:spPr>
        <a:xfrm flipH="1" flipV="1">
          <a:off x="10008084" y="45027166"/>
          <a:ext cx="0" cy="406734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164278</xdr:colOff>
      <xdr:row>751</xdr:row>
      <xdr:rowOff>101435</xdr:rowOff>
    </xdr:from>
    <xdr:to>
      <xdr:col>33</xdr:col>
      <xdr:colOff>67235</xdr:colOff>
      <xdr:row>753</xdr:row>
      <xdr:rowOff>190500</xdr:rowOff>
    </xdr:to>
    <xdr:sp macro="" textlink="">
      <xdr:nvSpPr>
        <xdr:cNvPr id="54" name="テキスト ボックス 53"/>
        <xdr:cNvSpPr txBox="1"/>
      </xdr:nvSpPr>
      <xdr:spPr>
        <a:xfrm>
          <a:off x="4601807" y="43860406"/>
          <a:ext cx="2121722" cy="783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algn="ct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28</xdr:col>
      <xdr:colOff>29570</xdr:colOff>
      <xdr:row>746</xdr:row>
      <xdr:rowOff>243937</xdr:rowOff>
    </xdr:from>
    <xdr:to>
      <xdr:col>36</xdr:col>
      <xdr:colOff>169527</xdr:colOff>
      <xdr:row>746</xdr:row>
      <xdr:rowOff>243937</xdr:rowOff>
    </xdr:to>
    <xdr:cxnSp macro="">
      <xdr:nvCxnSpPr>
        <xdr:cNvPr id="55" name="直線矢印コネクタ 54"/>
        <xdr:cNvCxnSpPr/>
      </xdr:nvCxnSpPr>
      <xdr:spPr>
        <a:xfrm>
          <a:off x="5630270" y="44125612"/>
          <a:ext cx="174015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168470</xdr:colOff>
      <xdr:row>745</xdr:row>
      <xdr:rowOff>284547</xdr:rowOff>
    </xdr:from>
    <xdr:to>
      <xdr:col>46</xdr:col>
      <xdr:colOff>64809</xdr:colOff>
      <xdr:row>747</xdr:row>
      <xdr:rowOff>135582</xdr:rowOff>
    </xdr:to>
    <xdr:sp macro="" textlink="">
      <xdr:nvSpPr>
        <xdr:cNvPr id="56" name="Text Box 5"/>
        <xdr:cNvSpPr txBox="1">
          <a:spLocks noChangeArrowheads="1"/>
        </xdr:cNvSpPr>
      </xdr:nvSpPr>
      <xdr:spPr bwMode="auto">
        <a:xfrm>
          <a:off x="7369370" y="43813797"/>
          <a:ext cx="1896589" cy="55588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latin typeface="ＭＳ Ｐゴシック"/>
              <a:ea typeface="ＭＳ Ｐゴシック"/>
            </a:rPr>
            <a:t>事務取扱費</a:t>
          </a:r>
          <a:endParaRPr lang="en-US" altLang="ja-JP" sz="1100" b="0" i="0" u="none" strike="noStrike" baseline="0">
            <a:solidFill>
              <a:sysClr val="windowText" lastClr="000000"/>
            </a:solidFill>
            <a:latin typeface="ＭＳ Ｐゴシック"/>
            <a:ea typeface="ＭＳ Ｐゴシック"/>
          </a:endParaRPr>
        </a:p>
        <a:p>
          <a:pPr algn="ctr" rtl="0"/>
          <a:r>
            <a:rPr lang="ja-JP" altLang="en-US" sz="1100" b="0" i="0" u="none" strike="noStrike" baseline="0">
              <a:solidFill>
                <a:sysClr val="windowText" lastClr="000000"/>
              </a:solidFill>
              <a:latin typeface="ＭＳ Ｐゴシック"/>
              <a:ea typeface="ＭＳ Ｐゴシック"/>
            </a:rPr>
            <a:t>６百万円</a:t>
          </a:r>
        </a:p>
      </xdr:txBody>
    </xdr:sp>
    <xdr:clientData/>
  </xdr:twoCellAnchor>
  <xdr:twoCellAnchor>
    <xdr:from>
      <xdr:col>36</xdr:col>
      <xdr:colOff>200683</xdr:colOff>
      <xdr:row>747</xdr:row>
      <xdr:rowOff>143021</xdr:rowOff>
    </xdr:from>
    <xdr:to>
      <xdr:col>46</xdr:col>
      <xdr:colOff>25742</xdr:colOff>
      <xdr:row>748</xdr:row>
      <xdr:rowOff>308919</xdr:rowOff>
    </xdr:to>
    <xdr:sp macro="" textlink="">
      <xdr:nvSpPr>
        <xdr:cNvPr id="57" name="大かっこ 56"/>
        <xdr:cNvSpPr/>
      </xdr:nvSpPr>
      <xdr:spPr>
        <a:xfrm>
          <a:off x="7614737" y="41203494"/>
          <a:ext cx="1884519" cy="5134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非常勤職員手当、諸謝金、</a:t>
          </a: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委員等旅費等</a:t>
          </a:r>
          <a:endParaRPr kumimoji="1" lang="ja-JP" altLang="en-US" sz="1100"/>
        </a:p>
      </xdr:txBody>
    </xdr:sp>
    <xdr:clientData/>
  </xdr:twoCellAnchor>
  <xdr:twoCellAnchor>
    <xdr:from>
      <xdr:col>41</xdr:col>
      <xdr:colOff>154321</xdr:colOff>
      <xdr:row>759</xdr:row>
      <xdr:rowOff>334663</xdr:rowOff>
    </xdr:from>
    <xdr:to>
      <xdr:col>41</xdr:col>
      <xdr:colOff>154321</xdr:colOff>
      <xdr:row>760</xdr:row>
      <xdr:rowOff>349339</xdr:rowOff>
    </xdr:to>
    <xdr:cxnSp macro="">
      <xdr:nvCxnSpPr>
        <xdr:cNvPr id="58" name="直線矢印コネクタ 57"/>
        <xdr:cNvCxnSpPr/>
      </xdr:nvCxnSpPr>
      <xdr:spPr>
        <a:xfrm flipH="1">
          <a:off x="8355346" y="49112188"/>
          <a:ext cx="0" cy="68142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54315</xdr:colOff>
      <xdr:row>760</xdr:row>
      <xdr:rowOff>358465</xdr:rowOff>
    </xdr:from>
    <xdr:to>
      <xdr:col>32</xdr:col>
      <xdr:colOff>190501</xdr:colOff>
      <xdr:row>762</xdr:row>
      <xdr:rowOff>310584</xdr:rowOff>
    </xdr:to>
    <xdr:sp macro="" textlink="">
      <xdr:nvSpPr>
        <xdr:cNvPr id="59" name="テキスト ボックス 58"/>
        <xdr:cNvSpPr txBox="1"/>
      </xdr:nvSpPr>
      <xdr:spPr>
        <a:xfrm>
          <a:off x="4693550" y="48218789"/>
          <a:ext cx="1951539" cy="546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endParaRPr kumimoji="1" lang="en-US" altLang="ja-JP" sz="1100">
            <a:latin typeface="ＭＳ Ｐゴシック" pitchFamily="50" charset="-128"/>
            <a:ea typeface="ＭＳ Ｐゴシック" pitchFamily="50" charset="-128"/>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22</xdr:col>
      <xdr:colOff>170469</xdr:colOff>
      <xdr:row>762</xdr:row>
      <xdr:rowOff>179930</xdr:rowOff>
    </xdr:from>
    <xdr:to>
      <xdr:col>33</xdr:col>
      <xdr:colOff>72448</xdr:colOff>
      <xdr:row>764</xdr:row>
      <xdr:rowOff>239668</xdr:rowOff>
    </xdr:to>
    <xdr:sp macro="" textlink="">
      <xdr:nvSpPr>
        <xdr:cNvPr id="60" name="Text Box 5"/>
        <xdr:cNvSpPr txBox="1">
          <a:spLocks noChangeArrowheads="1"/>
        </xdr:cNvSpPr>
      </xdr:nvSpPr>
      <xdr:spPr bwMode="auto">
        <a:xfrm>
          <a:off x="4701280" y="47328680"/>
          <a:ext cx="2167384" cy="896393"/>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en-US" altLang="ja-JP" sz="1100" b="0" i="0" u="none" strike="noStrike" baseline="0">
            <a:solidFill>
              <a:sysClr val="windowText" lastClr="000000"/>
            </a:solidFill>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．公益財団法人</a:t>
          </a:r>
          <a:r>
            <a:rPr lang="ja-JP" altLang="ja-JP" sz="1100" b="0" i="0" baseline="0">
              <a:effectLst/>
              <a:latin typeface="+mn-lt"/>
              <a:ea typeface="+mn-ea"/>
              <a:cs typeface="+mn-cs"/>
            </a:rPr>
            <a:t>原子力安全研究協会　</a:t>
          </a:r>
          <a:endParaRPr lang="ja-JP" altLang="ja-JP">
            <a:effectLst/>
          </a:endParaRPr>
        </a:p>
        <a:p>
          <a:pPr algn="ctr" rtl="0"/>
          <a:r>
            <a:rPr lang="ja-JP" altLang="en-US" sz="1100" b="0" i="0" baseline="0">
              <a:effectLst/>
              <a:latin typeface="+mn-lt"/>
              <a:ea typeface="+mn-ea"/>
              <a:cs typeface="+mn-cs"/>
            </a:rPr>
            <a:t>６</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123264</xdr:colOff>
      <xdr:row>764</xdr:row>
      <xdr:rowOff>286890</xdr:rowOff>
    </xdr:from>
    <xdr:to>
      <xdr:col>34</xdr:col>
      <xdr:colOff>123265</xdr:colOff>
      <xdr:row>769</xdr:row>
      <xdr:rowOff>100853</xdr:rowOff>
    </xdr:to>
    <xdr:sp macro="" textlink="">
      <xdr:nvSpPr>
        <xdr:cNvPr id="61" name="大かっこ 60"/>
        <xdr:cNvSpPr/>
      </xdr:nvSpPr>
      <xdr:spPr>
        <a:xfrm>
          <a:off x="4359088" y="49570361"/>
          <a:ext cx="2622177" cy="13827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t"/>
        <a:lstStyle/>
        <a:p>
          <a:r>
            <a:rPr lang="ja-JP" altLang="en-US">
              <a:solidFill>
                <a:sysClr val="windowText" lastClr="000000"/>
              </a:solidFill>
            </a:rPr>
            <a:t>・個人線量計及び放射線測定器を用いた実用量の測定及び実用測定器の性能確保に係る実態調査を実施し、</a:t>
          </a:r>
          <a:r>
            <a:rPr lang="en-US" altLang="ja-JP">
              <a:solidFill>
                <a:sysClr val="windowText" lastClr="000000"/>
              </a:solidFill>
            </a:rPr>
            <a:t>ICRP</a:t>
          </a:r>
          <a:r>
            <a:rPr lang="ja-JP" altLang="en-US">
              <a:solidFill>
                <a:sysClr val="windowText" lastClr="000000"/>
              </a:solidFill>
            </a:rPr>
            <a:t>で検討されている実用量の変更における影響について調査を行う</a:t>
          </a:r>
          <a:r>
            <a:rPr lang="ja-JP" altLang="en-US"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3" zoomScale="75" zoomScaleNormal="75" zoomScaleSheetLayoutView="75" zoomScalePageLayoutView="85" workbookViewId="0">
      <selection activeCell="BG711" sqref="BG7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v>
      </c>
      <c r="AT2" s="219"/>
      <c r="AU2" s="219"/>
      <c r="AV2" s="51" t="str">
        <f>IF(AW2="", "", "-")</f>
        <v/>
      </c>
      <c r="AW2" s="403"/>
      <c r="AX2" s="403"/>
    </row>
    <row r="3" spans="1:50" ht="21" customHeight="1" thickBot="1" x14ac:dyDescent="0.2">
      <c r="A3" s="525" t="s">
        <v>426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9" t="s">
        <v>25</v>
      </c>
      <c r="B4" s="730"/>
      <c r="C4" s="730"/>
      <c r="D4" s="730"/>
      <c r="E4" s="730"/>
      <c r="F4" s="730"/>
      <c r="G4" s="705" t="s">
        <v>558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0" t="s">
        <v>525</v>
      </c>
      <c r="H5" s="561"/>
      <c r="I5" s="561"/>
      <c r="J5" s="561"/>
      <c r="K5" s="561"/>
      <c r="L5" s="561"/>
      <c r="M5" s="562" t="s">
        <v>66</v>
      </c>
      <c r="N5" s="563"/>
      <c r="O5" s="563"/>
      <c r="P5" s="563"/>
      <c r="Q5" s="563"/>
      <c r="R5" s="564"/>
      <c r="S5" s="565" t="s">
        <v>530</v>
      </c>
      <c r="T5" s="561"/>
      <c r="U5" s="561"/>
      <c r="V5" s="561"/>
      <c r="W5" s="561"/>
      <c r="X5" s="566"/>
      <c r="Y5" s="721" t="s">
        <v>3</v>
      </c>
      <c r="Z5" s="722"/>
      <c r="AA5" s="722"/>
      <c r="AB5" s="722"/>
      <c r="AC5" s="722"/>
      <c r="AD5" s="723"/>
      <c r="AE5" s="724" t="s">
        <v>559</v>
      </c>
      <c r="AF5" s="724"/>
      <c r="AG5" s="724"/>
      <c r="AH5" s="724"/>
      <c r="AI5" s="724"/>
      <c r="AJ5" s="724"/>
      <c r="AK5" s="724"/>
      <c r="AL5" s="724"/>
      <c r="AM5" s="724"/>
      <c r="AN5" s="724"/>
      <c r="AO5" s="724"/>
      <c r="AP5" s="725"/>
      <c r="AQ5" s="726" t="s">
        <v>562</v>
      </c>
      <c r="AR5" s="727"/>
      <c r="AS5" s="727"/>
      <c r="AT5" s="727"/>
      <c r="AU5" s="727"/>
      <c r="AV5" s="727"/>
      <c r="AW5" s="727"/>
      <c r="AX5" s="728"/>
    </row>
    <row r="6" spans="1:50" ht="39" customHeight="1" x14ac:dyDescent="0.15">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2" customHeight="1" x14ac:dyDescent="0.15">
      <c r="A7" s="834" t="s">
        <v>22</v>
      </c>
      <c r="B7" s="835"/>
      <c r="C7" s="835"/>
      <c r="D7" s="835"/>
      <c r="E7" s="835"/>
      <c r="F7" s="836"/>
      <c r="G7" s="837" t="s">
        <v>564</v>
      </c>
      <c r="H7" s="838"/>
      <c r="I7" s="838"/>
      <c r="J7" s="838"/>
      <c r="K7" s="838"/>
      <c r="L7" s="838"/>
      <c r="M7" s="838"/>
      <c r="N7" s="838"/>
      <c r="O7" s="838"/>
      <c r="P7" s="838"/>
      <c r="Q7" s="838"/>
      <c r="R7" s="838"/>
      <c r="S7" s="838"/>
      <c r="T7" s="838"/>
      <c r="U7" s="838"/>
      <c r="V7" s="838"/>
      <c r="W7" s="838"/>
      <c r="X7" s="839"/>
      <c r="Y7" s="401" t="s">
        <v>390</v>
      </c>
      <c r="Z7" s="301"/>
      <c r="AA7" s="301"/>
      <c r="AB7" s="301"/>
      <c r="AC7" s="301"/>
      <c r="AD7" s="402"/>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4" t="s">
        <v>259</v>
      </c>
      <c r="B8" s="835"/>
      <c r="C8" s="835"/>
      <c r="D8" s="835"/>
      <c r="E8" s="835"/>
      <c r="F8" s="836"/>
      <c r="G8" s="226" t="str">
        <f>入力規則等!A27</f>
        <v>科学技術・イノベーション</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4"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5"/>
    </row>
    <row r="9" spans="1:50" ht="58.5" customHeight="1" x14ac:dyDescent="0.15">
      <c r="A9" s="150" t="s">
        <v>23</v>
      </c>
      <c r="B9" s="151"/>
      <c r="C9" s="151"/>
      <c r="D9" s="151"/>
      <c r="E9" s="151"/>
      <c r="F9" s="151"/>
      <c r="G9" s="574" t="s">
        <v>670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6" t="s">
        <v>30</v>
      </c>
      <c r="B10" s="747"/>
      <c r="C10" s="747"/>
      <c r="D10" s="747"/>
      <c r="E10" s="747"/>
      <c r="F10" s="747"/>
      <c r="G10" s="678" t="s">
        <v>671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6"/>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4" t="s">
        <v>24</v>
      </c>
      <c r="B12" s="145"/>
      <c r="C12" s="145"/>
      <c r="D12" s="145"/>
      <c r="E12" s="145"/>
      <c r="F12" s="146"/>
      <c r="G12" s="685"/>
      <c r="H12" s="686"/>
      <c r="I12" s="686"/>
      <c r="J12" s="686"/>
      <c r="K12" s="686"/>
      <c r="L12" s="686"/>
      <c r="M12" s="686"/>
      <c r="N12" s="686"/>
      <c r="O12" s="686"/>
      <c r="P12" s="308" t="s">
        <v>393</v>
      </c>
      <c r="Q12" s="303"/>
      <c r="R12" s="303"/>
      <c r="S12" s="303"/>
      <c r="T12" s="303"/>
      <c r="U12" s="303"/>
      <c r="V12" s="304"/>
      <c r="W12" s="308" t="s">
        <v>413</v>
      </c>
      <c r="X12" s="303"/>
      <c r="Y12" s="303"/>
      <c r="Z12" s="303"/>
      <c r="AA12" s="303"/>
      <c r="AB12" s="303"/>
      <c r="AC12" s="304"/>
      <c r="AD12" s="308" t="s">
        <v>420</v>
      </c>
      <c r="AE12" s="303"/>
      <c r="AF12" s="303"/>
      <c r="AG12" s="303"/>
      <c r="AH12" s="303"/>
      <c r="AI12" s="303"/>
      <c r="AJ12" s="304"/>
      <c r="AK12" s="308" t="s">
        <v>427</v>
      </c>
      <c r="AL12" s="303"/>
      <c r="AM12" s="303"/>
      <c r="AN12" s="303"/>
      <c r="AO12" s="303"/>
      <c r="AP12" s="303"/>
      <c r="AQ12" s="304"/>
      <c r="AR12" s="308" t="s">
        <v>428</v>
      </c>
      <c r="AS12" s="303"/>
      <c r="AT12" s="303"/>
      <c r="AU12" s="303"/>
      <c r="AV12" s="303"/>
      <c r="AW12" s="303"/>
      <c r="AX12" s="748"/>
    </row>
    <row r="13" spans="1:50" ht="21" customHeight="1" x14ac:dyDescent="0.15">
      <c r="A13" s="147"/>
      <c r="B13" s="148"/>
      <c r="C13" s="148"/>
      <c r="D13" s="148"/>
      <c r="E13" s="148"/>
      <c r="F13" s="149"/>
      <c r="G13" s="749" t="s">
        <v>6</v>
      </c>
      <c r="H13" s="750"/>
      <c r="I13" s="641" t="s">
        <v>7</v>
      </c>
      <c r="J13" s="642"/>
      <c r="K13" s="642"/>
      <c r="L13" s="642"/>
      <c r="M13" s="642"/>
      <c r="N13" s="642"/>
      <c r="O13" s="643"/>
      <c r="P13" s="116">
        <v>300</v>
      </c>
      <c r="Q13" s="117"/>
      <c r="R13" s="117"/>
      <c r="S13" s="117"/>
      <c r="T13" s="117"/>
      <c r="U13" s="117"/>
      <c r="V13" s="118"/>
      <c r="W13" s="116">
        <v>353</v>
      </c>
      <c r="X13" s="117"/>
      <c r="Y13" s="117"/>
      <c r="Z13" s="117"/>
      <c r="AA13" s="117"/>
      <c r="AB13" s="117"/>
      <c r="AC13" s="118"/>
      <c r="AD13" s="116">
        <v>324</v>
      </c>
      <c r="AE13" s="117"/>
      <c r="AF13" s="117"/>
      <c r="AG13" s="117"/>
      <c r="AH13" s="117"/>
      <c r="AI13" s="117"/>
      <c r="AJ13" s="118"/>
      <c r="AK13" s="116">
        <v>289</v>
      </c>
      <c r="AL13" s="117"/>
      <c r="AM13" s="117"/>
      <c r="AN13" s="117"/>
      <c r="AO13" s="117"/>
      <c r="AP13" s="117"/>
      <c r="AQ13" s="118"/>
      <c r="AR13" s="113"/>
      <c r="AS13" s="114"/>
      <c r="AT13" s="114"/>
      <c r="AU13" s="114"/>
      <c r="AV13" s="114"/>
      <c r="AW13" s="114"/>
      <c r="AX13" s="400"/>
    </row>
    <row r="14" spans="1:50" ht="21" customHeight="1" x14ac:dyDescent="0.15">
      <c r="A14" s="147"/>
      <c r="B14" s="148"/>
      <c r="C14" s="148"/>
      <c r="D14" s="148"/>
      <c r="E14" s="148"/>
      <c r="F14" s="149"/>
      <c r="G14" s="751"/>
      <c r="H14" s="752"/>
      <c r="I14" s="577" t="s">
        <v>8</v>
      </c>
      <c r="J14" s="632"/>
      <c r="K14" s="632"/>
      <c r="L14" s="632"/>
      <c r="M14" s="632"/>
      <c r="N14" s="632"/>
      <c r="O14" s="633"/>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571</v>
      </c>
      <c r="AL14" s="117"/>
      <c r="AM14" s="117"/>
      <c r="AN14" s="117"/>
      <c r="AO14" s="117"/>
      <c r="AP14" s="117"/>
      <c r="AQ14" s="118"/>
      <c r="AR14" s="668"/>
      <c r="AS14" s="668"/>
      <c r="AT14" s="668"/>
      <c r="AU14" s="668"/>
      <c r="AV14" s="668"/>
      <c r="AW14" s="668"/>
      <c r="AX14" s="669"/>
    </row>
    <row r="15" spans="1:50" ht="21" customHeight="1" x14ac:dyDescent="0.15">
      <c r="A15" s="147"/>
      <c r="B15" s="148"/>
      <c r="C15" s="148"/>
      <c r="D15" s="148"/>
      <c r="E15" s="148"/>
      <c r="F15" s="149"/>
      <c r="G15" s="751"/>
      <c r="H15" s="752"/>
      <c r="I15" s="577" t="s">
        <v>51</v>
      </c>
      <c r="J15" s="578"/>
      <c r="K15" s="578"/>
      <c r="L15" s="578"/>
      <c r="M15" s="578"/>
      <c r="N15" s="578"/>
      <c r="O15" s="579"/>
      <c r="P15" s="116" t="s">
        <v>567</v>
      </c>
      <c r="Q15" s="117"/>
      <c r="R15" s="117"/>
      <c r="S15" s="117"/>
      <c r="T15" s="117"/>
      <c r="U15" s="117"/>
      <c r="V15" s="118"/>
      <c r="W15" s="116" t="s">
        <v>567</v>
      </c>
      <c r="X15" s="117"/>
      <c r="Y15" s="117"/>
      <c r="Z15" s="117"/>
      <c r="AA15" s="117"/>
      <c r="AB15" s="117"/>
      <c r="AC15" s="118"/>
      <c r="AD15" s="116" t="s">
        <v>570</v>
      </c>
      <c r="AE15" s="117"/>
      <c r="AF15" s="117"/>
      <c r="AG15" s="117"/>
      <c r="AH15" s="117"/>
      <c r="AI15" s="117"/>
      <c r="AJ15" s="118"/>
      <c r="AK15" s="116" t="s">
        <v>566</v>
      </c>
      <c r="AL15" s="117"/>
      <c r="AM15" s="117"/>
      <c r="AN15" s="117"/>
      <c r="AO15" s="117"/>
      <c r="AP15" s="117"/>
      <c r="AQ15" s="118"/>
      <c r="AR15" s="116"/>
      <c r="AS15" s="117"/>
      <c r="AT15" s="117"/>
      <c r="AU15" s="117"/>
      <c r="AV15" s="117"/>
      <c r="AW15" s="117"/>
      <c r="AX15" s="631"/>
    </row>
    <row r="16" spans="1:50" ht="21" customHeight="1" x14ac:dyDescent="0.15">
      <c r="A16" s="147"/>
      <c r="B16" s="148"/>
      <c r="C16" s="148"/>
      <c r="D16" s="148"/>
      <c r="E16" s="148"/>
      <c r="F16" s="149"/>
      <c r="G16" s="751"/>
      <c r="H16" s="752"/>
      <c r="I16" s="577" t="s">
        <v>52</v>
      </c>
      <c r="J16" s="578"/>
      <c r="K16" s="578"/>
      <c r="L16" s="578"/>
      <c r="M16" s="578"/>
      <c r="N16" s="578"/>
      <c r="O16" s="579"/>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81"/>
      <c r="AS16" s="682"/>
      <c r="AT16" s="682"/>
      <c r="AU16" s="682"/>
      <c r="AV16" s="682"/>
      <c r="AW16" s="682"/>
      <c r="AX16" s="683"/>
    </row>
    <row r="17" spans="1:50" ht="24.75" customHeight="1" x14ac:dyDescent="0.15">
      <c r="A17" s="147"/>
      <c r="B17" s="148"/>
      <c r="C17" s="148"/>
      <c r="D17" s="148"/>
      <c r="E17" s="148"/>
      <c r="F17" s="149"/>
      <c r="G17" s="751"/>
      <c r="H17" s="752"/>
      <c r="I17" s="577" t="s">
        <v>50</v>
      </c>
      <c r="J17" s="632"/>
      <c r="K17" s="632"/>
      <c r="L17" s="632"/>
      <c r="M17" s="632"/>
      <c r="N17" s="632"/>
      <c r="O17" s="633"/>
      <c r="P17" s="116" t="s">
        <v>568</v>
      </c>
      <c r="Q17" s="117"/>
      <c r="R17" s="117"/>
      <c r="S17" s="117"/>
      <c r="T17" s="117"/>
      <c r="U17" s="117"/>
      <c r="V17" s="118"/>
      <c r="W17" s="116" t="s">
        <v>569</v>
      </c>
      <c r="X17" s="117"/>
      <c r="Y17" s="117"/>
      <c r="Z17" s="117"/>
      <c r="AA17" s="117"/>
      <c r="AB17" s="117"/>
      <c r="AC17" s="118"/>
      <c r="AD17" s="116" t="s">
        <v>566</v>
      </c>
      <c r="AE17" s="117"/>
      <c r="AF17" s="117"/>
      <c r="AG17" s="117"/>
      <c r="AH17" s="117"/>
      <c r="AI17" s="117"/>
      <c r="AJ17" s="118"/>
      <c r="AK17" s="116" t="s">
        <v>572</v>
      </c>
      <c r="AL17" s="117"/>
      <c r="AM17" s="117"/>
      <c r="AN17" s="117"/>
      <c r="AO17" s="117"/>
      <c r="AP17" s="117"/>
      <c r="AQ17" s="118"/>
      <c r="AR17" s="398"/>
      <c r="AS17" s="398"/>
      <c r="AT17" s="398"/>
      <c r="AU17" s="398"/>
      <c r="AV17" s="398"/>
      <c r="AW17" s="398"/>
      <c r="AX17" s="399"/>
    </row>
    <row r="18" spans="1:50" ht="24.75" customHeight="1" x14ac:dyDescent="0.15">
      <c r="A18" s="147"/>
      <c r="B18" s="148"/>
      <c r="C18" s="148"/>
      <c r="D18" s="148"/>
      <c r="E18" s="148"/>
      <c r="F18" s="149"/>
      <c r="G18" s="753"/>
      <c r="H18" s="754"/>
      <c r="I18" s="741" t="s">
        <v>20</v>
      </c>
      <c r="J18" s="742"/>
      <c r="K18" s="742"/>
      <c r="L18" s="742"/>
      <c r="M18" s="742"/>
      <c r="N18" s="742"/>
      <c r="O18" s="743"/>
      <c r="P18" s="122">
        <f>SUM(P13:V17)</f>
        <v>300</v>
      </c>
      <c r="Q18" s="123"/>
      <c r="R18" s="123"/>
      <c r="S18" s="123"/>
      <c r="T18" s="123"/>
      <c r="U18" s="123"/>
      <c r="V18" s="124"/>
      <c r="W18" s="122">
        <f>SUM(W13:AC17)</f>
        <v>353</v>
      </c>
      <c r="X18" s="123"/>
      <c r="Y18" s="123"/>
      <c r="Z18" s="123"/>
      <c r="AA18" s="123"/>
      <c r="AB18" s="123"/>
      <c r="AC18" s="124"/>
      <c r="AD18" s="122">
        <f>SUM(AD13:AJ17)</f>
        <v>324</v>
      </c>
      <c r="AE18" s="123"/>
      <c r="AF18" s="123"/>
      <c r="AG18" s="123"/>
      <c r="AH18" s="123"/>
      <c r="AI18" s="123"/>
      <c r="AJ18" s="124"/>
      <c r="AK18" s="122">
        <f>SUM(AK13:AQ17)</f>
        <v>289</v>
      </c>
      <c r="AL18" s="123"/>
      <c r="AM18" s="123"/>
      <c r="AN18" s="123"/>
      <c r="AO18" s="123"/>
      <c r="AP18" s="123"/>
      <c r="AQ18" s="124"/>
      <c r="AR18" s="122">
        <f>SUM(AR13:AX17)</f>
        <v>0</v>
      </c>
      <c r="AS18" s="123"/>
      <c r="AT18" s="123"/>
      <c r="AU18" s="123"/>
      <c r="AV18" s="123"/>
      <c r="AW18" s="123"/>
      <c r="AX18" s="539"/>
    </row>
    <row r="19" spans="1:50" ht="24.75" customHeight="1" x14ac:dyDescent="0.15">
      <c r="A19" s="147"/>
      <c r="B19" s="148"/>
      <c r="C19" s="148"/>
      <c r="D19" s="148"/>
      <c r="E19" s="148"/>
      <c r="F19" s="149"/>
      <c r="G19" s="537" t="s">
        <v>9</v>
      </c>
      <c r="H19" s="538"/>
      <c r="I19" s="538"/>
      <c r="J19" s="538"/>
      <c r="K19" s="538"/>
      <c r="L19" s="538"/>
      <c r="M19" s="538"/>
      <c r="N19" s="538"/>
      <c r="O19" s="538"/>
      <c r="P19" s="116">
        <v>235</v>
      </c>
      <c r="Q19" s="117"/>
      <c r="R19" s="117"/>
      <c r="S19" s="117"/>
      <c r="T19" s="117"/>
      <c r="U19" s="117"/>
      <c r="V19" s="118"/>
      <c r="W19" s="116">
        <v>283</v>
      </c>
      <c r="X19" s="117"/>
      <c r="Y19" s="117"/>
      <c r="Z19" s="117"/>
      <c r="AA19" s="117"/>
      <c r="AB19" s="117"/>
      <c r="AC19" s="118"/>
      <c r="AD19" s="116">
        <v>275</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f>IF(P18=0, "-", SUM(P19)/P18)</f>
        <v>0.78333333333333333</v>
      </c>
      <c r="Q20" s="541"/>
      <c r="R20" s="541"/>
      <c r="S20" s="541"/>
      <c r="T20" s="541"/>
      <c r="U20" s="541"/>
      <c r="V20" s="541"/>
      <c r="W20" s="541">
        <f t="shared" ref="W20" si="0">IF(W18=0, "-", SUM(W19)/W18)</f>
        <v>0.80169971671388107</v>
      </c>
      <c r="X20" s="541"/>
      <c r="Y20" s="541"/>
      <c r="Z20" s="541"/>
      <c r="AA20" s="541"/>
      <c r="AB20" s="541"/>
      <c r="AC20" s="541"/>
      <c r="AD20" s="541">
        <f t="shared" ref="AD20" si="1">IF(AD18=0, "-", SUM(AD19)/AD18)</f>
        <v>0.84876543209876543</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41" t="s">
        <v>354</v>
      </c>
      <c r="H21" s="942"/>
      <c r="I21" s="942"/>
      <c r="J21" s="942"/>
      <c r="K21" s="942"/>
      <c r="L21" s="942"/>
      <c r="M21" s="942"/>
      <c r="N21" s="942"/>
      <c r="O21" s="942"/>
      <c r="P21" s="541">
        <f>IF(P19=0, "-", SUM(P19)/SUM(P13,P14))</f>
        <v>0.78333333333333333</v>
      </c>
      <c r="Q21" s="541"/>
      <c r="R21" s="541"/>
      <c r="S21" s="541"/>
      <c r="T21" s="541"/>
      <c r="U21" s="541"/>
      <c r="V21" s="541"/>
      <c r="W21" s="541">
        <f t="shared" ref="W21" si="2">IF(W19=0, "-", SUM(W19)/SUM(W13,W14))</f>
        <v>0.80169971671388107</v>
      </c>
      <c r="X21" s="541"/>
      <c r="Y21" s="541"/>
      <c r="Z21" s="541"/>
      <c r="AA21" s="541"/>
      <c r="AB21" s="541"/>
      <c r="AC21" s="541"/>
      <c r="AD21" s="541">
        <f t="shared" ref="AD21" si="3">IF(AD19=0, "-", SUM(AD19)/SUM(AD13,AD14))</f>
        <v>0.84876543209876543</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429</v>
      </c>
      <c r="B22" s="198"/>
      <c r="C22" s="198"/>
      <c r="D22" s="198"/>
      <c r="E22" s="198"/>
      <c r="F22" s="199"/>
      <c r="G22" s="188" t="s">
        <v>333</v>
      </c>
      <c r="H22" s="189"/>
      <c r="I22" s="189"/>
      <c r="J22" s="189"/>
      <c r="K22" s="189"/>
      <c r="L22" s="189"/>
      <c r="M22" s="189"/>
      <c r="N22" s="189"/>
      <c r="O22" s="190"/>
      <c r="P22" s="206" t="s">
        <v>430</v>
      </c>
      <c r="Q22" s="189"/>
      <c r="R22" s="189"/>
      <c r="S22" s="189"/>
      <c r="T22" s="189"/>
      <c r="U22" s="189"/>
      <c r="V22" s="190"/>
      <c r="W22" s="206" t="s">
        <v>431</v>
      </c>
      <c r="X22" s="189"/>
      <c r="Y22" s="189"/>
      <c r="Z22" s="189"/>
      <c r="AA22" s="189"/>
      <c r="AB22" s="189"/>
      <c r="AC22" s="190"/>
      <c r="AD22" s="206" t="s">
        <v>332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610</v>
      </c>
      <c r="H23" s="192"/>
      <c r="I23" s="192"/>
      <c r="J23" s="192"/>
      <c r="K23" s="192"/>
      <c r="L23" s="192"/>
      <c r="M23" s="192"/>
      <c r="N23" s="192"/>
      <c r="O23" s="193"/>
      <c r="P23" s="113">
        <v>278</v>
      </c>
      <c r="Q23" s="114"/>
      <c r="R23" s="114"/>
      <c r="S23" s="114"/>
      <c r="T23" s="114"/>
      <c r="U23" s="114"/>
      <c r="V23" s="115"/>
      <c r="W23" s="113"/>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611</v>
      </c>
      <c r="H24" s="195"/>
      <c r="I24" s="195"/>
      <c r="J24" s="195"/>
      <c r="K24" s="195"/>
      <c r="L24" s="195"/>
      <c r="M24" s="195"/>
      <c r="N24" s="195"/>
      <c r="O24" s="196"/>
      <c r="P24" s="116">
        <v>3</v>
      </c>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612</v>
      </c>
      <c r="H25" s="195"/>
      <c r="I25" s="195"/>
      <c r="J25" s="195"/>
      <c r="K25" s="195"/>
      <c r="L25" s="195"/>
      <c r="M25" s="195"/>
      <c r="N25" s="195"/>
      <c r="O25" s="196"/>
      <c r="P25" s="116">
        <v>3</v>
      </c>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613</v>
      </c>
      <c r="H26" s="195"/>
      <c r="I26" s="195"/>
      <c r="J26" s="195"/>
      <c r="K26" s="195"/>
      <c r="L26" s="195"/>
      <c r="M26" s="195"/>
      <c r="N26" s="195"/>
      <c r="O26" s="196"/>
      <c r="P26" s="116">
        <v>2</v>
      </c>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614</v>
      </c>
      <c r="H27" s="195"/>
      <c r="I27" s="195"/>
      <c r="J27" s="195"/>
      <c r="K27" s="195"/>
      <c r="L27" s="195"/>
      <c r="M27" s="195"/>
      <c r="N27" s="195"/>
      <c r="O27" s="196"/>
      <c r="P27" s="116">
        <v>2</v>
      </c>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337</v>
      </c>
      <c r="H28" s="231"/>
      <c r="I28" s="231"/>
      <c r="J28" s="231"/>
      <c r="K28" s="231"/>
      <c r="L28" s="231"/>
      <c r="M28" s="231"/>
      <c r="N28" s="231"/>
      <c r="O28" s="232"/>
      <c r="P28" s="122">
        <f>P29-SUM(P23:P27)</f>
        <v>1</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334</v>
      </c>
      <c r="H29" s="234"/>
      <c r="I29" s="234"/>
      <c r="J29" s="234"/>
      <c r="K29" s="234"/>
      <c r="L29" s="234"/>
      <c r="M29" s="234"/>
      <c r="N29" s="234"/>
      <c r="O29" s="235"/>
      <c r="P29" s="116">
        <f>AK13</f>
        <v>289</v>
      </c>
      <c r="Q29" s="117"/>
      <c r="R29" s="117"/>
      <c r="S29" s="117"/>
      <c r="T29" s="117"/>
      <c r="U29" s="117"/>
      <c r="V29" s="118"/>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349</v>
      </c>
      <c r="B30" s="512"/>
      <c r="C30" s="512"/>
      <c r="D30" s="512"/>
      <c r="E30" s="512"/>
      <c r="F30" s="513"/>
      <c r="G30" s="653" t="s">
        <v>146</v>
      </c>
      <c r="H30" s="396"/>
      <c r="I30" s="396"/>
      <c r="J30" s="396"/>
      <c r="K30" s="396"/>
      <c r="L30" s="396"/>
      <c r="M30" s="396"/>
      <c r="N30" s="396"/>
      <c r="O30" s="581"/>
      <c r="P30" s="580" t="s">
        <v>59</v>
      </c>
      <c r="Q30" s="396"/>
      <c r="R30" s="396"/>
      <c r="S30" s="396"/>
      <c r="T30" s="396"/>
      <c r="U30" s="396"/>
      <c r="V30" s="396"/>
      <c r="W30" s="396"/>
      <c r="X30" s="581"/>
      <c r="Y30" s="467"/>
      <c r="Z30" s="468"/>
      <c r="AA30" s="469"/>
      <c r="AB30" s="392" t="s">
        <v>11</v>
      </c>
      <c r="AC30" s="393"/>
      <c r="AD30" s="394"/>
      <c r="AE30" s="392" t="s">
        <v>393</v>
      </c>
      <c r="AF30" s="393"/>
      <c r="AG30" s="393"/>
      <c r="AH30" s="394"/>
      <c r="AI30" s="392" t="s">
        <v>415</v>
      </c>
      <c r="AJ30" s="393"/>
      <c r="AK30" s="393"/>
      <c r="AL30" s="394"/>
      <c r="AM30" s="395" t="s">
        <v>420</v>
      </c>
      <c r="AN30" s="395"/>
      <c r="AO30" s="395"/>
      <c r="AP30" s="392"/>
      <c r="AQ30" s="644" t="s">
        <v>235</v>
      </c>
      <c r="AR30" s="645"/>
      <c r="AS30" s="645"/>
      <c r="AT30" s="646"/>
      <c r="AU30" s="396" t="s">
        <v>134</v>
      </c>
      <c r="AV30" s="396"/>
      <c r="AW30" s="396"/>
      <c r="AX30" s="397"/>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470"/>
      <c r="Z31" s="471"/>
      <c r="AA31" s="472"/>
      <c r="AB31" s="338"/>
      <c r="AC31" s="339"/>
      <c r="AD31" s="340"/>
      <c r="AE31" s="338"/>
      <c r="AF31" s="339"/>
      <c r="AG31" s="339"/>
      <c r="AH31" s="340"/>
      <c r="AI31" s="338"/>
      <c r="AJ31" s="339"/>
      <c r="AK31" s="339"/>
      <c r="AL31" s="340"/>
      <c r="AM31" s="382"/>
      <c r="AN31" s="382"/>
      <c r="AO31" s="382"/>
      <c r="AP31" s="338"/>
      <c r="AQ31" s="216"/>
      <c r="AR31" s="141"/>
      <c r="AS31" s="142" t="s">
        <v>236</v>
      </c>
      <c r="AT31" s="177"/>
      <c r="AU31" s="276">
        <v>3</v>
      </c>
      <c r="AV31" s="276"/>
      <c r="AW31" s="385" t="s">
        <v>181</v>
      </c>
      <c r="AX31" s="386"/>
    </row>
    <row r="32" spans="1:50" ht="23.25" customHeight="1" x14ac:dyDescent="0.15">
      <c r="A32" s="517"/>
      <c r="B32" s="515"/>
      <c r="C32" s="515"/>
      <c r="D32" s="515"/>
      <c r="E32" s="515"/>
      <c r="F32" s="516"/>
      <c r="G32" s="755" t="s">
        <v>573</v>
      </c>
      <c r="H32" s="543"/>
      <c r="I32" s="543"/>
      <c r="J32" s="543"/>
      <c r="K32" s="543"/>
      <c r="L32" s="543"/>
      <c r="M32" s="543"/>
      <c r="N32" s="543"/>
      <c r="O32" s="544"/>
      <c r="P32" s="684" t="s">
        <v>574</v>
      </c>
      <c r="Q32" s="166"/>
      <c r="R32" s="166"/>
      <c r="S32" s="166"/>
      <c r="T32" s="166"/>
      <c r="U32" s="166"/>
      <c r="V32" s="166"/>
      <c r="W32" s="166"/>
      <c r="X32" s="237"/>
      <c r="Y32" s="344" t="s">
        <v>12</v>
      </c>
      <c r="Z32" s="551"/>
      <c r="AA32" s="552"/>
      <c r="AB32" s="553" t="s">
        <v>577</v>
      </c>
      <c r="AC32" s="553"/>
      <c r="AD32" s="553"/>
      <c r="AE32" s="370">
        <v>1</v>
      </c>
      <c r="AF32" s="371"/>
      <c r="AG32" s="371"/>
      <c r="AH32" s="371"/>
      <c r="AI32" s="370">
        <v>3</v>
      </c>
      <c r="AJ32" s="371"/>
      <c r="AK32" s="371"/>
      <c r="AL32" s="371"/>
      <c r="AM32" s="370">
        <v>3</v>
      </c>
      <c r="AN32" s="371"/>
      <c r="AO32" s="371"/>
      <c r="AP32" s="371"/>
      <c r="AQ32" s="119"/>
      <c r="AR32" s="120"/>
      <c r="AS32" s="120"/>
      <c r="AT32" s="121"/>
      <c r="AU32" s="371"/>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577</v>
      </c>
      <c r="AC33" s="524"/>
      <c r="AD33" s="524"/>
      <c r="AE33" s="370">
        <v>1</v>
      </c>
      <c r="AF33" s="371"/>
      <c r="AG33" s="371"/>
      <c r="AH33" s="371"/>
      <c r="AI33" s="370">
        <v>1</v>
      </c>
      <c r="AJ33" s="371"/>
      <c r="AK33" s="371"/>
      <c r="AL33" s="371"/>
      <c r="AM33" s="370">
        <v>1</v>
      </c>
      <c r="AN33" s="371"/>
      <c r="AO33" s="371"/>
      <c r="AP33" s="371"/>
      <c r="AQ33" s="119"/>
      <c r="AR33" s="120"/>
      <c r="AS33" s="120"/>
      <c r="AT33" s="121"/>
      <c r="AU33" s="371">
        <v>3</v>
      </c>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70">
        <v>100</v>
      </c>
      <c r="AF34" s="371"/>
      <c r="AG34" s="371"/>
      <c r="AH34" s="371"/>
      <c r="AI34" s="370">
        <v>300</v>
      </c>
      <c r="AJ34" s="371"/>
      <c r="AK34" s="371"/>
      <c r="AL34" s="371"/>
      <c r="AM34" s="370">
        <v>300</v>
      </c>
      <c r="AN34" s="371"/>
      <c r="AO34" s="371"/>
      <c r="AP34" s="371"/>
      <c r="AQ34" s="119"/>
      <c r="AR34" s="120"/>
      <c r="AS34" s="120"/>
      <c r="AT34" s="121"/>
      <c r="AU34" s="371"/>
      <c r="AV34" s="371"/>
      <c r="AW34" s="371"/>
      <c r="AX34" s="373"/>
    </row>
    <row r="35" spans="1:50" ht="63" customHeight="1" x14ac:dyDescent="0.15">
      <c r="A35" s="911" t="s">
        <v>381</v>
      </c>
      <c r="B35" s="912"/>
      <c r="C35" s="912"/>
      <c r="D35" s="912"/>
      <c r="E35" s="912"/>
      <c r="F35" s="913"/>
      <c r="G35" s="917" t="s">
        <v>668</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63"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47" t="s">
        <v>349</v>
      </c>
      <c r="B37" s="648"/>
      <c r="C37" s="648"/>
      <c r="D37" s="648"/>
      <c r="E37" s="648"/>
      <c r="F37" s="649"/>
      <c r="G37" s="567" t="s">
        <v>146</v>
      </c>
      <c r="H37" s="387"/>
      <c r="I37" s="387"/>
      <c r="J37" s="387"/>
      <c r="K37" s="387"/>
      <c r="L37" s="387"/>
      <c r="M37" s="387"/>
      <c r="N37" s="387"/>
      <c r="O37" s="568"/>
      <c r="P37" s="634" t="s">
        <v>59</v>
      </c>
      <c r="Q37" s="387"/>
      <c r="R37" s="387"/>
      <c r="S37" s="387"/>
      <c r="T37" s="387"/>
      <c r="U37" s="387"/>
      <c r="V37" s="387"/>
      <c r="W37" s="387"/>
      <c r="X37" s="568"/>
      <c r="Y37" s="635"/>
      <c r="Z37" s="636"/>
      <c r="AA37" s="637"/>
      <c r="AB37" s="638" t="s">
        <v>11</v>
      </c>
      <c r="AC37" s="639"/>
      <c r="AD37" s="640"/>
      <c r="AE37" s="374" t="s">
        <v>393</v>
      </c>
      <c r="AF37" s="375"/>
      <c r="AG37" s="375"/>
      <c r="AH37" s="376"/>
      <c r="AI37" s="374" t="s">
        <v>391</v>
      </c>
      <c r="AJ37" s="375"/>
      <c r="AK37" s="375"/>
      <c r="AL37" s="376"/>
      <c r="AM37" s="381" t="s">
        <v>420</v>
      </c>
      <c r="AN37" s="381"/>
      <c r="AO37" s="381"/>
      <c r="AP37" s="381"/>
      <c r="AQ37" s="272" t="s">
        <v>235</v>
      </c>
      <c r="AR37" s="273"/>
      <c r="AS37" s="273"/>
      <c r="AT37" s="274"/>
      <c r="AU37" s="387" t="s">
        <v>134</v>
      </c>
      <c r="AV37" s="387"/>
      <c r="AW37" s="387"/>
      <c r="AX37" s="388"/>
    </row>
    <row r="38" spans="1:50" ht="18.75" hidden="1"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470"/>
      <c r="Z38" s="471"/>
      <c r="AA38" s="472"/>
      <c r="AB38" s="338"/>
      <c r="AC38" s="339"/>
      <c r="AD38" s="340"/>
      <c r="AE38" s="338"/>
      <c r="AF38" s="339"/>
      <c r="AG38" s="339"/>
      <c r="AH38" s="340"/>
      <c r="AI38" s="338"/>
      <c r="AJ38" s="339"/>
      <c r="AK38" s="339"/>
      <c r="AL38" s="340"/>
      <c r="AM38" s="382"/>
      <c r="AN38" s="382"/>
      <c r="AO38" s="382"/>
      <c r="AP38" s="382"/>
      <c r="AQ38" s="216"/>
      <c r="AR38" s="141"/>
      <c r="AS38" s="142" t="s">
        <v>236</v>
      </c>
      <c r="AT38" s="177"/>
      <c r="AU38" s="276"/>
      <c r="AV38" s="276"/>
      <c r="AW38" s="385" t="s">
        <v>181</v>
      </c>
      <c r="AX38" s="386"/>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4" t="s">
        <v>12</v>
      </c>
      <c r="Z39" s="551"/>
      <c r="AA39" s="552"/>
      <c r="AB39" s="553"/>
      <c r="AC39" s="553"/>
      <c r="AD39" s="553"/>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0"/>
      <c r="B41" s="651"/>
      <c r="C41" s="651"/>
      <c r="D41" s="651"/>
      <c r="E41" s="651"/>
      <c r="F41" s="652"/>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47" t="s">
        <v>349</v>
      </c>
      <c r="B44" s="648"/>
      <c r="C44" s="648"/>
      <c r="D44" s="648"/>
      <c r="E44" s="648"/>
      <c r="F44" s="649"/>
      <c r="G44" s="567" t="s">
        <v>146</v>
      </c>
      <c r="H44" s="387"/>
      <c r="I44" s="387"/>
      <c r="J44" s="387"/>
      <c r="K44" s="387"/>
      <c r="L44" s="387"/>
      <c r="M44" s="387"/>
      <c r="N44" s="387"/>
      <c r="O44" s="568"/>
      <c r="P44" s="634" t="s">
        <v>59</v>
      </c>
      <c r="Q44" s="387"/>
      <c r="R44" s="387"/>
      <c r="S44" s="387"/>
      <c r="T44" s="387"/>
      <c r="U44" s="387"/>
      <c r="V44" s="387"/>
      <c r="W44" s="387"/>
      <c r="X44" s="568"/>
      <c r="Y44" s="635"/>
      <c r="Z44" s="636"/>
      <c r="AA44" s="637"/>
      <c r="AB44" s="638" t="s">
        <v>11</v>
      </c>
      <c r="AC44" s="639"/>
      <c r="AD44" s="640"/>
      <c r="AE44" s="374" t="s">
        <v>393</v>
      </c>
      <c r="AF44" s="375"/>
      <c r="AG44" s="375"/>
      <c r="AH44" s="376"/>
      <c r="AI44" s="374" t="s">
        <v>391</v>
      </c>
      <c r="AJ44" s="375"/>
      <c r="AK44" s="375"/>
      <c r="AL44" s="376"/>
      <c r="AM44" s="381" t="s">
        <v>420</v>
      </c>
      <c r="AN44" s="381"/>
      <c r="AO44" s="381"/>
      <c r="AP44" s="381"/>
      <c r="AQ44" s="272" t="s">
        <v>235</v>
      </c>
      <c r="AR44" s="273"/>
      <c r="AS44" s="273"/>
      <c r="AT44" s="274"/>
      <c r="AU44" s="387" t="s">
        <v>134</v>
      </c>
      <c r="AV44" s="387"/>
      <c r="AW44" s="387"/>
      <c r="AX44" s="388"/>
    </row>
    <row r="45" spans="1:50" ht="18.75" hidden="1"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470"/>
      <c r="Z45" s="471"/>
      <c r="AA45" s="472"/>
      <c r="AB45" s="338"/>
      <c r="AC45" s="339"/>
      <c r="AD45" s="340"/>
      <c r="AE45" s="338"/>
      <c r="AF45" s="339"/>
      <c r="AG45" s="339"/>
      <c r="AH45" s="340"/>
      <c r="AI45" s="338"/>
      <c r="AJ45" s="339"/>
      <c r="AK45" s="339"/>
      <c r="AL45" s="340"/>
      <c r="AM45" s="382"/>
      <c r="AN45" s="382"/>
      <c r="AO45" s="382"/>
      <c r="AP45" s="382"/>
      <c r="AQ45" s="216"/>
      <c r="AR45" s="141"/>
      <c r="AS45" s="142" t="s">
        <v>236</v>
      </c>
      <c r="AT45" s="177"/>
      <c r="AU45" s="276"/>
      <c r="AV45" s="276"/>
      <c r="AW45" s="385" t="s">
        <v>181</v>
      </c>
      <c r="AX45" s="386"/>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4" t="s">
        <v>12</v>
      </c>
      <c r="Z46" s="551"/>
      <c r="AA46" s="552"/>
      <c r="AB46" s="553"/>
      <c r="AC46" s="553"/>
      <c r="AD46" s="553"/>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0"/>
      <c r="B48" s="651"/>
      <c r="C48" s="651"/>
      <c r="D48" s="651"/>
      <c r="E48" s="651"/>
      <c r="F48" s="652"/>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14" t="s">
        <v>349</v>
      </c>
      <c r="B51" s="515"/>
      <c r="C51" s="515"/>
      <c r="D51" s="515"/>
      <c r="E51" s="515"/>
      <c r="F51" s="516"/>
      <c r="G51" s="567" t="s">
        <v>146</v>
      </c>
      <c r="H51" s="387"/>
      <c r="I51" s="387"/>
      <c r="J51" s="387"/>
      <c r="K51" s="387"/>
      <c r="L51" s="387"/>
      <c r="M51" s="387"/>
      <c r="N51" s="387"/>
      <c r="O51" s="568"/>
      <c r="P51" s="634" t="s">
        <v>59</v>
      </c>
      <c r="Q51" s="387"/>
      <c r="R51" s="387"/>
      <c r="S51" s="387"/>
      <c r="T51" s="387"/>
      <c r="U51" s="387"/>
      <c r="V51" s="387"/>
      <c r="W51" s="387"/>
      <c r="X51" s="568"/>
      <c r="Y51" s="635"/>
      <c r="Z51" s="636"/>
      <c r="AA51" s="637"/>
      <c r="AB51" s="638" t="s">
        <v>11</v>
      </c>
      <c r="AC51" s="639"/>
      <c r="AD51" s="640"/>
      <c r="AE51" s="374" t="s">
        <v>393</v>
      </c>
      <c r="AF51" s="375"/>
      <c r="AG51" s="375"/>
      <c r="AH51" s="376"/>
      <c r="AI51" s="374" t="s">
        <v>391</v>
      </c>
      <c r="AJ51" s="375"/>
      <c r="AK51" s="375"/>
      <c r="AL51" s="376"/>
      <c r="AM51" s="381" t="s">
        <v>420</v>
      </c>
      <c r="AN51" s="381"/>
      <c r="AO51" s="381"/>
      <c r="AP51" s="381"/>
      <c r="AQ51" s="272" t="s">
        <v>235</v>
      </c>
      <c r="AR51" s="273"/>
      <c r="AS51" s="273"/>
      <c r="AT51" s="274"/>
      <c r="AU51" s="383" t="s">
        <v>134</v>
      </c>
      <c r="AV51" s="383"/>
      <c r="AW51" s="383"/>
      <c r="AX51" s="384"/>
    </row>
    <row r="52" spans="1:50" ht="18.75" hidden="1"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470"/>
      <c r="Z52" s="471"/>
      <c r="AA52" s="472"/>
      <c r="AB52" s="338"/>
      <c r="AC52" s="339"/>
      <c r="AD52" s="340"/>
      <c r="AE52" s="338"/>
      <c r="AF52" s="339"/>
      <c r="AG52" s="339"/>
      <c r="AH52" s="340"/>
      <c r="AI52" s="338"/>
      <c r="AJ52" s="339"/>
      <c r="AK52" s="339"/>
      <c r="AL52" s="340"/>
      <c r="AM52" s="382"/>
      <c r="AN52" s="382"/>
      <c r="AO52" s="382"/>
      <c r="AP52" s="382"/>
      <c r="AQ52" s="216"/>
      <c r="AR52" s="141"/>
      <c r="AS52" s="142" t="s">
        <v>236</v>
      </c>
      <c r="AT52" s="177"/>
      <c r="AU52" s="276"/>
      <c r="AV52" s="276"/>
      <c r="AW52" s="385" t="s">
        <v>181</v>
      </c>
      <c r="AX52" s="386"/>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4" t="s">
        <v>12</v>
      </c>
      <c r="Z53" s="551"/>
      <c r="AA53" s="552"/>
      <c r="AB53" s="553"/>
      <c r="AC53" s="553"/>
      <c r="AD53" s="553"/>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0"/>
      <c r="B55" s="651"/>
      <c r="C55" s="651"/>
      <c r="D55" s="651"/>
      <c r="E55" s="651"/>
      <c r="F55" s="652"/>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14" t="s">
        <v>349</v>
      </c>
      <c r="B58" s="515"/>
      <c r="C58" s="515"/>
      <c r="D58" s="515"/>
      <c r="E58" s="515"/>
      <c r="F58" s="516"/>
      <c r="G58" s="567" t="s">
        <v>146</v>
      </c>
      <c r="H58" s="387"/>
      <c r="I58" s="387"/>
      <c r="J58" s="387"/>
      <c r="K58" s="387"/>
      <c r="L58" s="387"/>
      <c r="M58" s="387"/>
      <c r="N58" s="387"/>
      <c r="O58" s="568"/>
      <c r="P58" s="634" t="s">
        <v>59</v>
      </c>
      <c r="Q58" s="387"/>
      <c r="R58" s="387"/>
      <c r="S58" s="387"/>
      <c r="T58" s="387"/>
      <c r="U58" s="387"/>
      <c r="V58" s="387"/>
      <c r="W58" s="387"/>
      <c r="X58" s="568"/>
      <c r="Y58" s="635"/>
      <c r="Z58" s="636"/>
      <c r="AA58" s="637"/>
      <c r="AB58" s="638" t="s">
        <v>11</v>
      </c>
      <c r="AC58" s="639"/>
      <c r="AD58" s="640"/>
      <c r="AE58" s="374" t="s">
        <v>393</v>
      </c>
      <c r="AF58" s="375"/>
      <c r="AG58" s="375"/>
      <c r="AH58" s="376"/>
      <c r="AI58" s="374" t="s">
        <v>391</v>
      </c>
      <c r="AJ58" s="375"/>
      <c r="AK58" s="375"/>
      <c r="AL58" s="376"/>
      <c r="AM58" s="381" t="s">
        <v>420</v>
      </c>
      <c r="AN58" s="381"/>
      <c r="AO58" s="381"/>
      <c r="AP58" s="381"/>
      <c r="AQ58" s="272" t="s">
        <v>235</v>
      </c>
      <c r="AR58" s="273"/>
      <c r="AS58" s="273"/>
      <c r="AT58" s="274"/>
      <c r="AU58" s="383" t="s">
        <v>134</v>
      </c>
      <c r="AV58" s="383"/>
      <c r="AW58" s="383"/>
      <c r="AX58" s="384"/>
    </row>
    <row r="59" spans="1:50" ht="18.75" hidden="1"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470"/>
      <c r="Z59" s="471"/>
      <c r="AA59" s="472"/>
      <c r="AB59" s="338"/>
      <c r="AC59" s="339"/>
      <c r="AD59" s="340"/>
      <c r="AE59" s="338"/>
      <c r="AF59" s="339"/>
      <c r="AG59" s="339"/>
      <c r="AH59" s="340"/>
      <c r="AI59" s="338"/>
      <c r="AJ59" s="339"/>
      <c r="AK59" s="339"/>
      <c r="AL59" s="340"/>
      <c r="AM59" s="382"/>
      <c r="AN59" s="382"/>
      <c r="AO59" s="382"/>
      <c r="AP59" s="382"/>
      <c r="AQ59" s="216"/>
      <c r="AR59" s="141"/>
      <c r="AS59" s="142" t="s">
        <v>236</v>
      </c>
      <c r="AT59" s="177"/>
      <c r="AU59" s="276"/>
      <c r="AV59" s="276"/>
      <c r="AW59" s="385" t="s">
        <v>181</v>
      </c>
      <c r="AX59" s="386"/>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4" t="s">
        <v>12</v>
      </c>
      <c r="Z60" s="551"/>
      <c r="AA60" s="552"/>
      <c r="AB60" s="553"/>
      <c r="AC60" s="553"/>
      <c r="AD60" s="553"/>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66" t="s">
        <v>350</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345</v>
      </c>
      <c r="X65" s="878"/>
      <c r="Y65" s="881"/>
      <c r="Z65" s="881"/>
      <c r="AA65" s="882"/>
      <c r="AB65" s="875" t="s">
        <v>11</v>
      </c>
      <c r="AC65" s="871"/>
      <c r="AD65" s="872"/>
      <c r="AE65" s="374" t="s">
        <v>393</v>
      </c>
      <c r="AF65" s="375"/>
      <c r="AG65" s="375"/>
      <c r="AH65" s="376"/>
      <c r="AI65" s="374" t="s">
        <v>391</v>
      </c>
      <c r="AJ65" s="375"/>
      <c r="AK65" s="375"/>
      <c r="AL65" s="376"/>
      <c r="AM65" s="381" t="s">
        <v>420</v>
      </c>
      <c r="AN65" s="381"/>
      <c r="AO65" s="381"/>
      <c r="AP65" s="381"/>
      <c r="AQ65" s="875" t="s">
        <v>235</v>
      </c>
      <c r="AR65" s="871"/>
      <c r="AS65" s="871"/>
      <c r="AT65" s="872"/>
      <c r="AU65" s="991" t="s">
        <v>134</v>
      </c>
      <c r="AV65" s="991"/>
      <c r="AW65" s="991"/>
      <c r="AX65" s="992"/>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82"/>
      <c r="AQ66" s="275"/>
      <c r="AR66" s="276"/>
      <c r="AS66" s="873" t="s">
        <v>236</v>
      </c>
      <c r="AT66" s="874"/>
      <c r="AU66" s="276"/>
      <c r="AV66" s="276"/>
      <c r="AW66" s="873" t="s">
        <v>348</v>
      </c>
      <c r="AX66" s="993"/>
    </row>
    <row r="67" spans="1:50" ht="23.25" hidden="1" customHeight="1" x14ac:dyDescent="0.15">
      <c r="A67" s="859"/>
      <c r="B67" s="860"/>
      <c r="C67" s="860"/>
      <c r="D67" s="860"/>
      <c r="E67" s="860"/>
      <c r="F67" s="861"/>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371</v>
      </c>
      <c r="AC67" s="966"/>
      <c r="AD67" s="96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9"/>
      <c r="B68" s="860"/>
      <c r="C68" s="860"/>
      <c r="D68" s="860"/>
      <c r="E68" s="860"/>
      <c r="F68" s="861"/>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371</v>
      </c>
      <c r="AC68" s="989"/>
      <c r="AD68" s="98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9"/>
      <c r="B69" s="860"/>
      <c r="C69" s="860"/>
      <c r="D69" s="860"/>
      <c r="E69" s="860"/>
      <c r="F69" s="861"/>
      <c r="G69" s="995"/>
      <c r="H69" s="980"/>
      <c r="I69" s="981"/>
      <c r="J69" s="981"/>
      <c r="K69" s="981"/>
      <c r="L69" s="981"/>
      <c r="M69" s="981"/>
      <c r="N69" s="981"/>
      <c r="O69" s="982"/>
      <c r="P69" s="980"/>
      <c r="Q69" s="981"/>
      <c r="R69" s="981"/>
      <c r="S69" s="981"/>
      <c r="T69" s="981"/>
      <c r="U69" s="981"/>
      <c r="V69" s="982"/>
      <c r="W69" s="987"/>
      <c r="X69" s="988"/>
      <c r="Y69" s="189" t="s">
        <v>13</v>
      </c>
      <c r="Z69" s="189"/>
      <c r="AA69" s="190"/>
      <c r="AB69" s="990" t="s">
        <v>372</v>
      </c>
      <c r="AC69" s="990"/>
      <c r="AD69" s="990"/>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x14ac:dyDescent="0.15">
      <c r="A70" s="859" t="s">
        <v>355</v>
      </c>
      <c r="B70" s="860"/>
      <c r="C70" s="860"/>
      <c r="D70" s="860"/>
      <c r="E70" s="860"/>
      <c r="F70" s="861"/>
      <c r="G70" s="954" t="s">
        <v>238</v>
      </c>
      <c r="H70" s="955"/>
      <c r="I70" s="955"/>
      <c r="J70" s="955"/>
      <c r="K70" s="955"/>
      <c r="L70" s="955"/>
      <c r="M70" s="955"/>
      <c r="N70" s="955"/>
      <c r="O70" s="955"/>
      <c r="P70" s="955"/>
      <c r="Q70" s="955"/>
      <c r="R70" s="955"/>
      <c r="S70" s="955"/>
      <c r="T70" s="955"/>
      <c r="U70" s="955"/>
      <c r="V70" s="955"/>
      <c r="W70" s="958" t="s">
        <v>370</v>
      </c>
      <c r="X70" s="959"/>
      <c r="Y70" s="964" t="s">
        <v>12</v>
      </c>
      <c r="Z70" s="964"/>
      <c r="AA70" s="965"/>
      <c r="AB70" s="966" t="s">
        <v>371</v>
      </c>
      <c r="AC70" s="966"/>
      <c r="AD70" s="96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9"/>
      <c r="B71" s="860"/>
      <c r="C71" s="860"/>
      <c r="D71" s="860"/>
      <c r="E71" s="860"/>
      <c r="F71" s="861"/>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371</v>
      </c>
      <c r="AC71" s="989"/>
      <c r="AD71" s="98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2"/>
      <c r="B72" s="863"/>
      <c r="C72" s="863"/>
      <c r="D72" s="863"/>
      <c r="E72" s="863"/>
      <c r="F72" s="864"/>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372</v>
      </c>
      <c r="AC72" s="990"/>
      <c r="AD72" s="99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5" t="s">
        <v>350</v>
      </c>
      <c r="B73" s="846"/>
      <c r="C73" s="846"/>
      <c r="D73" s="846"/>
      <c r="E73" s="846"/>
      <c r="F73" s="847"/>
      <c r="G73" s="814"/>
      <c r="H73" s="174" t="s">
        <v>146</v>
      </c>
      <c r="I73" s="174"/>
      <c r="J73" s="174"/>
      <c r="K73" s="174"/>
      <c r="L73" s="174"/>
      <c r="M73" s="174"/>
      <c r="N73" s="174"/>
      <c r="O73" s="175"/>
      <c r="P73" s="181" t="s">
        <v>59</v>
      </c>
      <c r="Q73" s="174"/>
      <c r="R73" s="174"/>
      <c r="S73" s="174"/>
      <c r="T73" s="174"/>
      <c r="U73" s="174"/>
      <c r="V73" s="174"/>
      <c r="W73" s="174"/>
      <c r="X73" s="175"/>
      <c r="Y73" s="816"/>
      <c r="Z73" s="817"/>
      <c r="AA73" s="818"/>
      <c r="AB73" s="181" t="s">
        <v>11</v>
      </c>
      <c r="AC73" s="174"/>
      <c r="AD73" s="175"/>
      <c r="AE73" s="374" t="s">
        <v>393</v>
      </c>
      <c r="AF73" s="375"/>
      <c r="AG73" s="375"/>
      <c r="AH73" s="376"/>
      <c r="AI73" s="374" t="s">
        <v>391</v>
      </c>
      <c r="AJ73" s="375"/>
      <c r="AK73" s="375"/>
      <c r="AL73" s="376"/>
      <c r="AM73" s="381" t="s">
        <v>420</v>
      </c>
      <c r="AN73" s="381"/>
      <c r="AO73" s="381"/>
      <c r="AP73" s="381"/>
      <c r="AQ73" s="181" t="s">
        <v>235</v>
      </c>
      <c r="AR73" s="174"/>
      <c r="AS73" s="174"/>
      <c r="AT73" s="175"/>
      <c r="AU73" s="278" t="s">
        <v>134</v>
      </c>
      <c r="AV73" s="139"/>
      <c r="AW73" s="139"/>
      <c r="AX73" s="140"/>
    </row>
    <row r="74" spans="1:50" ht="18.75" hidden="1" customHeight="1" x14ac:dyDescent="0.15">
      <c r="A74" s="848"/>
      <c r="B74" s="849"/>
      <c r="C74" s="849"/>
      <c r="D74" s="849"/>
      <c r="E74" s="849"/>
      <c r="F74" s="850"/>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236</v>
      </c>
      <c r="AT74" s="177"/>
      <c r="AU74" s="216"/>
      <c r="AV74" s="141"/>
      <c r="AW74" s="142" t="s">
        <v>181</v>
      </c>
      <c r="AX74" s="143"/>
    </row>
    <row r="75" spans="1:50" ht="23.25" hidden="1" customHeight="1" x14ac:dyDescent="0.15">
      <c r="A75" s="848"/>
      <c r="B75" s="849"/>
      <c r="C75" s="849"/>
      <c r="D75" s="849"/>
      <c r="E75" s="849"/>
      <c r="F75" s="850"/>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8"/>
      <c r="B76" s="849"/>
      <c r="C76" s="849"/>
      <c r="D76" s="849"/>
      <c r="E76" s="849"/>
      <c r="F76" s="850"/>
      <c r="G76" s="790"/>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8"/>
      <c r="B77" s="849"/>
      <c r="C77" s="849"/>
      <c r="D77" s="849"/>
      <c r="E77" s="849"/>
      <c r="F77" s="850"/>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6" t="s">
        <v>384</v>
      </c>
      <c r="B78" s="927"/>
      <c r="C78" s="927"/>
      <c r="D78" s="927"/>
      <c r="E78" s="924" t="s">
        <v>328</v>
      </c>
      <c r="F78" s="925"/>
      <c r="G78" s="56" t="s">
        <v>238</v>
      </c>
      <c r="H78" s="800"/>
      <c r="I78" s="249"/>
      <c r="J78" s="249"/>
      <c r="K78" s="249"/>
      <c r="L78" s="249"/>
      <c r="M78" s="249"/>
      <c r="N78" s="249"/>
      <c r="O78" s="801"/>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344</v>
      </c>
      <c r="AP79" s="154"/>
      <c r="AQ79" s="154"/>
      <c r="AR79" s="80" t="s">
        <v>342</v>
      </c>
      <c r="AS79" s="153"/>
      <c r="AT79" s="154"/>
      <c r="AU79" s="154"/>
      <c r="AV79" s="154"/>
      <c r="AW79" s="154"/>
      <c r="AX79" s="155"/>
    </row>
    <row r="80" spans="1:50" ht="18.75" hidden="1" customHeight="1" x14ac:dyDescent="0.15">
      <c r="A80" s="521" t="s">
        <v>147</v>
      </c>
      <c r="B80" s="854" t="s">
        <v>341</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432</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2"/>
      <c r="B81" s="857"/>
      <c r="C81" s="554"/>
      <c r="D81" s="554"/>
      <c r="E81" s="554"/>
      <c r="F81" s="555"/>
      <c r="G81" s="385"/>
      <c r="H81" s="385"/>
      <c r="I81" s="385"/>
      <c r="J81" s="385"/>
      <c r="K81" s="385"/>
      <c r="L81" s="385"/>
      <c r="M81" s="385"/>
      <c r="N81" s="385"/>
      <c r="O81" s="385"/>
      <c r="P81" s="385"/>
      <c r="Q81" s="385"/>
      <c r="R81" s="385"/>
      <c r="S81" s="385"/>
      <c r="T81" s="385"/>
      <c r="U81" s="385"/>
      <c r="V81" s="385"/>
      <c r="W81" s="385"/>
      <c r="X81" s="385"/>
      <c r="Y81" s="385"/>
      <c r="Z81" s="385"/>
      <c r="AA81" s="570"/>
      <c r="AB81" s="58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0"/>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1"/>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2"/>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4" t="s">
        <v>11</v>
      </c>
      <c r="AC85" s="375"/>
      <c r="AD85" s="376"/>
      <c r="AE85" s="374" t="s">
        <v>393</v>
      </c>
      <c r="AF85" s="375"/>
      <c r="AG85" s="375"/>
      <c r="AH85" s="376"/>
      <c r="AI85" s="374" t="s">
        <v>391</v>
      </c>
      <c r="AJ85" s="375"/>
      <c r="AK85" s="375"/>
      <c r="AL85" s="376"/>
      <c r="AM85" s="381" t="s">
        <v>420</v>
      </c>
      <c r="AN85" s="381"/>
      <c r="AO85" s="381"/>
      <c r="AP85" s="381"/>
      <c r="AQ85" s="181" t="s">
        <v>235</v>
      </c>
      <c r="AR85" s="174"/>
      <c r="AS85" s="174"/>
      <c r="AT85" s="175"/>
      <c r="AU85" s="379" t="s">
        <v>134</v>
      </c>
      <c r="AV85" s="379"/>
      <c r="AW85" s="379"/>
      <c r="AX85" s="380"/>
      <c r="AY85" s="10"/>
      <c r="AZ85" s="10"/>
      <c r="BA85" s="10"/>
      <c r="BB85" s="10"/>
      <c r="BC85" s="10"/>
    </row>
    <row r="86" spans="1:60" ht="18.75" hidden="1" customHeight="1" x14ac:dyDescent="0.15">
      <c r="A86" s="522"/>
      <c r="B86" s="554"/>
      <c r="C86" s="554"/>
      <c r="D86" s="554"/>
      <c r="E86" s="554"/>
      <c r="F86" s="555"/>
      <c r="G86" s="569"/>
      <c r="H86" s="385"/>
      <c r="I86" s="385"/>
      <c r="J86" s="385"/>
      <c r="K86" s="385"/>
      <c r="L86" s="385"/>
      <c r="M86" s="385"/>
      <c r="N86" s="385"/>
      <c r="O86" s="570"/>
      <c r="P86" s="582"/>
      <c r="Q86" s="385"/>
      <c r="R86" s="385"/>
      <c r="S86" s="385"/>
      <c r="T86" s="385"/>
      <c r="U86" s="385"/>
      <c r="V86" s="385"/>
      <c r="W86" s="385"/>
      <c r="X86" s="570"/>
      <c r="Y86" s="178"/>
      <c r="Z86" s="179"/>
      <c r="AA86" s="180"/>
      <c r="AB86" s="338"/>
      <c r="AC86" s="339"/>
      <c r="AD86" s="340"/>
      <c r="AE86" s="338"/>
      <c r="AF86" s="339"/>
      <c r="AG86" s="339"/>
      <c r="AH86" s="340"/>
      <c r="AI86" s="338"/>
      <c r="AJ86" s="339"/>
      <c r="AK86" s="339"/>
      <c r="AL86" s="340"/>
      <c r="AM86" s="382"/>
      <c r="AN86" s="382"/>
      <c r="AO86" s="382"/>
      <c r="AP86" s="382"/>
      <c r="AQ86" s="275"/>
      <c r="AR86" s="276"/>
      <c r="AS86" s="142" t="s">
        <v>236</v>
      </c>
      <c r="AT86" s="177"/>
      <c r="AU86" s="276"/>
      <c r="AV86" s="276"/>
      <c r="AW86" s="385" t="s">
        <v>181</v>
      </c>
      <c r="AX86" s="386"/>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7"/>
      <c r="R87" s="807"/>
      <c r="S87" s="807"/>
      <c r="T87" s="807"/>
      <c r="U87" s="807"/>
      <c r="V87" s="807"/>
      <c r="W87" s="807"/>
      <c r="X87" s="808"/>
      <c r="Y87" s="763" t="s">
        <v>62</v>
      </c>
      <c r="Z87" s="764"/>
      <c r="AA87" s="765"/>
      <c r="AB87" s="553"/>
      <c r="AC87" s="553"/>
      <c r="AD87" s="553"/>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2"/>
      <c r="B88" s="554"/>
      <c r="C88" s="554"/>
      <c r="D88" s="554"/>
      <c r="E88" s="554"/>
      <c r="F88" s="555"/>
      <c r="G88" s="238"/>
      <c r="H88" s="239"/>
      <c r="I88" s="239"/>
      <c r="J88" s="239"/>
      <c r="K88" s="239"/>
      <c r="L88" s="239"/>
      <c r="M88" s="239"/>
      <c r="N88" s="239"/>
      <c r="O88" s="240"/>
      <c r="P88" s="809"/>
      <c r="Q88" s="809"/>
      <c r="R88" s="809"/>
      <c r="S88" s="809"/>
      <c r="T88" s="809"/>
      <c r="U88" s="809"/>
      <c r="V88" s="809"/>
      <c r="W88" s="809"/>
      <c r="X88" s="810"/>
      <c r="Y88" s="736" t="s">
        <v>54</v>
      </c>
      <c r="Z88" s="737"/>
      <c r="AA88" s="738"/>
      <c r="AB88" s="524"/>
      <c r="AC88" s="524"/>
      <c r="AD88" s="524"/>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11"/>
      <c r="Y89" s="736" t="s">
        <v>13</v>
      </c>
      <c r="Z89" s="737"/>
      <c r="AA89" s="738"/>
      <c r="AB89" s="463" t="s">
        <v>14</v>
      </c>
      <c r="AC89" s="463"/>
      <c r="AD89" s="463"/>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4" t="s">
        <v>11</v>
      </c>
      <c r="AC90" s="375"/>
      <c r="AD90" s="376"/>
      <c r="AE90" s="374" t="s">
        <v>393</v>
      </c>
      <c r="AF90" s="375"/>
      <c r="AG90" s="375"/>
      <c r="AH90" s="376"/>
      <c r="AI90" s="374" t="s">
        <v>391</v>
      </c>
      <c r="AJ90" s="375"/>
      <c r="AK90" s="375"/>
      <c r="AL90" s="376"/>
      <c r="AM90" s="381" t="s">
        <v>420</v>
      </c>
      <c r="AN90" s="381"/>
      <c r="AO90" s="381"/>
      <c r="AP90" s="381"/>
      <c r="AQ90" s="181" t="s">
        <v>235</v>
      </c>
      <c r="AR90" s="174"/>
      <c r="AS90" s="174"/>
      <c r="AT90" s="175"/>
      <c r="AU90" s="379" t="s">
        <v>134</v>
      </c>
      <c r="AV90" s="379"/>
      <c r="AW90" s="379"/>
      <c r="AX90" s="380"/>
    </row>
    <row r="91" spans="1:60" ht="18.75" hidden="1" customHeight="1" x14ac:dyDescent="0.15">
      <c r="A91" s="522"/>
      <c r="B91" s="554"/>
      <c r="C91" s="554"/>
      <c r="D91" s="554"/>
      <c r="E91" s="554"/>
      <c r="F91" s="555"/>
      <c r="G91" s="569"/>
      <c r="H91" s="385"/>
      <c r="I91" s="385"/>
      <c r="J91" s="385"/>
      <c r="K91" s="385"/>
      <c r="L91" s="385"/>
      <c r="M91" s="385"/>
      <c r="N91" s="385"/>
      <c r="O91" s="570"/>
      <c r="P91" s="582"/>
      <c r="Q91" s="385"/>
      <c r="R91" s="385"/>
      <c r="S91" s="385"/>
      <c r="T91" s="385"/>
      <c r="U91" s="385"/>
      <c r="V91" s="385"/>
      <c r="W91" s="385"/>
      <c r="X91" s="570"/>
      <c r="Y91" s="178"/>
      <c r="Z91" s="179"/>
      <c r="AA91" s="180"/>
      <c r="AB91" s="338"/>
      <c r="AC91" s="339"/>
      <c r="AD91" s="340"/>
      <c r="AE91" s="338"/>
      <c r="AF91" s="339"/>
      <c r="AG91" s="339"/>
      <c r="AH91" s="340"/>
      <c r="AI91" s="338"/>
      <c r="AJ91" s="339"/>
      <c r="AK91" s="339"/>
      <c r="AL91" s="340"/>
      <c r="AM91" s="382"/>
      <c r="AN91" s="382"/>
      <c r="AO91" s="382"/>
      <c r="AP91" s="382"/>
      <c r="AQ91" s="275"/>
      <c r="AR91" s="276"/>
      <c r="AS91" s="142" t="s">
        <v>236</v>
      </c>
      <c r="AT91" s="177"/>
      <c r="AU91" s="276"/>
      <c r="AV91" s="276"/>
      <c r="AW91" s="385" t="s">
        <v>181</v>
      </c>
      <c r="AX91" s="386"/>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7"/>
      <c r="R92" s="807"/>
      <c r="S92" s="807"/>
      <c r="T92" s="807"/>
      <c r="U92" s="807"/>
      <c r="V92" s="807"/>
      <c r="W92" s="807"/>
      <c r="X92" s="808"/>
      <c r="Y92" s="763" t="s">
        <v>62</v>
      </c>
      <c r="Z92" s="764"/>
      <c r="AA92" s="765"/>
      <c r="AB92" s="553"/>
      <c r="AC92" s="553"/>
      <c r="AD92" s="553"/>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9"/>
      <c r="Q93" s="809"/>
      <c r="R93" s="809"/>
      <c r="S93" s="809"/>
      <c r="T93" s="809"/>
      <c r="U93" s="809"/>
      <c r="V93" s="809"/>
      <c r="W93" s="809"/>
      <c r="X93" s="810"/>
      <c r="Y93" s="736" t="s">
        <v>54</v>
      </c>
      <c r="Z93" s="737"/>
      <c r="AA93" s="738"/>
      <c r="AB93" s="524"/>
      <c r="AC93" s="524"/>
      <c r="AD93" s="524"/>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11"/>
      <c r="Y94" s="736" t="s">
        <v>13</v>
      </c>
      <c r="Z94" s="737"/>
      <c r="AA94" s="738"/>
      <c r="AB94" s="463" t="s">
        <v>14</v>
      </c>
      <c r="AC94" s="463"/>
      <c r="AD94" s="463"/>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2"/>
      <c r="B95" s="554" t="s">
        <v>145</v>
      </c>
      <c r="C95" s="554"/>
      <c r="D95" s="554"/>
      <c r="E95" s="554"/>
      <c r="F95" s="555"/>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4" t="s">
        <v>11</v>
      </c>
      <c r="AC95" s="375"/>
      <c r="AD95" s="376"/>
      <c r="AE95" s="374" t="s">
        <v>393</v>
      </c>
      <c r="AF95" s="375"/>
      <c r="AG95" s="375"/>
      <c r="AH95" s="376"/>
      <c r="AI95" s="374" t="s">
        <v>391</v>
      </c>
      <c r="AJ95" s="375"/>
      <c r="AK95" s="375"/>
      <c r="AL95" s="376"/>
      <c r="AM95" s="381" t="s">
        <v>420</v>
      </c>
      <c r="AN95" s="381"/>
      <c r="AO95" s="381"/>
      <c r="AP95" s="381"/>
      <c r="AQ95" s="181" t="s">
        <v>235</v>
      </c>
      <c r="AR95" s="174"/>
      <c r="AS95" s="174"/>
      <c r="AT95" s="175"/>
      <c r="AU95" s="379" t="s">
        <v>134</v>
      </c>
      <c r="AV95" s="379"/>
      <c r="AW95" s="379"/>
      <c r="AX95" s="380"/>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5"/>
      <c r="I96" s="385"/>
      <c r="J96" s="385"/>
      <c r="K96" s="385"/>
      <c r="L96" s="385"/>
      <c r="M96" s="385"/>
      <c r="N96" s="385"/>
      <c r="O96" s="570"/>
      <c r="P96" s="582"/>
      <c r="Q96" s="385"/>
      <c r="R96" s="385"/>
      <c r="S96" s="385"/>
      <c r="T96" s="385"/>
      <c r="U96" s="385"/>
      <c r="V96" s="385"/>
      <c r="W96" s="385"/>
      <c r="X96" s="570"/>
      <c r="Y96" s="178"/>
      <c r="Z96" s="179"/>
      <c r="AA96" s="180"/>
      <c r="AB96" s="338"/>
      <c r="AC96" s="339"/>
      <c r="AD96" s="340"/>
      <c r="AE96" s="338"/>
      <c r="AF96" s="339"/>
      <c r="AG96" s="339"/>
      <c r="AH96" s="340"/>
      <c r="AI96" s="338"/>
      <c r="AJ96" s="339"/>
      <c r="AK96" s="339"/>
      <c r="AL96" s="340"/>
      <c r="AM96" s="382"/>
      <c r="AN96" s="382"/>
      <c r="AO96" s="382"/>
      <c r="AP96" s="382"/>
      <c r="AQ96" s="275"/>
      <c r="AR96" s="276"/>
      <c r="AS96" s="142" t="s">
        <v>236</v>
      </c>
      <c r="AT96" s="177"/>
      <c r="AU96" s="276"/>
      <c r="AV96" s="276"/>
      <c r="AW96" s="385" t="s">
        <v>181</v>
      </c>
      <c r="AX96" s="386"/>
    </row>
    <row r="97" spans="1:60" ht="23.25" hidden="1" customHeight="1" x14ac:dyDescent="0.15">
      <c r="A97" s="522"/>
      <c r="B97" s="554"/>
      <c r="C97" s="554"/>
      <c r="D97" s="554"/>
      <c r="E97" s="554"/>
      <c r="F97" s="555"/>
      <c r="G97" s="236"/>
      <c r="H97" s="166"/>
      <c r="I97" s="166"/>
      <c r="J97" s="166"/>
      <c r="K97" s="166"/>
      <c r="L97" s="166"/>
      <c r="M97" s="166"/>
      <c r="N97" s="166"/>
      <c r="O97" s="237"/>
      <c r="P97" s="166"/>
      <c r="Q97" s="807"/>
      <c r="R97" s="807"/>
      <c r="S97" s="807"/>
      <c r="T97" s="807"/>
      <c r="U97" s="807"/>
      <c r="V97" s="807"/>
      <c r="W97" s="807"/>
      <c r="X97" s="808"/>
      <c r="Y97" s="763" t="s">
        <v>62</v>
      </c>
      <c r="Z97" s="764"/>
      <c r="AA97" s="765"/>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9"/>
      <c r="Q98" s="809"/>
      <c r="R98" s="809"/>
      <c r="S98" s="809"/>
      <c r="T98" s="809"/>
      <c r="U98" s="809"/>
      <c r="V98" s="809"/>
      <c r="W98" s="809"/>
      <c r="X98" s="810"/>
      <c r="Y98" s="736" t="s">
        <v>54</v>
      </c>
      <c r="Z98" s="737"/>
      <c r="AA98" s="738"/>
      <c r="AB98" s="305"/>
      <c r="AC98" s="306"/>
      <c r="AD98" s="307"/>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52"/>
      <c r="I99" s="252"/>
      <c r="J99" s="252"/>
      <c r="K99" s="252"/>
      <c r="L99" s="252"/>
      <c r="M99" s="252"/>
      <c r="N99" s="252"/>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393</v>
      </c>
      <c r="AF100" s="832"/>
      <c r="AG100" s="832"/>
      <c r="AH100" s="833"/>
      <c r="AI100" s="831" t="s">
        <v>413</v>
      </c>
      <c r="AJ100" s="832"/>
      <c r="AK100" s="832"/>
      <c r="AL100" s="833"/>
      <c r="AM100" s="831" t="s">
        <v>420</v>
      </c>
      <c r="AN100" s="832"/>
      <c r="AO100" s="832"/>
      <c r="AP100" s="833"/>
      <c r="AQ100" s="943" t="s">
        <v>433</v>
      </c>
      <c r="AR100" s="944"/>
      <c r="AS100" s="944"/>
      <c r="AT100" s="945"/>
      <c r="AU100" s="943" t="s">
        <v>434</v>
      </c>
      <c r="AV100" s="944"/>
      <c r="AW100" s="944"/>
      <c r="AX100" s="946"/>
    </row>
    <row r="101" spans="1:60" ht="23.25" customHeight="1" x14ac:dyDescent="0.15">
      <c r="A101" s="493"/>
      <c r="B101" s="494"/>
      <c r="C101" s="494"/>
      <c r="D101" s="494"/>
      <c r="E101" s="494"/>
      <c r="F101" s="495"/>
      <c r="G101" s="166" t="s">
        <v>575</v>
      </c>
      <c r="H101" s="166"/>
      <c r="I101" s="166"/>
      <c r="J101" s="166"/>
      <c r="K101" s="166"/>
      <c r="L101" s="166"/>
      <c r="M101" s="166"/>
      <c r="N101" s="166"/>
      <c r="O101" s="166"/>
      <c r="P101" s="166"/>
      <c r="Q101" s="166"/>
      <c r="R101" s="166"/>
      <c r="S101" s="166"/>
      <c r="T101" s="166"/>
      <c r="U101" s="166"/>
      <c r="V101" s="166"/>
      <c r="W101" s="166"/>
      <c r="X101" s="237"/>
      <c r="Y101" s="821" t="s">
        <v>55</v>
      </c>
      <c r="Z101" s="722"/>
      <c r="AA101" s="723"/>
      <c r="AB101" s="553" t="s">
        <v>577</v>
      </c>
      <c r="AC101" s="553"/>
      <c r="AD101" s="553"/>
      <c r="AE101" s="370">
        <v>12</v>
      </c>
      <c r="AF101" s="371"/>
      <c r="AG101" s="371"/>
      <c r="AH101" s="372"/>
      <c r="AI101" s="370">
        <v>16</v>
      </c>
      <c r="AJ101" s="371"/>
      <c r="AK101" s="371"/>
      <c r="AL101" s="372"/>
      <c r="AM101" s="370">
        <v>13</v>
      </c>
      <c r="AN101" s="371"/>
      <c r="AO101" s="371"/>
      <c r="AP101" s="372"/>
      <c r="AQ101" s="370"/>
      <c r="AR101" s="371"/>
      <c r="AS101" s="371"/>
      <c r="AT101" s="372"/>
      <c r="AU101" s="370"/>
      <c r="AV101" s="371"/>
      <c r="AW101" s="371"/>
      <c r="AX101" s="372"/>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5"/>
      <c r="AA102" s="346"/>
      <c r="AB102" s="553" t="s">
        <v>577</v>
      </c>
      <c r="AC102" s="553"/>
      <c r="AD102" s="553"/>
      <c r="AE102" s="364">
        <v>13</v>
      </c>
      <c r="AF102" s="364"/>
      <c r="AG102" s="364"/>
      <c r="AH102" s="364"/>
      <c r="AI102" s="364">
        <v>17</v>
      </c>
      <c r="AJ102" s="364"/>
      <c r="AK102" s="364"/>
      <c r="AL102" s="364"/>
      <c r="AM102" s="364">
        <v>14</v>
      </c>
      <c r="AN102" s="364"/>
      <c r="AO102" s="364"/>
      <c r="AP102" s="364"/>
      <c r="AQ102" s="822">
        <v>11</v>
      </c>
      <c r="AR102" s="823"/>
      <c r="AS102" s="823"/>
      <c r="AT102" s="824"/>
      <c r="AU102" s="822"/>
      <c r="AV102" s="823"/>
      <c r="AW102" s="823"/>
      <c r="AX102" s="824"/>
    </row>
    <row r="103" spans="1:60" ht="31.5" hidden="1" customHeight="1" x14ac:dyDescent="0.15">
      <c r="A103" s="490" t="s">
        <v>351</v>
      </c>
      <c r="B103" s="491"/>
      <c r="C103" s="491"/>
      <c r="D103" s="491"/>
      <c r="E103" s="491"/>
      <c r="F103" s="492"/>
      <c r="G103" s="737" t="s">
        <v>60</v>
      </c>
      <c r="H103" s="737"/>
      <c r="I103" s="737"/>
      <c r="J103" s="737"/>
      <c r="K103" s="737"/>
      <c r="L103" s="737"/>
      <c r="M103" s="737"/>
      <c r="N103" s="737"/>
      <c r="O103" s="737"/>
      <c r="P103" s="737"/>
      <c r="Q103" s="737"/>
      <c r="R103" s="737"/>
      <c r="S103" s="737"/>
      <c r="T103" s="737"/>
      <c r="U103" s="737"/>
      <c r="V103" s="737"/>
      <c r="W103" s="737"/>
      <c r="X103" s="738"/>
      <c r="Y103" s="470"/>
      <c r="Z103" s="471"/>
      <c r="AA103" s="472"/>
      <c r="AB103" s="308" t="s">
        <v>11</v>
      </c>
      <c r="AC103" s="303"/>
      <c r="AD103" s="304"/>
      <c r="AE103" s="308" t="s">
        <v>393</v>
      </c>
      <c r="AF103" s="303"/>
      <c r="AG103" s="303"/>
      <c r="AH103" s="304"/>
      <c r="AI103" s="308" t="s">
        <v>391</v>
      </c>
      <c r="AJ103" s="303"/>
      <c r="AK103" s="303"/>
      <c r="AL103" s="304"/>
      <c r="AM103" s="308" t="s">
        <v>420</v>
      </c>
      <c r="AN103" s="303"/>
      <c r="AO103" s="303"/>
      <c r="AP103" s="304"/>
      <c r="AQ103" s="366" t="s">
        <v>433</v>
      </c>
      <c r="AR103" s="367"/>
      <c r="AS103" s="367"/>
      <c r="AT103" s="368"/>
      <c r="AU103" s="366" t="s">
        <v>434</v>
      </c>
      <c r="AV103" s="367"/>
      <c r="AW103" s="367"/>
      <c r="AX103" s="369"/>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22"/>
      <c r="AV105" s="823"/>
      <c r="AW105" s="823"/>
      <c r="AX105" s="824"/>
    </row>
    <row r="106" spans="1:60" ht="31.5" hidden="1" customHeight="1" x14ac:dyDescent="0.15">
      <c r="A106" s="490" t="s">
        <v>351</v>
      </c>
      <c r="B106" s="491"/>
      <c r="C106" s="491"/>
      <c r="D106" s="491"/>
      <c r="E106" s="491"/>
      <c r="F106" s="492"/>
      <c r="G106" s="737" t="s">
        <v>60</v>
      </c>
      <c r="H106" s="737"/>
      <c r="I106" s="737"/>
      <c r="J106" s="737"/>
      <c r="K106" s="737"/>
      <c r="L106" s="737"/>
      <c r="M106" s="737"/>
      <c r="N106" s="737"/>
      <c r="O106" s="737"/>
      <c r="P106" s="737"/>
      <c r="Q106" s="737"/>
      <c r="R106" s="737"/>
      <c r="S106" s="737"/>
      <c r="T106" s="737"/>
      <c r="U106" s="737"/>
      <c r="V106" s="737"/>
      <c r="W106" s="737"/>
      <c r="X106" s="738"/>
      <c r="Y106" s="470"/>
      <c r="Z106" s="471"/>
      <c r="AA106" s="472"/>
      <c r="AB106" s="308" t="s">
        <v>11</v>
      </c>
      <c r="AC106" s="303"/>
      <c r="AD106" s="304"/>
      <c r="AE106" s="308" t="s">
        <v>393</v>
      </c>
      <c r="AF106" s="303"/>
      <c r="AG106" s="303"/>
      <c r="AH106" s="304"/>
      <c r="AI106" s="308" t="s">
        <v>391</v>
      </c>
      <c r="AJ106" s="303"/>
      <c r="AK106" s="303"/>
      <c r="AL106" s="304"/>
      <c r="AM106" s="308" t="s">
        <v>420</v>
      </c>
      <c r="AN106" s="303"/>
      <c r="AO106" s="303"/>
      <c r="AP106" s="304"/>
      <c r="AQ106" s="366" t="s">
        <v>433</v>
      </c>
      <c r="AR106" s="367"/>
      <c r="AS106" s="367"/>
      <c r="AT106" s="368"/>
      <c r="AU106" s="366" t="s">
        <v>434</v>
      </c>
      <c r="AV106" s="367"/>
      <c r="AW106" s="367"/>
      <c r="AX106" s="369"/>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22"/>
      <c r="AV108" s="823"/>
      <c r="AW108" s="823"/>
      <c r="AX108" s="824"/>
    </row>
    <row r="109" spans="1:60" ht="31.5" hidden="1" customHeight="1" x14ac:dyDescent="0.15">
      <c r="A109" s="490" t="s">
        <v>351</v>
      </c>
      <c r="B109" s="491"/>
      <c r="C109" s="491"/>
      <c r="D109" s="491"/>
      <c r="E109" s="491"/>
      <c r="F109" s="492"/>
      <c r="G109" s="737" t="s">
        <v>60</v>
      </c>
      <c r="H109" s="737"/>
      <c r="I109" s="737"/>
      <c r="J109" s="737"/>
      <c r="K109" s="737"/>
      <c r="L109" s="737"/>
      <c r="M109" s="737"/>
      <c r="N109" s="737"/>
      <c r="O109" s="737"/>
      <c r="P109" s="737"/>
      <c r="Q109" s="737"/>
      <c r="R109" s="737"/>
      <c r="S109" s="737"/>
      <c r="T109" s="737"/>
      <c r="U109" s="737"/>
      <c r="V109" s="737"/>
      <c r="W109" s="737"/>
      <c r="X109" s="738"/>
      <c r="Y109" s="470"/>
      <c r="Z109" s="471"/>
      <c r="AA109" s="472"/>
      <c r="AB109" s="308" t="s">
        <v>11</v>
      </c>
      <c r="AC109" s="303"/>
      <c r="AD109" s="304"/>
      <c r="AE109" s="308" t="s">
        <v>393</v>
      </c>
      <c r="AF109" s="303"/>
      <c r="AG109" s="303"/>
      <c r="AH109" s="304"/>
      <c r="AI109" s="308" t="s">
        <v>391</v>
      </c>
      <c r="AJ109" s="303"/>
      <c r="AK109" s="303"/>
      <c r="AL109" s="304"/>
      <c r="AM109" s="308" t="s">
        <v>420</v>
      </c>
      <c r="AN109" s="303"/>
      <c r="AO109" s="303"/>
      <c r="AP109" s="304"/>
      <c r="AQ109" s="366" t="s">
        <v>433</v>
      </c>
      <c r="AR109" s="367"/>
      <c r="AS109" s="367"/>
      <c r="AT109" s="368"/>
      <c r="AU109" s="366" t="s">
        <v>434</v>
      </c>
      <c r="AV109" s="367"/>
      <c r="AW109" s="367"/>
      <c r="AX109" s="369"/>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x14ac:dyDescent="0.15">
      <c r="A112" s="490" t="s">
        <v>351</v>
      </c>
      <c r="B112" s="491"/>
      <c r="C112" s="491"/>
      <c r="D112" s="491"/>
      <c r="E112" s="491"/>
      <c r="F112" s="492"/>
      <c r="G112" s="737" t="s">
        <v>60</v>
      </c>
      <c r="H112" s="737"/>
      <c r="I112" s="737"/>
      <c r="J112" s="737"/>
      <c r="K112" s="737"/>
      <c r="L112" s="737"/>
      <c r="M112" s="737"/>
      <c r="N112" s="737"/>
      <c r="O112" s="737"/>
      <c r="P112" s="737"/>
      <c r="Q112" s="737"/>
      <c r="R112" s="737"/>
      <c r="S112" s="737"/>
      <c r="T112" s="737"/>
      <c r="U112" s="737"/>
      <c r="V112" s="737"/>
      <c r="W112" s="737"/>
      <c r="X112" s="738"/>
      <c r="Y112" s="470"/>
      <c r="Z112" s="471"/>
      <c r="AA112" s="472"/>
      <c r="AB112" s="308" t="s">
        <v>11</v>
      </c>
      <c r="AC112" s="303"/>
      <c r="AD112" s="304"/>
      <c r="AE112" s="308" t="s">
        <v>393</v>
      </c>
      <c r="AF112" s="303"/>
      <c r="AG112" s="303"/>
      <c r="AH112" s="304"/>
      <c r="AI112" s="308" t="s">
        <v>391</v>
      </c>
      <c r="AJ112" s="303"/>
      <c r="AK112" s="303"/>
      <c r="AL112" s="304"/>
      <c r="AM112" s="308" t="s">
        <v>420</v>
      </c>
      <c r="AN112" s="303"/>
      <c r="AO112" s="303"/>
      <c r="AP112" s="304"/>
      <c r="AQ112" s="366" t="s">
        <v>433</v>
      </c>
      <c r="AR112" s="367"/>
      <c r="AS112" s="367"/>
      <c r="AT112" s="368"/>
      <c r="AU112" s="366" t="s">
        <v>434</v>
      </c>
      <c r="AV112" s="367"/>
      <c r="AW112" s="367"/>
      <c r="AX112" s="369"/>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393</v>
      </c>
      <c r="AF115" s="303"/>
      <c r="AG115" s="303"/>
      <c r="AH115" s="304"/>
      <c r="AI115" s="308" t="s">
        <v>391</v>
      </c>
      <c r="AJ115" s="303"/>
      <c r="AK115" s="303"/>
      <c r="AL115" s="304"/>
      <c r="AM115" s="308" t="s">
        <v>420</v>
      </c>
      <c r="AN115" s="303"/>
      <c r="AO115" s="303"/>
      <c r="AP115" s="304"/>
      <c r="AQ115" s="341" t="s">
        <v>435</v>
      </c>
      <c r="AR115" s="342"/>
      <c r="AS115" s="342"/>
      <c r="AT115" s="342"/>
      <c r="AU115" s="342"/>
      <c r="AV115" s="342"/>
      <c r="AW115" s="342"/>
      <c r="AX115" s="343"/>
    </row>
    <row r="116" spans="1:50" ht="23.25" customHeight="1" x14ac:dyDescent="0.15">
      <c r="A116" s="297"/>
      <c r="B116" s="298"/>
      <c r="C116" s="298"/>
      <c r="D116" s="298"/>
      <c r="E116" s="298"/>
      <c r="F116" s="299"/>
      <c r="G116" s="357" t="s">
        <v>576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578</v>
      </c>
      <c r="AC116" s="306"/>
      <c r="AD116" s="307"/>
      <c r="AE116" s="364">
        <v>19.600000000000001</v>
      </c>
      <c r="AF116" s="364"/>
      <c r="AG116" s="364"/>
      <c r="AH116" s="364"/>
      <c r="AI116" s="364">
        <v>17.7</v>
      </c>
      <c r="AJ116" s="364"/>
      <c r="AK116" s="364"/>
      <c r="AL116" s="364"/>
      <c r="AM116" s="364">
        <v>21.2</v>
      </c>
      <c r="AN116" s="364"/>
      <c r="AO116" s="364"/>
      <c r="AP116" s="364"/>
      <c r="AQ116" s="370">
        <v>26.3</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579</v>
      </c>
      <c r="AC117" s="348"/>
      <c r="AD117" s="349"/>
      <c r="AE117" s="311" t="s">
        <v>673</v>
      </c>
      <c r="AF117" s="311"/>
      <c r="AG117" s="311"/>
      <c r="AH117" s="311"/>
      <c r="AI117" s="311" t="s">
        <v>674</v>
      </c>
      <c r="AJ117" s="311"/>
      <c r="AK117" s="311"/>
      <c r="AL117" s="311"/>
      <c r="AM117" s="311" t="s">
        <v>672</v>
      </c>
      <c r="AN117" s="311"/>
      <c r="AO117" s="311"/>
      <c r="AP117" s="311"/>
      <c r="AQ117" s="311" t="s">
        <v>706</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393</v>
      </c>
      <c r="AF118" s="303"/>
      <c r="AG118" s="303"/>
      <c r="AH118" s="304"/>
      <c r="AI118" s="308" t="s">
        <v>391</v>
      </c>
      <c r="AJ118" s="303"/>
      <c r="AK118" s="303"/>
      <c r="AL118" s="304"/>
      <c r="AM118" s="308" t="s">
        <v>420</v>
      </c>
      <c r="AN118" s="303"/>
      <c r="AO118" s="303"/>
      <c r="AP118" s="304"/>
      <c r="AQ118" s="341" t="s">
        <v>435</v>
      </c>
      <c r="AR118" s="342"/>
      <c r="AS118" s="342"/>
      <c r="AT118" s="342"/>
      <c r="AU118" s="342"/>
      <c r="AV118" s="342"/>
      <c r="AW118" s="342"/>
      <c r="AX118" s="343"/>
    </row>
    <row r="119" spans="1:50" ht="23.25" hidden="1" customHeight="1" x14ac:dyDescent="0.15">
      <c r="A119" s="297"/>
      <c r="B119" s="298"/>
      <c r="C119" s="298"/>
      <c r="D119" s="298"/>
      <c r="E119" s="298"/>
      <c r="F119" s="299"/>
      <c r="G119" s="357" t="s">
        <v>359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358</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393</v>
      </c>
      <c r="AF121" s="303"/>
      <c r="AG121" s="303"/>
      <c r="AH121" s="304"/>
      <c r="AI121" s="308" t="s">
        <v>391</v>
      </c>
      <c r="AJ121" s="303"/>
      <c r="AK121" s="303"/>
      <c r="AL121" s="304"/>
      <c r="AM121" s="308" t="s">
        <v>420</v>
      </c>
      <c r="AN121" s="303"/>
      <c r="AO121" s="303"/>
      <c r="AP121" s="304"/>
      <c r="AQ121" s="341" t="s">
        <v>435</v>
      </c>
      <c r="AR121" s="342"/>
      <c r="AS121" s="342"/>
      <c r="AT121" s="342"/>
      <c r="AU121" s="342"/>
      <c r="AV121" s="342"/>
      <c r="AW121" s="342"/>
      <c r="AX121" s="343"/>
    </row>
    <row r="122" spans="1:50" ht="23.25" hidden="1" customHeight="1" x14ac:dyDescent="0.15">
      <c r="A122" s="297"/>
      <c r="B122" s="298"/>
      <c r="C122" s="298"/>
      <c r="D122" s="298"/>
      <c r="E122" s="298"/>
      <c r="F122" s="299"/>
      <c r="G122" s="357" t="s">
        <v>360</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361</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393</v>
      </c>
      <c r="AF124" s="303"/>
      <c r="AG124" s="303"/>
      <c r="AH124" s="304"/>
      <c r="AI124" s="308" t="s">
        <v>391</v>
      </c>
      <c r="AJ124" s="303"/>
      <c r="AK124" s="303"/>
      <c r="AL124" s="304"/>
      <c r="AM124" s="308" t="s">
        <v>420</v>
      </c>
      <c r="AN124" s="303"/>
      <c r="AO124" s="303"/>
      <c r="AP124" s="304"/>
      <c r="AQ124" s="341" t="s">
        <v>435</v>
      </c>
      <c r="AR124" s="342"/>
      <c r="AS124" s="342"/>
      <c r="AT124" s="342"/>
      <c r="AU124" s="342"/>
      <c r="AV124" s="342"/>
      <c r="AW124" s="342"/>
      <c r="AX124" s="343"/>
    </row>
    <row r="125" spans="1:50" ht="23.25" hidden="1" customHeight="1" x14ac:dyDescent="0.15">
      <c r="A125" s="297"/>
      <c r="B125" s="298"/>
      <c r="C125" s="298"/>
      <c r="D125" s="298"/>
      <c r="E125" s="298"/>
      <c r="F125" s="299"/>
      <c r="G125" s="357" t="s">
        <v>360</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358</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393</v>
      </c>
      <c r="AF127" s="303"/>
      <c r="AG127" s="303"/>
      <c r="AH127" s="304"/>
      <c r="AI127" s="308" t="s">
        <v>391</v>
      </c>
      <c r="AJ127" s="303"/>
      <c r="AK127" s="303"/>
      <c r="AL127" s="304"/>
      <c r="AM127" s="308" t="s">
        <v>420</v>
      </c>
      <c r="AN127" s="303"/>
      <c r="AO127" s="303"/>
      <c r="AP127" s="304"/>
      <c r="AQ127" s="341" t="s">
        <v>435</v>
      </c>
      <c r="AR127" s="342"/>
      <c r="AS127" s="342"/>
      <c r="AT127" s="342"/>
      <c r="AU127" s="342"/>
      <c r="AV127" s="342"/>
      <c r="AW127" s="342"/>
      <c r="AX127" s="343"/>
    </row>
    <row r="128" spans="1:50" ht="23.25" hidden="1" customHeight="1" x14ac:dyDescent="0.15">
      <c r="A128" s="297"/>
      <c r="B128" s="298"/>
      <c r="C128" s="298"/>
      <c r="D128" s="298"/>
      <c r="E128" s="298"/>
      <c r="F128" s="299"/>
      <c r="G128" s="357" t="s">
        <v>360</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358</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8" t="s">
        <v>408</v>
      </c>
      <c r="B130" s="1006"/>
      <c r="C130" s="1005" t="s">
        <v>239</v>
      </c>
      <c r="D130" s="1006"/>
      <c r="E130" s="313" t="s">
        <v>268</v>
      </c>
      <c r="F130" s="314"/>
      <c r="G130" s="315" t="s">
        <v>580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9"/>
      <c r="B131" s="257"/>
      <c r="C131" s="256"/>
      <c r="D131" s="257"/>
      <c r="E131" s="243" t="s">
        <v>267</v>
      </c>
      <c r="F131" s="244"/>
      <c r="G131" s="241" t="s">
        <v>581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0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393</v>
      </c>
      <c r="AF132" s="270"/>
      <c r="AG132" s="270"/>
      <c r="AH132" s="270"/>
      <c r="AI132" s="270" t="s">
        <v>413</v>
      </c>
      <c r="AJ132" s="270"/>
      <c r="AK132" s="270"/>
      <c r="AL132" s="270"/>
      <c r="AM132" s="270" t="s">
        <v>420</v>
      </c>
      <c r="AN132" s="270"/>
      <c r="AO132" s="270"/>
      <c r="AP132" s="272"/>
      <c r="AQ132" s="272" t="s">
        <v>235</v>
      </c>
      <c r="AR132" s="273"/>
      <c r="AS132" s="273"/>
      <c r="AT132" s="274"/>
      <c r="AU132" s="284" t="s">
        <v>251</v>
      </c>
      <c r="AV132" s="284"/>
      <c r="AW132" s="284"/>
      <c r="AX132" s="285"/>
    </row>
    <row r="133" spans="1:50" ht="18.75" hidden="1" customHeight="1" x14ac:dyDescent="0.15">
      <c r="A133" s="100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x14ac:dyDescent="0.15">
      <c r="A134" s="1009"/>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0"/>
      <c r="AG134" s="120"/>
      <c r="AH134" s="120"/>
      <c r="AI134" s="271"/>
      <c r="AJ134" s="120"/>
      <c r="AK134" s="120"/>
      <c r="AL134" s="120"/>
      <c r="AM134" s="271"/>
      <c r="AN134" s="120"/>
      <c r="AO134" s="120"/>
      <c r="AP134" s="120"/>
      <c r="AQ134" s="271"/>
      <c r="AR134" s="120"/>
      <c r="AS134" s="120"/>
      <c r="AT134" s="120"/>
      <c r="AU134" s="271"/>
      <c r="AV134" s="120"/>
      <c r="AW134" s="120"/>
      <c r="AX134" s="220"/>
    </row>
    <row r="135" spans="1:50" ht="39.75" hidden="1" customHeight="1" x14ac:dyDescent="0.15">
      <c r="A135" s="100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c r="AC135" s="138"/>
      <c r="AD135" s="138"/>
      <c r="AE135" s="271"/>
      <c r="AF135" s="120"/>
      <c r="AG135" s="120"/>
      <c r="AH135" s="120"/>
      <c r="AI135" s="271"/>
      <c r="AJ135" s="120"/>
      <c r="AK135" s="120"/>
      <c r="AL135" s="120"/>
      <c r="AM135" s="271"/>
      <c r="AN135" s="120"/>
      <c r="AO135" s="120"/>
      <c r="AP135" s="120"/>
      <c r="AQ135" s="271"/>
      <c r="AR135" s="120"/>
      <c r="AS135" s="120"/>
      <c r="AT135" s="120"/>
      <c r="AU135" s="271"/>
      <c r="AV135" s="120"/>
      <c r="AW135" s="120"/>
      <c r="AX135" s="220"/>
    </row>
    <row r="136" spans="1:50" ht="18.75" hidden="1" customHeight="1" x14ac:dyDescent="0.15">
      <c r="A136" s="100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393</v>
      </c>
      <c r="AF136" s="270"/>
      <c r="AG136" s="270"/>
      <c r="AH136" s="270"/>
      <c r="AI136" s="270" t="s">
        <v>391</v>
      </c>
      <c r="AJ136" s="270"/>
      <c r="AK136" s="270"/>
      <c r="AL136" s="270"/>
      <c r="AM136" s="270" t="s">
        <v>420</v>
      </c>
      <c r="AN136" s="270"/>
      <c r="AO136" s="270"/>
      <c r="AP136" s="272"/>
      <c r="AQ136" s="272" t="s">
        <v>235</v>
      </c>
      <c r="AR136" s="273"/>
      <c r="AS136" s="273"/>
      <c r="AT136" s="274"/>
      <c r="AU136" s="284" t="s">
        <v>251</v>
      </c>
      <c r="AV136" s="284"/>
      <c r="AW136" s="284"/>
      <c r="AX136" s="285"/>
    </row>
    <row r="137" spans="1:50" ht="18.75" hidden="1" customHeight="1" x14ac:dyDescent="0.15">
      <c r="A137" s="100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393</v>
      </c>
      <c r="AF140" s="270"/>
      <c r="AG140" s="270"/>
      <c r="AH140" s="270"/>
      <c r="AI140" s="270" t="s">
        <v>391</v>
      </c>
      <c r="AJ140" s="270"/>
      <c r="AK140" s="270"/>
      <c r="AL140" s="270"/>
      <c r="AM140" s="270" t="s">
        <v>420</v>
      </c>
      <c r="AN140" s="270"/>
      <c r="AO140" s="270"/>
      <c r="AP140" s="272"/>
      <c r="AQ140" s="272" t="s">
        <v>235</v>
      </c>
      <c r="AR140" s="273"/>
      <c r="AS140" s="273"/>
      <c r="AT140" s="274"/>
      <c r="AU140" s="284" t="s">
        <v>251</v>
      </c>
      <c r="AV140" s="284"/>
      <c r="AW140" s="284"/>
      <c r="AX140" s="285"/>
    </row>
    <row r="141" spans="1:50" ht="18.75" hidden="1" customHeight="1" x14ac:dyDescent="0.15">
      <c r="A141" s="100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393</v>
      </c>
      <c r="AF144" s="270"/>
      <c r="AG144" s="270"/>
      <c r="AH144" s="270"/>
      <c r="AI144" s="270" t="s">
        <v>391</v>
      </c>
      <c r="AJ144" s="270"/>
      <c r="AK144" s="270"/>
      <c r="AL144" s="270"/>
      <c r="AM144" s="270" t="s">
        <v>420</v>
      </c>
      <c r="AN144" s="270"/>
      <c r="AO144" s="270"/>
      <c r="AP144" s="272"/>
      <c r="AQ144" s="272" t="s">
        <v>235</v>
      </c>
      <c r="AR144" s="273"/>
      <c r="AS144" s="273"/>
      <c r="AT144" s="274"/>
      <c r="AU144" s="284" t="s">
        <v>251</v>
      </c>
      <c r="AV144" s="284"/>
      <c r="AW144" s="284"/>
      <c r="AX144" s="285"/>
    </row>
    <row r="145" spans="1:50" ht="18.75" hidden="1" customHeight="1" x14ac:dyDescent="0.15">
      <c r="A145" s="100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393</v>
      </c>
      <c r="AF148" s="270"/>
      <c r="AG148" s="270"/>
      <c r="AH148" s="270"/>
      <c r="AI148" s="270" t="s">
        <v>391</v>
      </c>
      <c r="AJ148" s="270"/>
      <c r="AK148" s="270"/>
      <c r="AL148" s="270"/>
      <c r="AM148" s="270" t="s">
        <v>420</v>
      </c>
      <c r="AN148" s="270"/>
      <c r="AO148" s="270"/>
      <c r="AP148" s="272"/>
      <c r="AQ148" s="272" t="s">
        <v>235</v>
      </c>
      <c r="AR148" s="273"/>
      <c r="AS148" s="273"/>
      <c r="AT148" s="274"/>
      <c r="AU148" s="284" t="s">
        <v>251</v>
      </c>
      <c r="AV148" s="284"/>
      <c r="AW148" s="284"/>
      <c r="AX148" s="285"/>
    </row>
    <row r="149" spans="1:50" ht="18.75" hidden="1" customHeight="1" x14ac:dyDescent="0.15">
      <c r="A149" s="100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customHeight="1" x14ac:dyDescent="0.15">
      <c r="A152" s="1009"/>
      <c r="B152" s="257"/>
      <c r="C152" s="256"/>
      <c r="D152" s="257"/>
      <c r="E152" s="256"/>
      <c r="F152" s="319"/>
      <c r="G152" s="277" t="s">
        <v>252</v>
      </c>
      <c r="H152" s="174"/>
      <c r="I152" s="174"/>
      <c r="J152" s="174"/>
      <c r="K152" s="174"/>
      <c r="L152" s="174"/>
      <c r="M152" s="174"/>
      <c r="N152" s="174"/>
      <c r="O152" s="174"/>
      <c r="P152" s="175"/>
      <c r="Q152" s="181" t="s">
        <v>335</v>
      </c>
      <c r="R152" s="174"/>
      <c r="S152" s="174"/>
      <c r="T152" s="174"/>
      <c r="U152" s="174"/>
      <c r="V152" s="174"/>
      <c r="W152" s="174"/>
      <c r="X152" s="174"/>
      <c r="Y152" s="174"/>
      <c r="Z152" s="174"/>
      <c r="AA152" s="174"/>
      <c r="AB152" s="292" t="s">
        <v>336</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x14ac:dyDescent="0.15">
      <c r="A153" s="100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9"/>
      <c r="B154" s="257"/>
      <c r="C154" s="256"/>
      <c r="D154" s="257"/>
      <c r="E154" s="256"/>
      <c r="F154" s="319"/>
      <c r="G154" s="236" t="s">
        <v>582</v>
      </c>
      <c r="H154" s="166"/>
      <c r="I154" s="166"/>
      <c r="J154" s="166"/>
      <c r="K154" s="166"/>
      <c r="L154" s="166"/>
      <c r="M154" s="166"/>
      <c r="N154" s="166"/>
      <c r="O154" s="166"/>
      <c r="P154" s="237"/>
      <c r="Q154" s="165" t="s">
        <v>583</v>
      </c>
      <c r="R154" s="166"/>
      <c r="S154" s="166"/>
      <c r="T154" s="166"/>
      <c r="U154" s="166"/>
      <c r="V154" s="166"/>
      <c r="W154" s="166"/>
      <c r="X154" s="166"/>
      <c r="Y154" s="166"/>
      <c r="Z154" s="166"/>
      <c r="AA154" s="938"/>
      <c r="AB154" s="260" t="s">
        <v>527</v>
      </c>
      <c r="AC154" s="261"/>
      <c r="AD154" s="261"/>
      <c r="AE154" s="266" t="s">
        <v>585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9"/>
      <c r="AB157" s="262"/>
      <c r="AC157" s="263"/>
      <c r="AD157" s="263"/>
      <c r="AE157" s="165" t="s">
        <v>669</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93" customHeight="1" x14ac:dyDescent="0.15">
      <c r="A158" s="100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9"/>
      <c r="B159" s="257"/>
      <c r="C159" s="256"/>
      <c r="D159" s="257"/>
      <c r="E159" s="256"/>
      <c r="F159" s="319"/>
      <c r="G159" s="277" t="s">
        <v>252</v>
      </c>
      <c r="H159" s="174"/>
      <c r="I159" s="174"/>
      <c r="J159" s="174"/>
      <c r="K159" s="174"/>
      <c r="L159" s="174"/>
      <c r="M159" s="174"/>
      <c r="N159" s="174"/>
      <c r="O159" s="174"/>
      <c r="P159" s="175"/>
      <c r="Q159" s="181" t="s">
        <v>335</v>
      </c>
      <c r="R159" s="174"/>
      <c r="S159" s="174"/>
      <c r="T159" s="174"/>
      <c r="U159" s="174"/>
      <c r="V159" s="174"/>
      <c r="W159" s="174"/>
      <c r="X159" s="174"/>
      <c r="Y159" s="174"/>
      <c r="Z159" s="174"/>
      <c r="AA159" s="174"/>
      <c r="AB159" s="292" t="s">
        <v>336</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9"/>
      <c r="B166" s="257"/>
      <c r="C166" s="256"/>
      <c r="D166" s="257"/>
      <c r="E166" s="256"/>
      <c r="F166" s="319"/>
      <c r="G166" s="277" t="s">
        <v>252</v>
      </c>
      <c r="H166" s="174"/>
      <c r="I166" s="174"/>
      <c r="J166" s="174"/>
      <c r="K166" s="174"/>
      <c r="L166" s="174"/>
      <c r="M166" s="174"/>
      <c r="N166" s="174"/>
      <c r="O166" s="174"/>
      <c r="P166" s="175"/>
      <c r="Q166" s="181" t="s">
        <v>335</v>
      </c>
      <c r="R166" s="174"/>
      <c r="S166" s="174"/>
      <c r="T166" s="174"/>
      <c r="U166" s="174"/>
      <c r="V166" s="174"/>
      <c r="W166" s="174"/>
      <c r="X166" s="174"/>
      <c r="Y166" s="174"/>
      <c r="Z166" s="174"/>
      <c r="AA166" s="174"/>
      <c r="AB166" s="292" t="s">
        <v>336</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9"/>
      <c r="B173" s="257"/>
      <c r="C173" s="256"/>
      <c r="D173" s="257"/>
      <c r="E173" s="256"/>
      <c r="F173" s="319"/>
      <c r="G173" s="277" t="s">
        <v>252</v>
      </c>
      <c r="H173" s="174"/>
      <c r="I173" s="174"/>
      <c r="J173" s="174"/>
      <c r="K173" s="174"/>
      <c r="L173" s="174"/>
      <c r="M173" s="174"/>
      <c r="N173" s="174"/>
      <c r="O173" s="174"/>
      <c r="P173" s="175"/>
      <c r="Q173" s="181" t="s">
        <v>335</v>
      </c>
      <c r="R173" s="174"/>
      <c r="S173" s="174"/>
      <c r="T173" s="174"/>
      <c r="U173" s="174"/>
      <c r="V173" s="174"/>
      <c r="W173" s="174"/>
      <c r="X173" s="174"/>
      <c r="Y173" s="174"/>
      <c r="Z173" s="174"/>
      <c r="AA173" s="174"/>
      <c r="AB173" s="292" t="s">
        <v>336</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9"/>
      <c r="B180" s="257"/>
      <c r="C180" s="256"/>
      <c r="D180" s="257"/>
      <c r="E180" s="256"/>
      <c r="F180" s="319"/>
      <c r="G180" s="277" t="s">
        <v>252</v>
      </c>
      <c r="H180" s="174"/>
      <c r="I180" s="174"/>
      <c r="J180" s="174"/>
      <c r="K180" s="174"/>
      <c r="L180" s="174"/>
      <c r="M180" s="174"/>
      <c r="N180" s="174"/>
      <c r="O180" s="174"/>
      <c r="P180" s="175"/>
      <c r="Q180" s="181" t="s">
        <v>335</v>
      </c>
      <c r="R180" s="174"/>
      <c r="S180" s="174"/>
      <c r="T180" s="174"/>
      <c r="U180" s="174"/>
      <c r="V180" s="174"/>
      <c r="W180" s="174"/>
      <c r="X180" s="174"/>
      <c r="Y180" s="174"/>
      <c r="Z180" s="174"/>
      <c r="AA180" s="174"/>
      <c r="AB180" s="292" t="s">
        <v>336</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9"/>
      <c r="B188" s="257"/>
      <c r="C188" s="256"/>
      <c r="D188" s="257"/>
      <c r="E188" s="165" t="s">
        <v>584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0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393</v>
      </c>
      <c r="AF192" s="270"/>
      <c r="AG192" s="270"/>
      <c r="AH192" s="270"/>
      <c r="AI192" s="270" t="s">
        <v>391</v>
      </c>
      <c r="AJ192" s="270"/>
      <c r="AK192" s="270"/>
      <c r="AL192" s="270"/>
      <c r="AM192" s="270" t="s">
        <v>420</v>
      </c>
      <c r="AN192" s="270"/>
      <c r="AO192" s="270"/>
      <c r="AP192" s="272"/>
      <c r="AQ192" s="272" t="s">
        <v>235</v>
      </c>
      <c r="AR192" s="273"/>
      <c r="AS192" s="273"/>
      <c r="AT192" s="274"/>
      <c r="AU192" s="284" t="s">
        <v>251</v>
      </c>
      <c r="AV192" s="284"/>
      <c r="AW192" s="284"/>
      <c r="AX192" s="285"/>
    </row>
    <row r="193" spans="1:50" ht="18.75" hidden="1" customHeight="1" x14ac:dyDescent="0.15">
      <c r="A193" s="100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393</v>
      </c>
      <c r="AF196" s="270"/>
      <c r="AG196" s="270"/>
      <c r="AH196" s="270"/>
      <c r="AI196" s="270" t="s">
        <v>391</v>
      </c>
      <c r="AJ196" s="270"/>
      <c r="AK196" s="270"/>
      <c r="AL196" s="270"/>
      <c r="AM196" s="270" t="s">
        <v>420</v>
      </c>
      <c r="AN196" s="270"/>
      <c r="AO196" s="270"/>
      <c r="AP196" s="272"/>
      <c r="AQ196" s="272" t="s">
        <v>235</v>
      </c>
      <c r="AR196" s="273"/>
      <c r="AS196" s="273"/>
      <c r="AT196" s="274"/>
      <c r="AU196" s="284" t="s">
        <v>251</v>
      </c>
      <c r="AV196" s="284"/>
      <c r="AW196" s="284"/>
      <c r="AX196" s="285"/>
    </row>
    <row r="197" spans="1:50" ht="18.75" hidden="1" customHeight="1" x14ac:dyDescent="0.15">
      <c r="A197" s="100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393</v>
      </c>
      <c r="AF200" s="270"/>
      <c r="AG200" s="270"/>
      <c r="AH200" s="270"/>
      <c r="AI200" s="270" t="s">
        <v>391</v>
      </c>
      <c r="AJ200" s="270"/>
      <c r="AK200" s="270"/>
      <c r="AL200" s="270"/>
      <c r="AM200" s="270" t="s">
        <v>420</v>
      </c>
      <c r="AN200" s="270"/>
      <c r="AO200" s="270"/>
      <c r="AP200" s="272"/>
      <c r="AQ200" s="272" t="s">
        <v>235</v>
      </c>
      <c r="AR200" s="273"/>
      <c r="AS200" s="273"/>
      <c r="AT200" s="274"/>
      <c r="AU200" s="284" t="s">
        <v>251</v>
      </c>
      <c r="AV200" s="284"/>
      <c r="AW200" s="284"/>
      <c r="AX200" s="285"/>
    </row>
    <row r="201" spans="1:50" ht="18.75" hidden="1" customHeight="1" x14ac:dyDescent="0.15">
      <c r="A201" s="100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393</v>
      </c>
      <c r="AF204" s="270"/>
      <c r="AG204" s="270"/>
      <c r="AH204" s="270"/>
      <c r="AI204" s="270" t="s">
        <v>391</v>
      </c>
      <c r="AJ204" s="270"/>
      <c r="AK204" s="270"/>
      <c r="AL204" s="270"/>
      <c r="AM204" s="270" t="s">
        <v>420</v>
      </c>
      <c r="AN204" s="270"/>
      <c r="AO204" s="270"/>
      <c r="AP204" s="272"/>
      <c r="AQ204" s="272" t="s">
        <v>235</v>
      </c>
      <c r="AR204" s="273"/>
      <c r="AS204" s="273"/>
      <c r="AT204" s="274"/>
      <c r="AU204" s="284" t="s">
        <v>251</v>
      </c>
      <c r="AV204" s="284"/>
      <c r="AW204" s="284"/>
      <c r="AX204" s="285"/>
    </row>
    <row r="205" spans="1:50" ht="18.75" hidden="1" customHeight="1" x14ac:dyDescent="0.15">
      <c r="A205" s="100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393</v>
      </c>
      <c r="AF208" s="270"/>
      <c r="AG208" s="270"/>
      <c r="AH208" s="270"/>
      <c r="AI208" s="270" t="s">
        <v>391</v>
      </c>
      <c r="AJ208" s="270"/>
      <c r="AK208" s="270"/>
      <c r="AL208" s="270"/>
      <c r="AM208" s="270" t="s">
        <v>420</v>
      </c>
      <c r="AN208" s="270"/>
      <c r="AO208" s="270"/>
      <c r="AP208" s="272"/>
      <c r="AQ208" s="272" t="s">
        <v>235</v>
      </c>
      <c r="AR208" s="273"/>
      <c r="AS208" s="273"/>
      <c r="AT208" s="274"/>
      <c r="AU208" s="284" t="s">
        <v>251</v>
      </c>
      <c r="AV208" s="284"/>
      <c r="AW208" s="284"/>
      <c r="AX208" s="285"/>
    </row>
    <row r="209" spans="1:50" ht="18.75" hidden="1" customHeight="1" x14ac:dyDescent="0.15">
      <c r="A209" s="100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9"/>
      <c r="B212" s="257"/>
      <c r="C212" s="256"/>
      <c r="D212" s="257"/>
      <c r="E212" s="256"/>
      <c r="F212" s="319"/>
      <c r="G212" s="277" t="s">
        <v>252</v>
      </c>
      <c r="H212" s="174"/>
      <c r="I212" s="174"/>
      <c r="J212" s="174"/>
      <c r="K212" s="174"/>
      <c r="L212" s="174"/>
      <c r="M212" s="174"/>
      <c r="N212" s="174"/>
      <c r="O212" s="174"/>
      <c r="P212" s="175"/>
      <c r="Q212" s="181" t="s">
        <v>335</v>
      </c>
      <c r="R212" s="174"/>
      <c r="S212" s="174"/>
      <c r="T212" s="174"/>
      <c r="U212" s="174"/>
      <c r="V212" s="174"/>
      <c r="W212" s="174"/>
      <c r="X212" s="174"/>
      <c r="Y212" s="174"/>
      <c r="Z212" s="174"/>
      <c r="AA212" s="174"/>
      <c r="AB212" s="292" t="s">
        <v>336</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9"/>
      <c r="B214" s="257"/>
      <c r="C214" s="256"/>
      <c r="D214" s="257"/>
      <c r="E214" s="256"/>
      <c r="F214" s="319"/>
      <c r="G214" s="236"/>
      <c r="H214" s="166"/>
      <c r="I214" s="166"/>
      <c r="J214" s="166"/>
      <c r="K214" s="166"/>
      <c r="L214" s="166"/>
      <c r="M214" s="166"/>
      <c r="N214" s="166"/>
      <c r="O214" s="166"/>
      <c r="P214" s="237"/>
      <c r="Q214" s="996"/>
      <c r="R214" s="997"/>
      <c r="S214" s="997"/>
      <c r="T214" s="997"/>
      <c r="U214" s="997"/>
      <c r="V214" s="997"/>
      <c r="W214" s="997"/>
      <c r="X214" s="997"/>
      <c r="Y214" s="997"/>
      <c r="Z214" s="997"/>
      <c r="AA214" s="99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9"/>
      <c r="B215" s="257"/>
      <c r="C215" s="256"/>
      <c r="D215" s="257"/>
      <c r="E215" s="256"/>
      <c r="F215" s="319"/>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9"/>
      <c r="B216" s="257"/>
      <c r="C216" s="256"/>
      <c r="D216" s="257"/>
      <c r="E216" s="256"/>
      <c r="F216" s="319"/>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9"/>
      <c r="B217" s="257"/>
      <c r="C217" s="256"/>
      <c r="D217" s="257"/>
      <c r="E217" s="256"/>
      <c r="F217" s="319"/>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9"/>
      <c r="B218" s="257"/>
      <c r="C218" s="256"/>
      <c r="D218" s="257"/>
      <c r="E218" s="256"/>
      <c r="F218" s="319"/>
      <c r="G218" s="241"/>
      <c r="H218" s="169"/>
      <c r="I218" s="169"/>
      <c r="J218" s="169"/>
      <c r="K218" s="169"/>
      <c r="L218" s="169"/>
      <c r="M218" s="169"/>
      <c r="N218" s="169"/>
      <c r="O218" s="169"/>
      <c r="P218" s="242"/>
      <c r="Q218" s="1002"/>
      <c r="R218" s="1003"/>
      <c r="S218" s="1003"/>
      <c r="T218" s="1003"/>
      <c r="U218" s="1003"/>
      <c r="V218" s="1003"/>
      <c r="W218" s="1003"/>
      <c r="X218" s="1003"/>
      <c r="Y218" s="1003"/>
      <c r="Z218" s="1003"/>
      <c r="AA218" s="100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9"/>
      <c r="B219" s="257"/>
      <c r="C219" s="256"/>
      <c r="D219" s="257"/>
      <c r="E219" s="256"/>
      <c r="F219" s="319"/>
      <c r="G219" s="277" t="s">
        <v>252</v>
      </c>
      <c r="H219" s="174"/>
      <c r="I219" s="174"/>
      <c r="J219" s="174"/>
      <c r="K219" s="174"/>
      <c r="L219" s="174"/>
      <c r="M219" s="174"/>
      <c r="N219" s="174"/>
      <c r="O219" s="174"/>
      <c r="P219" s="175"/>
      <c r="Q219" s="181" t="s">
        <v>335</v>
      </c>
      <c r="R219" s="174"/>
      <c r="S219" s="174"/>
      <c r="T219" s="174"/>
      <c r="U219" s="174"/>
      <c r="V219" s="174"/>
      <c r="W219" s="174"/>
      <c r="X219" s="174"/>
      <c r="Y219" s="174"/>
      <c r="Z219" s="174"/>
      <c r="AA219" s="174"/>
      <c r="AB219" s="292" t="s">
        <v>336</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9"/>
      <c r="B221" s="257"/>
      <c r="C221" s="256"/>
      <c r="D221" s="257"/>
      <c r="E221" s="256"/>
      <c r="F221" s="319"/>
      <c r="G221" s="236"/>
      <c r="H221" s="166"/>
      <c r="I221" s="166"/>
      <c r="J221" s="166"/>
      <c r="K221" s="166"/>
      <c r="L221" s="166"/>
      <c r="M221" s="166"/>
      <c r="N221" s="166"/>
      <c r="O221" s="166"/>
      <c r="P221" s="237"/>
      <c r="Q221" s="996"/>
      <c r="R221" s="997"/>
      <c r="S221" s="997"/>
      <c r="T221" s="997"/>
      <c r="U221" s="997"/>
      <c r="V221" s="997"/>
      <c r="W221" s="997"/>
      <c r="X221" s="997"/>
      <c r="Y221" s="997"/>
      <c r="Z221" s="997"/>
      <c r="AA221" s="99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9"/>
      <c r="B222" s="257"/>
      <c r="C222" s="256"/>
      <c r="D222" s="257"/>
      <c r="E222" s="256"/>
      <c r="F222" s="319"/>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9"/>
      <c r="B223" s="257"/>
      <c r="C223" s="256"/>
      <c r="D223" s="257"/>
      <c r="E223" s="256"/>
      <c r="F223" s="319"/>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9"/>
      <c r="B224" s="257"/>
      <c r="C224" s="256"/>
      <c r="D224" s="257"/>
      <c r="E224" s="256"/>
      <c r="F224" s="319"/>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9"/>
      <c r="B225" s="257"/>
      <c r="C225" s="256"/>
      <c r="D225" s="257"/>
      <c r="E225" s="256"/>
      <c r="F225" s="319"/>
      <c r="G225" s="241"/>
      <c r="H225" s="169"/>
      <c r="I225" s="169"/>
      <c r="J225" s="169"/>
      <c r="K225" s="169"/>
      <c r="L225" s="169"/>
      <c r="M225" s="169"/>
      <c r="N225" s="169"/>
      <c r="O225" s="169"/>
      <c r="P225" s="242"/>
      <c r="Q225" s="1002"/>
      <c r="R225" s="1003"/>
      <c r="S225" s="1003"/>
      <c r="T225" s="1003"/>
      <c r="U225" s="1003"/>
      <c r="V225" s="1003"/>
      <c r="W225" s="1003"/>
      <c r="X225" s="1003"/>
      <c r="Y225" s="1003"/>
      <c r="Z225" s="1003"/>
      <c r="AA225" s="100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9"/>
      <c r="B226" s="257"/>
      <c r="C226" s="256"/>
      <c r="D226" s="257"/>
      <c r="E226" s="256"/>
      <c r="F226" s="319"/>
      <c r="G226" s="277" t="s">
        <v>252</v>
      </c>
      <c r="H226" s="174"/>
      <c r="I226" s="174"/>
      <c r="J226" s="174"/>
      <c r="K226" s="174"/>
      <c r="L226" s="174"/>
      <c r="M226" s="174"/>
      <c r="N226" s="174"/>
      <c r="O226" s="174"/>
      <c r="P226" s="175"/>
      <c r="Q226" s="181" t="s">
        <v>335</v>
      </c>
      <c r="R226" s="174"/>
      <c r="S226" s="174"/>
      <c r="T226" s="174"/>
      <c r="U226" s="174"/>
      <c r="V226" s="174"/>
      <c r="W226" s="174"/>
      <c r="X226" s="174"/>
      <c r="Y226" s="174"/>
      <c r="Z226" s="174"/>
      <c r="AA226" s="174"/>
      <c r="AB226" s="292" t="s">
        <v>336</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9"/>
      <c r="B228" s="257"/>
      <c r="C228" s="256"/>
      <c r="D228" s="257"/>
      <c r="E228" s="256"/>
      <c r="F228" s="319"/>
      <c r="G228" s="236"/>
      <c r="H228" s="166"/>
      <c r="I228" s="166"/>
      <c r="J228" s="166"/>
      <c r="K228" s="166"/>
      <c r="L228" s="166"/>
      <c r="M228" s="166"/>
      <c r="N228" s="166"/>
      <c r="O228" s="166"/>
      <c r="P228" s="237"/>
      <c r="Q228" s="996"/>
      <c r="R228" s="997"/>
      <c r="S228" s="997"/>
      <c r="T228" s="997"/>
      <c r="U228" s="997"/>
      <c r="V228" s="997"/>
      <c r="W228" s="997"/>
      <c r="X228" s="997"/>
      <c r="Y228" s="997"/>
      <c r="Z228" s="997"/>
      <c r="AA228" s="99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9"/>
      <c r="B229" s="257"/>
      <c r="C229" s="256"/>
      <c r="D229" s="257"/>
      <c r="E229" s="256"/>
      <c r="F229" s="319"/>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9"/>
      <c r="B230" s="257"/>
      <c r="C230" s="256"/>
      <c r="D230" s="257"/>
      <c r="E230" s="256"/>
      <c r="F230" s="319"/>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9"/>
      <c r="B231" s="257"/>
      <c r="C231" s="256"/>
      <c r="D231" s="257"/>
      <c r="E231" s="256"/>
      <c r="F231" s="319"/>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9"/>
      <c r="B232" s="257"/>
      <c r="C232" s="256"/>
      <c r="D232" s="257"/>
      <c r="E232" s="256"/>
      <c r="F232" s="319"/>
      <c r="G232" s="241"/>
      <c r="H232" s="169"/>
      <c r="I232" s="169"/>
      <c r="J232" s="169"/>
      <c r="K232" s="169"/>
      <c r="L232" s="169"/>
      <c r="M232" s="169"/>
      <c r="N232" s="169"/>
      <c r="O232" s="169"/>
      <c r="P232" s="242"/>
      <c r="Q232" s="1002"/>
      <c r="R232" s="1003"/>
      <c r="S232" s="1003"/>
      <c r="T232" s="1003"/>
      <c r="U232" s="1003"/>
      <c r="V232" s="1003"/>
      <c r="W232" s="1003"/>
      <c r="X232" s="1003"/>
      <c r="Y232" s="1003"/>
      <c r="Z232" s="1003"/>
      <c r="AA232" s="100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9"/>
      <c r="B233" s="257"/>
      <c r="C233" s="256"/>
      <c r="D233" s="257"/>
      <c r="E233" s="256"/>
      <c r="F233" s="319"/>
      <c r="G233" s="277" t="s">
        <v>252</v>
      </c>
      <c r="H233" s="174"/>
      <c r="I233" s="174"/>
      <c r="J233" s="174"/>
      <c r="K233" s="174"/>
      <c r="L233" s="174"/>
      <c r="M233" s="174"/>
      <c r="N233" s="174"/>
      <c r="O233" s="174"/>
      <c r="P233" s="175"/>
      <c r="Q233" s="181" t="s">
        <v>335</v>
      </c>
      <c r="R233" s="174"/>
      <c r="S233" s="174"/>
      <c r="T233" s="174"/>
      <c r="U233" s="174"/>
      <c r="V233" s="174"/>
      <c r="W233" s="174"/>
      <c r="X233" s="174"/>
      <c r="Y233" s="174"/>
      <c r="Z233" s="174"/>
      <c r="AA233" s="174"/>
      <c r="AB233" s="292" t="s">
        <v>336</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9"/>
      <c r="B235" s="257"/>
      <c r="C235" s="256"/>
      <c r="D235" s="257"/>
      <c r="E235" s="256"/>
      <c r="F235" s="319"/>
      <c r="G235" s="236"/>
      <c r="H235" s="166"/>
      <c r="I235" s="166"/>
      <c r="J235" s="166"/>
      <c r="K235" s="166"/>
      <c r="L235" s="166"/>
      <c r="M235" s="166"/>
      <c r="N235" s="166"/>
      <c r="O235" s="166"/>
      <c r="P235" s="237"/>
      <c r="Q235" s="996"/>
      <c r="R235" s="997"/>
      <c r="S235" s="997"/>
      <c r="T235" s="997"/>
      <c r="U235" s="997"/>
      <c r="V235" s="997"/>
      <c r="W235" s="997"/>
      <c r="X235" s="997"/>
      <c r="Y235" s="997"/>
      <c r="Z235" s="997"/>
      <c r="AA235" s="99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9"/>
      <c r="B236" s="257"/>
      <c r="C236" s="256"/>
      <c r="D236" s="257"/>
      <c r="E236" s="256"/>
      <c r="F236" s="319"/>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9"/>
      <c r="B237" s="257"/>
      <c r="C237" s="256"/>
      <c r="D237" s="257"/>
      <c r="E237" s="256"/>
      <c r="F237" s="319"/>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9"/>
      <c r="B238" s="257"/>
      <c r="C238" s="256"/>
      <c r="D238" s="257"/>
      <c r="E238" s="256"/>
      <c r="F238" s="319"/>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9"/>
      <c r="B239" s="257"/>
      <c r="C239" s="256"/>
      <c r="D239" s="257"/>
      <c r="E239" s="256"/>
      <c r="F239" s="319"/>
      <c r="G239" s="241"/>
      <c r="H239" s="169"/>
      <c r="I239" s="169"/>
      <c r="J239" s="169"/>
      <c r="K239" s="169"/>
      <c r="L239" s="169"/>
      <c r="M239" s="169"/>
      <c r="N239" s="169"/>
      <c r="O239" s="169"/>
      <c r="P239" s="242"/>
      <c r="Q239" s="1002"/>
      <c r="R239" s="1003"/>
      <c r="S239" s="1003"/>
      <c r="T239" s="1003"/>
      <c r="U239" s="1003"/>
      <c r="V239" s="1003"/>
      <c r="W239" s="1003"/>
      <c r="X239" s="1003"/>
      <c r="Y239" s="1003"/>
      <c r="Z239" s="1003"/>
      <c r="AA239" s="100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9"/>
      <c r="B240" s="257"/>
      <c r="C240" s="256"/>
      <c r="D240" s="257"/>
      <c r="E240" s="256"/>
      <c r="F240" s="319"/>
      <c r="G240" s="277" t="s">
        <v>252</v>
      </c>
      <c r="H240" s="174"/>
      <c r="I240" s="174"/>
      <c r="J240" s="174"/>
      <c r="K240" s="174"/>
      <c r="L240" s="174"/>
      <c r="M240" s="174"/>
      <c r="N240" s="174"/>
      <c r="O240" s="174"/>
      <c r="P240" s="175"/>
      <c r="Q240" s="181" t="s">
        <v>335</v>
      </c>
      <c r="R240" s="174"/>
      <c r="S240" s="174"/>
      <c r="T240" s="174"/>
      <c r="U240" s="174"/>
      <c r="V240" s="174"/>
      <c r="W240" s="174"/>
      <c r="X240" s="174"/>
      <c r="Y240" s="174"/>
      <c r="Z240" s="174"/>
      <c r="AA240" s="174"/>
      <c r="AB240" s="292" t="s">
        <v>336</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9"/>
      <c r="B242" s="257"/>
      <c r="C242" s="256"/>
      <c r="D242" s="257"/>
      <c r="E242" s="256"/>
      <c r="F242" s="319"/>
      <c r="G242" s="236"/>
      <c r="H242" s="166"/>
      <c r="I242" s="166"/>
      <c r="J242" s="166"/>
      <c r="K242" s="166"/>
      <c r="L242" s="166"/>
      <c r="M242" s="166"/>
      <c r="N242" s="166"/>
      <c r="O242" s="166"/>
      <c r="P242" s="237"/>
      <c r="Q242" s="996"/>
      <c r="R242" s="997"/>
      <c r="S242" s="997"/>
      <c r="T242" s="997"/>
      <c r="U242" s="997"/>
      <c r="V242" s="997"/>
      <c r="W242" s="997"/>
      <c r="X242" s="997"/>
      <c r="Y242" s="997"/>
      <c r="Z242" s="997"/>
      <c r="AA242" s="99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9"/>
      <c r="B243" s="257"/>
      <c r="C243" s="256"/>
      <c r="D243" s="257"/>
      <c r="E243" s="256"/>
      <c r="F243" s="319"/>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9"/>
      <c r="B244" s="257"/>
      <c r="C244" s="256"/>
      <c r="D244" s="257"/>
      <c r="E244" s="256"/>
      <c r="F244" s="319"/>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9"/>
      <c r="B245" s="257"/>
      <c r="C245" s="256"/>
      <c r="D245" s="257"/>
      <c r="E245" s="256"/>
      <c r="F245" s="319"/>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9"/>
      <c r="B246" s="257"/>
      <c r="C246" s="256"/>
      <c r="D246" s="257"/>
      <c r="E246" s="320"/>
      <c r="F246" s="321"/>
      <c r="G246" s="241"/>
      <c r="H246" s="169"/>
      <c r="I246" s="169"/>
      <c r="J246" s="169"/>
      <c r="K246" s="169"/>
      <c r="L246" s="169"/>
      <c r="M246" s="169"/>
      <c r="N246" s="169"/>
      <c r="O246" s="169"/>
      <c r="P246" s="242"/>
      <c r="Q246" s="1002"/>
      <c r="R246" s="1003"/>
      <c r="S246" s="1003"/>
      <c r="T246" s="1003"/>
      <c r="U246" s="1003"/>
      <c r="V246" s="1003"/>
      <c r="W246" s="1003"/>
      <c r="X246" s="1003"/>
      <c r="Y246" s="1003"/>
      <c r="Z246" s="1003"/>
      <c r="AA246" s="100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393</v>
      </c>
      <c r="AF252" s="270"/>
      <c r="AG252" s="270"/>
      <c r="AH252" s="270"/>
      <c r="AI252" s="270" t="s">
        <v>391</v>
      </c>
      <c r="AJ252" s="270"/>
      <c r="AK252" s="270"/>
      <c r="AL252" s="270"/>
      <c r="AM252" s="270" t="s">
        <v>420</v>
      </c>
      <c r="AN252" s="270"/>
      <c r="AO252" s="270"/>
      <c r="AP252" s="272"/>
      <c r="AQ252" s="272" t="s">
        <v>235</v>
      </c>
      <c r="AR252" s="273"/>
      <c r="AS252" s="273"/>
      <c r="AT252" s="274"/>
      <c r="AU252" s="284" t="s">
        <v>251</v>
      </c>
      <c r="AV252" s="284"/>
      <c r="AW252" s="284"/>
      <c r="AX252" s="285"/>
    </row>
    <row r="253" spans="1:50" ht="18.75" hidden="1" customHeight="1" x14ac:dyDescent="0.15">
      <c r="A253" s="100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393</v>
      </c>
      <c r="AF256" s="270"/>
      <c r="AG256" s="270"/>
      <c r="AH256" s="270"/>
      <c r="AI256" s="270" t="s">
        <v>391</v>
      </c>
      <c r="AJ256" s="270"/>
      <c r="AK256" s="270"/>
      <c r="AL256" s="270"/>
      <c r="AM256" s="270" t="s">
        <v>420</v>
      </c>
      <c r="AN256" s="270"/>
      <c r="AO256" s="270"/>
      <c r="AP256" s="272"/>
      <c r="AQ256" s="272" t="s">
        <v>235</v>
      </c>
      <c r="AR256" s="273"/>
      <c r="AS256" s="273"/>
      <c r="AT256" s="274"/>
      <c r="AU256" s="284" t="s">
        <v>251</v>
      </c>
      <c r="AV256" s="284"/>
      <c r="AW256" s="284"/>
      <c r="AX256" s="285"/>
    </row>
    <row r="257" spans="1:50" ht="18.75" hidden="1" customHeight="1" x14ac:dyDescent="0.15">
      <c r="A257" s="100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393</v>
      </c>
      <c r="AF260" s="270"/>
      <c r="AG260" s="270"/>
      <c r="AH260" s="270"/>
      <c r="AI260" s="270" t="s">
        <v>391</v>
      </c>
      <c r="AJ260" s="270"/>
      <c r="AK260" s="270"/>
      <c r="AL260" s="270"/>
      <c r="AM260" s="270" t="s">
        <v>420</v>
      </c>
      <c r="AN260" s="270"/>
      <c r="AO260" s="270"/>
      <c r="AP260" s="272"/>
      <c r="AQ260" s="272" t="s">
        <v>235</v>
      </c>
      <c r="AR260" s="273"/>
      <c r="AS260" s="273"/>
      <c r="AT260" s="274"/>
      <c r="AU260" s="284" t="s">
        <v>251</v>
      </c>
      <c r="AV260" s="284"/>
      <c r="AW260" s="284"/>
      <c r="AX260" s="285"/>
    </row>
    <row r="261" spans="1:50" ht="18.75" hidden="1" customHeight="1" x14ac:dyDescent="0.15">
      <c r="A261" s="100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393</v>
      </c>
      <c r="AF264" s="270"/>
      <c r="AG264" s="270"/>
      <c r="AH264" s="270"/>
      <c r="AI264" s="270" t="s">
        <v>391</v>
      </c>
      <c r="AJ264" s="270"/>
      <c r="AK264" s="270"/>
      <c r="AL264" s="270"/>
      <c r="AM264" s="270" t="s">
        <v>420</v>
      </c>
      <c r="AN264" s="270"/>
      <c r="AO264" s="270"/>
      <c r="AP264" s="272"/>
      <c r="AQ264" s="181" t="s">
        <v>235</v>
      </c>
      <c r="AR264" s="174"/>
      <c r="AS264" s="174"/>
      <c r="AT264" s="175"/>
      <c r="AU264" s="139" t="s">
        <v>251</v>
      </c>
      <c r="AV264" s="139"/>
      <c r="AW264" s="139"/>
      <c r="AX264" s="140"/>
    </row>
    <row r="265" spans="1:50" ht="18.75" hidden="1" customHeight="1" x14ac:dyDescent="0.15">
      <c r="A265" s="100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393</v>
      </c>
      <c r="AF268" s="270"/>
      <c r="AG268" s="270"/>
      <c r="AH268" s="270"/>
      <c r="AI268" s="270" t="s">
        <v>391</v>
      </c>
      <c r="AJ268" s="270"/>
      <c r="AK268" s="270"/>
      <c r="AL268" s="270"/>
      <c r="AM268" s="270" t="s">
        <v>420</v>
      </c>
      <c r="AN268" s="270"/>
      <c r="AO268" s="270"/>
      <c r="AP268" s="272"/>
      <c r="AQ268" s="272" t="s">
        <v>235</v>
      </c>
      <c r="AR268" s="273"/>
      <c r="AS268" s="273"/>
      <c r="AT268" s="274"/>
      <c r="AU268" s="284" t="s">
        <v>251</v>
      </c>
      <c r="AV268" s="284"/>
      <c r="AW268" s="284"/>
      <c r="AX268" s="285"/>
    </row>
    <row r="269" spans="1:50" ht="18.75" hidden="1" customHeight="1" x14ac:dyDescent="0.15">
      <c r="A269" s="100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9"/>
      <c r="B272" s="257"/>
      <c r="C272" s="256"/>
      <c r="D272" s="257"/>
      <c r="E272" s="256"/>
      <c r="F272" s="319"/>
      <c r="G272" s="277" t="s">
        <v>252</v>
      </c>
      <c r="H272" s="174"/>
      <c r="I272" s="174"/>
      <c r="J272" s="174"/>
      <c r="K272" s="174"/>
      <c r="L272" s="174"/>
      <c r="M272" s="174"/>
      <c r="N272" s="174"/>
      <c r="O272" s="174"/>
      <c r="P272" s="175"/>
      <c r="Q272" s="181" t="s">
        <v>335</v>
      </c>
      <c r="R272" s="174"/>
      <c r="S272" s="174"/>
      <c r="T272" s="174"/>
      <c r="U272" s="174"/>
      <c r="V272" s="174"/>
      <c r="W272" s="174"/>
      <c r="X272" s="174"/>
      <c r="Y272" s="174"/>
      <c r="Z272" s="174"/>
      <c r="AA272" s="174"/>
      <c r="AB272" s="292" t="s">
        <v>336</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9"/>
      <c r="B274" s="257"/>
      <c r="C274" s="256"/>
      <c r="D274" s="257"/>
      <c r="E274" s="256"/>
      <c r="F274" s="319"/>
      <c r="G274" s="236"/>
      <c r="H274" s="166"/>
      <c r="I274" s="166"/>
      <c r="J274" s="166"/>
      <c r="K274" s="166"/>
      <c r="L274" s="166"/>
      <c r="M274" s="166"/>
      <c r="N274" s="166"/>
      <c r="O274" s="166"/>
      <c r="P274" s="237"/>
      <c r="Q274" s="996"/>
      <c r="R274" s="997"/>
      <c r="S274" s="997"/>
      <c r="T274" s="997"/>
      <c r="U274" s="997"/>
      <c r="V274" s="997"/>
      <c r="W274" s="997"/>
      <c r="X274" s="997"/>
      <c r="Y274" s="997"/>
      <c r="Z274" s="997"/>
      <c r="AA274" s="99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9"/>
      <c r="B275" s="257"/>
      <c r="C275" s="256"/>
      <c r="D275" s="257"/>
      <c r="E275" s="256"/>
      <c r="F275" s="319"/>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9"/>
      <c r="B276" s="257"/>
      <c r="C276" s="256"/>
      <c r="D276" s="257"/>
      <c r="E276" s="256"/>
      <c r="F276" s="319"/>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9"/>
      <c r="B277" s="257"/>
      <c r="C277" s="256"/>
      <c r="D277" s="257"/>
      <c r="E277" s="256"/>
      <c r="F277" s="319"/>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9"/>
      <c r="B278" s="257"/>
      <c r="C278" s="256"/>
      <c r="D278" s="257"/>
      <c r="E278" s="256"/>
      <c r="F278" s="319"/>
      <c r="G278" s="241"/>
      <c r="H278" s="169"/>
      <c r="I278" s="169"/>
      <c r="J278" s="169"/>
      <c r="K278" s="169"/>
      <c r="L278" s="169"/>
      <c r="M278" s="169"/>
      <c r="N278" s="169"/>
      <c r="O278" s="169"/>
      <c r="P278" s="242"/>
      <c r="Q278" s="1002"/>
      <c r="R278" s="1003"/>
      <c r="S278" s="1003"/>
      <c r="T278" s="1003"/>
      <c r="U278" s="1003"/>
      <c r="V278" s="1003"/>
      <c r="W278" s="1003"/>
      <c r="X278" s="1003"/>
      <c r="Y278" s="1003"/>
      <c r="Z278" s="1003"/>
      <c r="AA278" s="100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9"/>
      <c r="B279" s="257"/>
      <c r="C279" s="256"/>
      <c r="D279" s="257"/>
      <c r="E279" s="256"/>
      <c r="F279" s="319"/>
      <c r="G279" s="277" t="s">
        <v>252</v>
      </c>
      <c r="H279" s="174"/>
      <c r="I279" s="174"/>
      <c r="J279" s="174"/>
      <c r="K279" s="174"/>
      <c r="L279" s="174"/>
      <c r="M279" s="174"/>
      <c r="N279" s="174"/>
      <c r="O279" s="174"/>
      <c r="P279" s="175"/>
      <c r="Q279" s="181" t="s">
        <v>335</v>
      </c>
      <c r="R279" s="174"/>
      <c r="S279" s="174"/>
      <c r="T279" s="174"/>
      <c r="U279" s="174"/>
      <c r="V279" s="174"/>
      <c r="W279" s="174"/>
      <c r="X279" s="174"/>
      <c r="Y279" s="174"/>
      <c r="Z279" s="174"/>
      <c r="AA279" s="174"/>
      <c r="AB279" s="292" t="s">
        <v>336</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9"/>
      <c r="B281" s="257"/>
      <c r="C281" s="256"/>
      <c r="D281" s="257"/>
      <c r="E281" s="256"/>
      <c r="F281" s="319"/>
      <c r="G281" s="236"/>
      <c r="H281" s="166"/>
      <c r="I281" s="166"/>
      <c r="J281" s="166"/>
      <c r="K281" s="166"/>
      <c r="L281" s="166"/>
      <c r="M281" s="166"/>
      <c r="N281" s="166"/>
      <c r="O281" s="166"/>
      <c r="P281" s="237"/>
      <c r="Q281" s="996"/>
      <c r="R281" s="997"/>
      <c r="S281" s="997"/>
      <c r="T281" s="997"/>
      <c r="U281" s="997"/>
      <c r="V281" s="997"/>
      <c r="W281" s="997"/>
      <c r="X281" s="997"/>
      <c r="Y281" s="997"/>
      <c r="Z281" s="997"/>
      <c r="AA281" s="99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9"/>
      <c r="B282" s="257"/>
      <c r="C282" s="256"/>
      <c r="D282" s="257"/>
      <c r="E282" s="256"/>
      <c r="F282" s="319"/>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9"/>
      <c r="B283" s="257"/>
      <c r="C283" s="256"/>
      <c r="D283" s="257"/>
      <c r="E283" s="256"/>
      <c r="F283" s="319"/>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9"/>
      <c r="B284" s="257"/>
      <c r="C284" s="256"/>
      <c r="D284" s="257"/>
      <c r="E284" s="256"/>
      <c r="F284" s="319"/>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9"/>
      <c r="B285" s="257"/>
      <c r="C285" s="256"/>
      <c r="D285" s="257"/>
      <c r="E285" s="256"/>
      <c r="F285" s="319"/>
      <c r="G285" s="241"/>
      <c r="H285" s="169"/>
      <c r="I285" s="169"/>
      <c r="J285" s="169"/>
      <c r="K285" s="169"/>
      <c r="L285" s="169"/>
      <c r="M285" s="169"/>
      <c r="N285" s="169"/>
      <c r="O285" s="169"/>
      <c r="P285" s="242"/>
      <c r="Q285" s="1002"/>
      <c r="R285" s="1003"/>
      <c r="S285" s="1003"/>
      <c r="T285" s="1003"/>
      <c r="U285" s="1003"/>
      <c r="V285" s="1003"/>
      <c r="W285" s="1003"/>
      <c r="X285" s="1003"/>
      <c r="Y285" s="1003"/>
      <c r="Z285" s="1003"/>
      <c r="AA285" s="100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9"/>
      <c r="B286" s="257"/>
      <c r="C286" s="256"/>
      <c r="D286" s="257"/>
      <c r="E286" s="256"/>
      <c r="F286" s="319"/>
      <c r="G286" s="277" t="s">
        <v>252</v>
      </c>
      <c r="H286" s="174"/>
      <c r="I286" s="174"/>
      <c r="J286" s="174"/>
      <c r="K286" s="174"/>
      <c r="L286" s="174"/>
      <c r="M286" s="174"/>
      <c r="N286" s="174"/>
      <c r="O286" s="174"/>
      <c r="P286" s="175"/>
      <c r="Q286" s="181" t="s">
        <v>335</v>
      </c>
      <c r="R286" s="174"/>
      <c r="S286" s="174"/>
      <c r="T286" s="174"/>
      <c r="U286" s="174"/>
      <c r="V286" s="174"/>
      <c r="W286" s="174"/>
      <c r="X286" s="174"/>
      <c r="Y286" s="174"/>
      <c r="Z286" s="174"/>
      <c r="AA286" s="174"/>
      <c r="AB286" s="292" t="s">
        <v>336</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9"/>
      <c r="B288" s="257"/>
      <c r="C288" s="256"/>
      <c r="D288" s="257"/>
      <c r="E288" s="256"/>
      <c r="F288" s="319"/>
      <c r="G288" s="236"/>
      <c r="H288" s="166"/>
      <c r="I288" s="166"/>
      <c r="J288" s="166"/>
      <c r="K288" s="166"/>
      <c r="L288" s="166"/>
      <c r="M288" s="166"/>
      <c r="N288" s="166"/>
      <c r="O288" s="166"/>
      <c r="P288" s="237"/>
      <c r="Q288" s="996"/>
      <c r="R288" s="997"/>
      <c r="S288" s="997"/>
      <c r="T288" s="997"/>
      <c r="U288" s="997"/>
      <c r="V288" s="997"/>
      <c r="W288" s="997"/>
      <c r="X288" s="997"/>
      <c r="Y288" s="997"/>
      <c r="Z288" s="997"/>
      <c r="AA288" s="99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9"/>
      <c r="B289" s="257"/>
      <c r="C289" s="256"/>
      <c r="D289" s="257"/>
      <c r="E289" s="256"/>
      <c r="F289" s="319"/>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9"/>
      <c r="B290" s="257"/>
      <c r="C290" s="256"/>
      <c r="D290" s="257"/>
      <c r="E290" s="256"/>
      <c r="F290" s="319"/>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9"/>
      <c r="B291" s="257"/>
      <c r="C291" s="256"/>
      <c r="D291" s="257"/>
      <c r="E291" s="256"/>
      <c r="F291" s="319"/>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9"/>
      <c r="B292" s="257"/>
      <c r="C292" s="256"/>
      <c r="D292" s="257"/>
      <c r="E292" s="256"/>
      <c r="F292" s="319"/>
      <c r="G292" s="241"/>
      <c r="H292" s="169"/>
      <c r="I292" s="169"/>
      <c r="J292" s="169"/>
      <c r="K292" s="169"/>
      <c r="L292" s="169"/>
      <c r="M292" s="169"/>
      <c r="N292" s="169"/>
      <c r="O292" s="169"/>
      <c r="P292" s="242"/>
      <c r="Q292" s="1002"/>
      <c r="R292" s="1003"/>
      <c r="S292" s="1003"/>
      <c r="T292" s="1003"/>
      <c r="U292" s="1003"/>
      <c r="V292" s="1003"/>
      <c r="W292" s="1003"/>
      <c r="X292" s="1003"/>
      <c r="Y292" s="1003"/>
      <c r="Z292" s="1003"/>
      <c r="AA292" s="100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9"/>
      <c r="B293" s="257"/>
      <c r="C293" s="256"/>
      <c r="D293" s="257"/>
      <c r="E293" s="256"/>
      <c r="F293" s="319"/>
      <c r="G293" s="277" t="s">
        <v>252</v>
      </c>
      <c r="H293" s="174"/>
      <c r="I293" s="174"/>
      <c r="J293" s="174"/>
      <c r="K293" s="174"/>
      <c r="L293" s="174"/>
      <c r="M293" s="174"/>
      <c r="N293" s="174"/>
      <c r="O293" s="174"/>
      <c r="P293" s="175"/>
      <c r="Q293" s="181" t="s">
        <v>335</v>
      </c>
      <c r="R293" s="174"/>
      <c r="S293" s="174"/>
      <c r="T293" s="174"/>
      <c r="U293" s="174"/>
      <c r="V293" s="174"/>
      <c r="W293" s="174"/>
      <c r="X293" s="174"/>
      <c r="Y293" s="174"/>
      <c r="Z293" s="174"/>
      <c r="AA293" s="174"/>
      <c r="AB293" s="292" t="s">
        <v>336</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9"/>
      <c r="B295" s="257"/>
      <c r="C295" s="256"/>
      <c r="D295" s="257"/>
      <c r="E295" s="256"/>
      <c r="F295" s="319"/>
      <c r="G295" s="236"/>
      <c r="H295" s="166"/>
      <c r="I295" s="166"/>
      <c r="J295" s="166"/>
      <c r="K295" s="166"/>
      <c r="L295" s="166"/>
      <c r="M295" s="166"/>
      <c r="N295" s="166"/>
      <c r="O295" s="166"/>
      <c r="P295" s="237"/>
      <c r="Q295" s="996"/>
      <c r="R295" s="997"/>
      <c r="S295" s="997"/>
      <c r="T295" s="997"/>
      <c r="U295" s="997"/>
      <c r="V295" s="997"/>
      <c r="W295" s="997"/>
      <c r="X295" s="997"/>
      <c r="Y295" s="997"/>
      <c r="Z295" s="997"/>
      <c r="AA295" s="99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9"/>
      <c r="B296" s="257"/>
      <c r="C296" s="256"/>
      <c r="D296" s="257"/>
      <c r="E296" s="256"/>
      <c r="F296" s="319"/>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9"/>
      <c r="B297" s="257"/>
      <c r="C297" s="256"/>
      <c r="D297" s="257"/>
      <c r="E297" s="256"/>
      <c r="F297" s="319"/>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9"/>
      <c r="B298" s="257"/>
      <c r="C298" s="256"/>
      <c r="D298" s="257"/>
      <c r="E298" s="256"/>
      <c r="F298" s="319"/>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9"/>
      <c r="B299" s="257"/>
      <c r="C299" s="256"/>
      <c r="D299" s="257"/>
      <c r="E299" s="256"/>
      <c r="F299" s="319"/>
      <c r="G299" s="241"/>
      <c r="H299" s="169"/>
      <c r="I299" s="169"/>
      <c r="J299" s="169"/>
      <c r="K299" s="169"/>
      <c r="L299" s="169"/>
      <c r="M299" s="169"/>
      <c r="N299" s="169"/>
      <c r="O299" s="169"/>
      <c r="P299" s="242"/>
      <c r="Q299" s="1002"/>
      <c r="R299" s="1003"/>
      <c r="S299" s="1003"/>
      <c r="T299" s="1003"/>
      <c r="U299" s="1003"/>
      <c r="V299" s="1003"/>
      <c r="W299" s="1003"/>
      <c r="X299" s="1003"/>
      <c r="Y299" s="1003"/>
      <c r="Z299" s="1003"/>
      <c r="AA299" s="100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9"/>
      <c r="B300" s="257"/>
      <c r="C300" s="256"/>
      <c r="D300" s="257"/>
      <c r="E300" s="256"/>
      <c r="F300" s="319"/>
      <c r="G300" s="277" t="s">
        <v>252</v>
      </c>
      <c r="H300" s="174"/>
      <c r="I300" s="174"/>
      <c r="J300" s="174"/>
      <c r="K300" s="174"/>
      <c r="L300" s="174"/>
      <c r="M300" s="174"/>
      <c r="N300" s="174"/>
      <c r="O300" s="174"/>
      <c r="P300" s="175"/>
      <c r="Q300" s="181" t="s">
        <v>335</v>
      </c>
      <c r="R300" s="174"/>
      <c r="S300" s="174"/>
      <c r="T300" s="174"/>
      <c r="U300" s="174"/>
      <c r="V300" s="174"/>
      <c r="W300" s="174"/>
      <c r="X300" s="174"/>
      <c r="Y300" s="174"/>
      <c r="Z300" s="174"/>
      <c r="AA300" s="174"/>
      <c r="AB300" s="292" t="s">
        <v>336</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9"/>
      <c r="B302" s="257"/>
      <c r="C302" s="256"/>
      <c r="D302" s="257"/>
      <c r="E302" s="256"/>
      <c r="F302" s="319"/>
      <c r="G302" s="236"/>
      <c r="H302" s="166"/>
      <c r="I302" s="166"/>
      <c r="J302" s="166"/>
      <c r="K302" s="166"/>
      <c r="L302" s="166"/>
      <c r="M302" s="166"/>
      <c r="N302" s="166"/>
      <c r="O302" s="166"/>
      <c r="P302" s="237"/>
      <c r="Q302" s="996"/>
      <c r="R302" s="997"/>
      <c r="S302" s="997"/>
      <c r="T302" s="997"/>
      <c r="U302" s="997"/>
      <c r="V302" s="997"/>
      <c r="W302" s="997"/>
      <c r="X302" s="997"/>
      <c r="Y302" s="997"/>
      <c r="Z302" s="997"/>
      <c r="AA302" s="99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9"/>
      <c r="B303" s="257"/>
      <c r="C303" s="256"/>
      <c r="D303" s="257"/>
      <c r="E303" s="256"/>
      <c r="F303" s="319"/>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9"/>
      <c r="B304" s="257"/>
      <c r="C304" s="256"/>
      <c r="D304" s="257"/>
      <c r="E304" s="256"/>
      <c r="F304" s="319"/>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9"/>
      <c r="B305" s="257"/>
      <c r="C305" s="256"/>
      <c r="D305" s="257"/>
      <c r="E305" s="256"/>
      <c r="F305" s="319"/>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9"/>
      <c r="B306" s="257"/>
      <c r="C306" s="256"/>
      <c r="D306" s="257"/>
      <c r="E306" s="320"/>
      <c r="F306" s="321"/>
      <c r="G306" s="241"/>
      <c r="H306" s="169"/>
      <c r="I306" s="169"/>
      <c r="J306" s="169"/>
      <c r="K306" s="169"/>
      <c r="L306" s="169"/>
      <c r="M306" s="169"/>
      <c r="N306" s="169"/>
      <c r="O306" s="169"/>
      <c r="P306" s="242"/>
      <c r="Q306" s="1002"/>
      <c r="R306" s="1003"/>
      <c r="S306" s="1003"/>
      <c r="T306" s="1003"/>
      <c r="U306" s="1003"/>
      <c r="V306" s="1003"/>
      <c r="W306" s="1003"/>
      <c r="X306" s="1003"/>
      <c r="Y306" s="1003"/>
      <c r="Z306" s="1003"/>
      <c r="AA306" s="100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393</v>
      </c>
      <c r="AF312" s="270"/>
      <c r="AG312" s="270"/>
      <c r="AH312" s="270"/>
      <c r="AI312" s="270" t="s">
        <v>391</v>
      </c>
      <c r="AJ312" s="270"/>
      <c r="AK312" s="270"/>
      <c r="AL312" s="270"/>
      <c r="AM312" s="270" t="s">
        <v>420</v>
      </c>
      <c r="AN312" s="270"/>
      <c r="AO312" s="270"/>
      <c r="AP312" s="272"/>
      <c r="AQ312" s="272" t="s">
        <v>235</v>
      </c>
      <c r="AR312" s="273"/>
      <c r="AS312" s="273"/>
      <c r="AT312" s="274"/>
      <c r="AU312" s="284" t="s">
        <v>251</v>
      </c>
      <c r="AV312" s="284"/>
      <c r="AW312" s="284"/>
      <c r="AX312" s="285"/>
    </row>
    <row r="313" spans="1:50" ht="18.75" hidden="1" customHeight="1" x14ac:dyDescent="0.15">
      <c r="A313" s="100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393</v>
      </c>
      <c r="AF316" s="270"/>
      <c r="AG316" s="270"/>
      <c r="AH316" s="270"/>
      <c r="AI316" s="270" t="s">
        <v>391</v>
      </c>
      <c r="AJ316" s="270"/>
      <c r="AK316" s="270"/>
      <c r="AL316" s="270"/>
      <c r="AM316" s="270" t="s">
        <v>420</v>
      </c>
      <c r="AN316" s="270"/>
      <c r="AO316" s="270"/>
      <c r="AP316" s="272"/>
      <c r="AQ316" s="272" t="s">
        <v>235</v>
      </c>
      <c r="AR316" s="273"/>
      <c r="AS316" s="273"/>
      <c r="AT316" s="274"/>
      <c r="AU316" s="284" t="s">
        <v>251</v>
      </c>
      <c r="AV316" s="284"/>
      <c r="AW316" s="284"/>
      <c r="AX316" s="285"/>
    </row>
    <row r="317" spans="1:50" ht="18.75" hidden="1" customHeight="1" x14ac:dyDescent="0.15">
      <c r="A317" s="100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393</v>
      </c>
      <c r="AF320" s="270"/>
      <c r="AG320" s="270"/>
      <c r="AH320" s="270"/>
      <c r="AI320" s="270" t="s">
        <v>391</v>
      </c>
      <c r="AJ320" s="270"/>
      <c r="AK320" s="270"/>
      <c r="AL320" s="270"/>
      <c r="AM320" s="270" t="s">
        <v>420</v>
      </c>
      <c r="AN320" s="270"/>
      <c r="AO320" s="270"/>
      <c r="AP320" s="272"/>
      <c r="AQ320" s="272" t="s">
        <v>235</v>
      </c>
      <c r="AR320" s="273"/>
      <c r="AS320" s="273"/>
      <c r="AT320" s="274"/>
      <c r="AU320" s="284" t="s">
        <v>251</v>
      </c>
      <c r="AV320" s="284"/>
      <c r="AW320" s="284"/>
      <c r="AX320" s="285"/>
    </row>
    <row r="321" spans="1:50" ht="18.75" hidden="1" customHeight="1" x14ac:dyDescent="0.15">
      <c r="A321" s="100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393</v>
      </c>
      <c r="AF324" s="270"/>
      <c r="AG324" s="270"/>
      <c r="AH324" s="270"/>
      <c r="AI324" s="270" t="s">
        <v>391</v>
      </c>
      <c r="AJ324" s="270"/>
      <c r="AK324" s="270"/>
      <c r="AL324" s="270"/>
      <c r="AM324" s="270" t="s">
        <v>420</v>
      </c>
      <c r="AN324" s="270"/>
      <c r="AO324" s="270"/>
      <c r="AP324" s="272"/>
      <c r="AQ324" s="272" t="s">
        <v>235</v>
      </c>
      <c r="AR324" s="273"/>
      <c r="AS324" s="273"/>
      <c r="AT324" s="274"/>
      <c r="AU324" s="284" t="s">
        <v>251</v>
      </c>
      <c r="AV324" s="284"/>
      <c r="AW324" s="284"/>
      <c r="AX324" s="285"/>
    </row>
    <row r="325" spans="1:50" ht="18.75" hidden="1" customHeight="1" x14ac:dyDescent="0.15">
      <c r="A325" s="100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393</v>
      </c>
      <c r="AF328" s="270"/>
      <c r="AG328" s="270"/>
      <c r="AH328" s="270"/>
      <c r="AI328" s="270" t="s">
        <v>391</v>
      </c>
      <c r="AJ328" s="270"/>
      <c r="AK328" s="270"/>
      <c r="AL328" s="270"/>
      <c r="AM328" s="270" t="s">
        <v>420</v>
      </c>
      <c r="AN328" s="270"/>
      <c r="AO328" s="270"/>
      <c r="AP328" s="272"/>
      <c r="AQ328" s="272" t="s">
        <v>235</v>
      </c>
      <c r="AR328" s="273"/>
      <c r="AS328" s="273"/>
      <c r="AT328" s="274"/>
      <c r="AU328" s="284" t="s">
        <v>251</v>
      </c>
      <c r="AV328" s="284"/>
      <c r="AW328" s="284"/>
      <c r="AX328" s="285"/>
    </row>
    <row r="329" spans="1:50" ht="18.75" hidden="1" customHeight="1" x14ac:dyDescent="0.15">
      <c r="A329" s="100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9"/>
      <c r="B332" s="257"/>
      <c r="C332" s="256"/>
      <c r="D332" s="257"/>
      <c r="E332" s="256"/>
      <c r="F332" s="319"/>
      <c r="G332" s="277" t="s">
        <v>252</v>
      </c>
      <c r="H332" s="174"/>
      <c r="I332" s="174"/>
      <c r="J332" s="174"/>
      <c r="K332" s="174"/>
      <c r="L332" s="174"/>
      <c r="M332" s="174"/>
      <c r="N332" s="174"/>
      <c r="O332" s="174"/>
      <c r="P332" s="175"/>
      <c r="Q332" s="181" t="s">
        <v>335</v>
      </c>
      <c r="R332" s="174"/>
      <c r="S332" s="174"/>
      <c r="T332" s="174"/>
      <c r="U332" s="174"/>
      <c r="V332" s="174"/>
      <c r="W332" s="174"/>
      <c r="X332" s="174"/>
      <c r="Y332" s="174"/>
      <c r="Z332" s="174"/>
      <c r="AA332" s="174"/>
      <c r="AB332" s="292" t="s">
        <v>336</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9"/>
      <c r="B334" s="257"/>
      <c r="C334" s="256"/>
      <c r="D334" s="257"/>
      <c r="E334" s="256"/>
      <c r="F334" s="319"/>
      <c r="G334" s="236"/>
      <c r="H334" s="166"/>
      <c r="I334" s="166"/>
      <c r="J334" s="166"/>
      <c r="K334" s="166"/>
      <c r="L334" s="166"/>
      <c r="M334" s="166"/>
      <c r="N334" s="166"/>
      <c r="O334" s="166"/>
      <c r="P334" s="237"/>
      <c r="Q334" s="996"/>
      <c r="R334" s="997"/>
      <c r="S334" s="997"/>
      <c r="T334" s="997"/>
      <c r="U334" s="997"/>
      <c r="V334" s="997"/>
      <c r="W334" s="997"/>
      <c r="X334" s="997"/>
      <c r="Y334" s="997"/>
      <c r="Z334" s="997"/>
      <c r="AA334" s="99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9"/>
      <c r="B335" s="257"/>
      <c r="C335" s="256"/>
      <c r="D335" s="257"/>
      <c r="E335" s="256"/>
      <c r="F335" s="319"/>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9"/>
      <c r="B336" s="257"/>
      <c r="C336" s="256"/>
      <c r="D336" s="257"/>
      <c r="E336" s="256"/>
      <c r="F336" s="319"/>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9"/>
      <c r="B337" s="257"/>
      <c r="C337" s="256"/>
      <c r="D337" s="257"/>
      <c r="E337" s="256"/>
      <c r="F337" s="319"/>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9"/>
      <c r="B338" s="257"/>
      <c r="C338" s="256"/>
      <c r="D338" s="257"/>
      <c r="E338" s="256"/>
      <c r="F338" s="319"/>
      <c r="G338" s="241"/>
      <c r="H338" s="169"/>
      <c r="I338" s="169"/>
      <c r="J338" s="169"/>
      <c r="K338" s="169"/>
      <c r="L338" s="169"/>
      <c r="M338" s="169"/>
      <c r="N338" s="169"/>
      <c r="O338" s="169"/>
      <c r="P338" s="242"/>
      <c r="Q338" s="1002"/>
      <c r="R338" s="1003"/>
      <c r="S338" s="1003"/>
      <c r="T338" s="1003"/>
      <c r="U338" s="1003"/>
      <c r="V338" s="1003"/>
      <c r="W338" s="1003"/>
      <c r="X338" s="1003"/>
      <c r="Y338" s="1003"/>
      <c r="Z338" s="1003"/>
      <c r="AA338" s="100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9"/>
      <c r="B339" s="257"/>
      <c r="C339" s="256"/>
      <c r="D339" s="257"/>
      <c r="E339" s="256"/>
      <c r="F339" s="319"/>
      <c r="G339" s="277" t="s">
        <v>252</v>
      </c>
      <c r="H339" s="174"/>
      <c r="I339" s="174"/>
      <c r="J339" s="174"/>
      <c r="K339" s="174"/>
      <c r="L339" s="174"/>
      <c r="M339" s="174"/>
      <c r="N339" s="174"/>
      <c r="O339" s="174"/>
      <c r="P339" s="175"/>
      <c r="Q339" s="181" t="s">
        <v>335</v>
      </c>
      <c r="R339" s="174"/>
      <c r="S339" s="174"/>
      <c r="T339" s="174"/>
      <c r="U339" s="174"/>
      <c r="V339" s="174"/>
      <c r="W339" s="174"/>
      <c r="X339" s="174"/>
      <c r="Y339" s="174"/>
      <c r="Z339" s="174"/>
      <c r="AA339" s="174"/>
      <c r="AB339" s="292" t="s">
        <v>336</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9"/>
      <c r="B341" s="257"/>
      <c r="C341" s="256"/>
      <c r="D341" s="257"/>
      <c r="E341" s="256"/>
      <c r="F341" s="319"/>
      <c r="G341" s="236"/>
      <c r="H341" s="166"/>
      <c r="I341" s="166"/>
      <c r="J341" s="166"/>
      <c r="K341" s="166"/>
      <c r="L341" s="166"/>
      <c r="M341" s="166"/>
      <c r="N341" s="166"/>
      <c r="O341" s="166"/>
      <c r="P341" s="237"/>
      <c r="Q341" s="996"/>
      <c r="R341" s="997"/>
      <c r="S341" s="997"/>
      <c r="T341" s="997"/>
      <c r="U341" s="997"/>
      <c r="V341" s="997"/>
      <c r="W341" s="997"/>
      <c r="X341" s="997"/>
      <c r="Y341" s="997"/>
      <c r="Z341" s="997"/>
      <c r="AA341" s="99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9"/>
      <c r="B342" s="257"/>
      <c r="C342" s="256"/>
      <c r="D342" s="257"/>
      <c r="E342" s="256"/>
      <c r="F342" s="319"/>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9"/>
      <c r="B343" s="257"/>
      <c r="C343" s="256"/>
      <c r="D343" s="257"/>
      <c r="E343" s="256"/>
      <c r="F343" s="319"/>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9"/>
      <c r="B344" s="257"/>
      <c r="C344" s="256"/>
      <c r="D344" s="257"/>
      <c r="E344" s="256"/>
      <c r="F344" s="319"/>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9"/>
      <c r="B345" s="257"/>
      <c r="C345" s="256"/>
      <c r="D345" s="257"/>
      <c r="E345" s="256"/>
      <c r="F345" s="319"/>
      <c r="G345" s="241"/>
      <c r="H345" s="169"/>
      <c r="I345" s="169"/>
      <c r="J345" s="169"/>
      <c r="K345" s="169"/>
      <c r="L345" s="169"/>
      <c r="M345" s="169"/>
      <c r="N345" s="169"/>
      <c r="O345" s="169"/>
      <c r="P345" s="242"/>
      <c r="Q345" s="1002"/>
      <c r="R345" s="1003"/>
      <c r="S345" s="1003"/>
      <c r="T345" s="1003"/>
      <c r="U345" s="1003"/>
      <c r="V345" s="1003"/>
      <c r="W345" s="1003"/>
      <c r="X345" s="1003"/>
      <c r="Y345" s="1003"/>
      <c r="Z345" s="1003"/>
      <c r="AA345" s="100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9"/>
      <c r="B346" s="257"/>
      <c r="C346" s="256"/>
      <c r="D346" s="257"/>
      <c r="E346" s="256"/>
      <c r="F346" s="319"/>
      <c r="G346" s="277" t="s">
        <v>252</v>
      </c>
      <c r="H346" s="174"/>
      <c r="I346" s="174"/>
      <c r="J346" s="174"/>
      <c r="K346" s="174"/>
      <c r="L346" s="174"/>
      <c r="M346" s="174"/>
      <c r="N346" s="174"/>
      <c r="O346" s="174"/>
      <c r="P346" s="175"/>
      <c r="Q346" s="181" t="s">
        <v>335</v>
      </c>
      <c r="R346" s="174"/>
      <c r="S346" s="174"/>
      <c r="T346" s="174"/>
      <c r="U346" s="174"/>
      <c r="V346" s="174"/>
      <c r="W346" s="174"/>
      <c r="X346" s="174"/>
      <c r="Y346" s="174"/>
      <c r="Z346" s="174"/>
      <c r="AA346" s="174"/>
      <c r="AB346" s="292" t="s">
        <v>336</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9"/>
      <c r="B348" s="257"/>
      <c r="C348" s="256"/>
      <c r="D348" s="257"/>
      <c r="E348" s="256"/>
      <c r="F348" s="319"/>
      <c r="G348" s="236"/>
      <c r="H348" s="166"/>
      <c r="I348" s="166"/>
      <c r="J348" s="166"/>
      <c r="K348" s="166"/>
      <c r="L348" s="166"/>
      <c r="M348" s="166"/>
      <c r="N348" s="166"/>
      <c r="O348" s="166"/>
      <c r="P348" s="237"/>
      <c r="Q348" s="996"/>
      <c r="R348" s="997"/>
      <c r="S348" s="997"/>
      <c r="T348" s="997"/>
      <c r="U348" s="997"/>
      <c r="V348" s="997"/>
      <c r="W348" s="997"/>
      <c r="X348" s="997"/>
      <c r="Y348" s="997"/>
      <c r="Z348" s="997"/>
      <c r="AA348" s="99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9"/>
      <c r="B349" s="257"/>
      <c r="C349" s="256"/>
      <c r="D349" s="257"/>
      <c r="E349" s="256"/>
      <c r="F349" s="319"/>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9"/>
      <c r="B350" s="257"/>
      <c r="C350" s="256"/>
      <c r="D350" s="257"/>
      <c r="E350" s="256"/>
      <c r="F350" s="319"/>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9"/>
      <c r="B351" s="257"/>
      <c r="C351" s="256"/>
      <c r="D351" s="257"/>
      <c r="E351" s="256"/>
      <c r="F351" s="319"/>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9"/>
      <c r="B352" s="257"/>
      <c r="C352" s="256"/>
      <c r="D352" s="257"/>
      <c r="E352" s="256"/>
      <c r="F352" s="319"/>
      <c r="G352" s="241"/>
      <c r="H352" s="169"/>
      <c r="I352" s="169"/>
      <c r="J352" s="169"/>
      <c r="K352" s="169"/>
      <c r="L352" s="169"/>
      <c r="M352" s="169"/>
      <c r="N352" s="169"/>
      <c r="O352" s="169"/>
      <c r="P352" s="242"/>
      <c r="Q352" s="1002"/>
      <c r="R352" s="1003"/>
      <c r="S352" s="1003"/>
      <c r="T352" s="1003"/>
      <c r="U352" s="1003"/>
      <c r="V352" s="1003"/>
      <c r="W352" s="1003"/>
      <c r="X352" s="1003"/>
      <c r="Y352" s="1003"/>
      <c r="Z352" s="1003"/>
      <c r="AA352" s="100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9"/>
      <c r="B353" s="257"/>
      <c r="C353" s="256"/>
      <c r="D353" s="257"/>
      <c r="E353" s="256"/>
      <c r="F353" s="319"/>
      <c r="G353" s="277" t="s">
        <v>252</v>
      </c>
      <c r="H353" s="174"/>
      <c r="I353" s="174"/>
      <c r="J353" s="174"/>
      <c r="K353" s="174"/>
      <c r="L353" s="174"/>
      <c r="M353" s="174"/>
      <c r="N353" s="174"/>
      <c r="O353" s="174"/>
      <c r="P353" s="175"/>
      <c r="Q353" s="181" t="s">
        <v>335</v>
      </c>
      <c r="R353" s="174"/>
      <c r="S353" s="174"/>
      <c r="T353" s="174"/>
      <c r="U353" s="174"/>
      <c r="V353" s="174"/>
      <c r="W353" s="174"/>
      <c r="X353" s="174"/>
      <c r="Y353" s="174"/>
      <c r="Z353" s="174"/>
      <c r="AA353" s="174"/>
      <c r="AB353" s="292" t="s">
        <v>336</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9"/>
      <c r="B355" s="257"/>
      <c r="C355" s="256"/>
      <c r="D355" s="257"/>
      <c r="E355" s="256"/>
      <c r="F355" s="319"/>
      <c r="G355" s="236"/>
      <c r="H355" s="166"/>
      <c r="I355" s="166"/>
      <c r="J355" s="166"/>
      <c r="K355" s="166"/>
      <c r="L355" s="166"/>
      <c r="M355" s="166"/>
      <c r="N355" s="166"/>
      <c r="O355" s="166"/>
      <c r="P355" s="237"/>
      <c r="Q355" s="996"/>
      <c r="R355" s="997"/>
      <c r="S355" s="997"/>
      <c r="T355" s="997"/>
      <c r="U355" s="997"/>
      <c r="V355" s="997"/>
      <c r="W355" s="997"/>
      <c r="X355" s="997"/>
      <c r="Y355" s="997"/>
      <c r="Z355" s="997"/>
      <c r="AA355" s="99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9"/>
      <c r="B356" s="257"/>
      <c r="C356" s="256"/>
      <c r="D356" s="257"/>
      <c r="E356" s="256"/>
      <c r="F356" s="319"/>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9"/>
      <c r="B357" s="257"/>
      <c r="C357" s="256"/>
      <c r="D357" s="257"/>
      <c r="E357" s="256"/>
      <c r="F357" s="319"/>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9"/>
      <c r="B358" s="257"/>
      <c r="C358" s="256"/>
      <c r="D358" s="257"/>
      <c r="E358" s="256"/>
      <c r="F358" s="319"/>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9"/>
      <c r="B359" s="257"/>
      <c r="C359" s="256"/>
      <c r="D359" s="257"/>
      <c r="E359" s="256"/>
      <c r="F359" s="319"/>
      <c r="G359" s="241"/>
      <c r="H359" s="169"/>
      <c r="I359" s="169"/>
      <c r="J359" s="169"/>
      <c r="K359" s="169"/>
      <c r="L359" s="169"/>
      <c r="M359" s="169"/>
      <c r="N359" s="169"/>
      <c r="O359" s="169"/>
      <c r="P359" s="242"/>
      <c r="Q359" s="1002"/>
      <c r="R359" s="1003"/>
      <c r="S359" s="1003"/>
      <c r="T359" s="1003"/>
      <c r="U359" s="1003"/>
      <c r="V359" s="1003"/>
      <c r="W359" s="1003"/>
      <c r="X359" s="1003"/>
      <c r="Y359" s="1003"/>
      <c r="Z359" s="1003"/>
      <c r="AA359" s="100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9"/>
      <c r="B360" s="257"/>
      <c r="C360" s="256"/>
      <c r="D360" s="257"/>
      <c r="E360" s="256"/>
      <c r="F360" s="319"/>
      <c r="G360" s="277" t="s">
        <v>252</v>
      </c>
      <c r="H360" s="174"/>
      <c r="I360" s="174"/>
      <c r="J360" s="174"/>
      <c r="K360" s="174"/>
      <c r="L360" s="174"/>
      <c r="M360" s="174"/>
      <c r="N360" s="174"/>
      <c r="O360" s="174"/>
      <c r="P360" s="175"/>
      <c r="Q360" s="181" t="s">
        <v>335</v>
      </c>
      <c r="R360" s="174"/>
      <c r="S360" s="174"/>
      <c r="T360" s="174"/>
      <c r="U360" s="174"/>
      <c r="V360" s="174"/>
      <c r="W360" s="174"/>
      <c r="X360" s="174"/>
      <c r="Y360" s="174"/>
      <c r="Z360" s="174"/>
      <c r="AA360" s="174"/>
      <c r="AB360" s="292" t="s">
        <v>336</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9"/>
      <c r="B362" s="257"/>
      <c r="C362" s="256"/>
      <c r="D362" s="257"/>
      <c r="E362" s="256"/>
      <c r="F362" s="319"/>
      <c r="G362" s="236"/>
      <c r="H362" s="166"/>
      <c r="I362" s="166"/>
      <c r="J362" s="166"/>
      <c r="K362" s="166"/>
      <c r="L362" s="166"/>
      <c r="M362" s="166"/>
      <c r="N362" s="166"/>
      <c r="O362" s="166"/>
      <c r="P362" s="237"/>
      <c r="Q362" s="996"/>
      <c r="R362" s="997"/>
      <c r="S362" s="997"/>
      <c r="T362" s="997"/>
      <c r="U362" s="997"/>
      <c r="V362" s="997"/>
      <c r="W362" s="997"/>
      <c r="X362" s="997"/>
      <c r="Y362" s="997"/>
      <c r="Z362" s="997"/>
      <c r="AA362" s="99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9"/>
      <c r="B363" s="257"/>
      <c r="C363" s="256"/>
      <c r="D363" s="257"/>
      <c r="E363" s="256"/>
      <c r="F363" s="319"/>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9"/>
      <c r="B364" s="257"/>
      <c r="C364" s="256"/>
      <c r="D364" s="257"/>
      <c r="E364" s="256"/>
      <c r="F364" s="319"/>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9"/>
      <c r="B365" s="257"/>
      <c r="C365" s="256"/>
      <c r="D365" s="257"/>
      <c r="E365" s="256"/>
      <c r="F365" s="319"/>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9"/>
      <c r="B366" s="257"/>
      <c r="C366" s="256"/>
      <c r="D366" s="257"/>
      <c r="E366" s="320"/>
      <c r="F366" s="321"/>
      <c r="G366" s="241"/>
      <c r="H366" s="169"/>
      <c r="I366" s="169"/>
      <c r="J366" s="169"/>
      <c r="K366" s="169"/>
      <c r="L366" s="169"/>
      <c r="M366" s="169"/>
      <c r="N366" s="169"/>
      <c r="O366" s="169"/>
      <c r="P366" s="242"/>
      <c r="Q366" s="1002"/>
      <c r="R366" s="1003"/>
      <c r="S366" s="1003"/>
      <c r="T366" s="1003"/>
      <c r="U366" s="1003"/>
      <c r="V366" s="1003"/>
      <c r="W366" s="1003"/>
      <c r="X366" s="1003"/>
      <c r="Y366" s="1003"/>
      <c r="Z366" s="1003"/>
      <c r="AA366" s="100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393</v>
      </c>
      <c r="AF372" s="270"/>
      <c r="AG372" s="270"/>
      <c r="AH372" s="270"/>
      <c r="AI372" s="270" t="s">
        <v>391</v>
      </c>
      <c r="AJ372" s="270"/>
      <c r="AK372" s="270"/>
      <c r="AL372" s="270"/>
      <c r="AM372" s="270" t="s">
        <v>420</v>
      </c>
      <c r="AN372" s="270"/>
      <c r="AO372" s="270"/>
      <c r="AP372" s="272"/>
      <c r="AQ372" s="272" t="s">
        <v>235</v>
      </c>
      <c r="AR372" s="273"/>
      <c r="AS372" s="273"/>
      <c r="AT372" s="274"/>
      <c r="AU372" s="284" t="s">
        <v>251</v>
      </c>
      <c r="AV372" s="284"/>
      <c r="AW372" s="284"/>
      <c r="AX372" s="285"/>
    </row>
    <row r="373" spans="1:50" ht="18.75" hidden="1" customHeight="1" x14ac:dyDescent="0.15">
      <c r="A373" s="100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393</v>
      </c>
      <c r="AF376" s="270"/>
      <c r="AG376" s="270"/>
      <c r="AH376" s="270"/>
      <c r="AI376" s="270" t="s">
        <v>391</v>
      </c>
      <c r="AJ376" s="270"/>
      <c r="AK376" s="270"/>
      <c r="AL376" s="270"/>
      <c r="AM376" s="270" t="s">
        <v>420</v>
      </c>
      <c r="AN376" s="270"/>
      <c r="AO376" s="270"/>
      <c r="AP376" s="272"/>
      <c r="AQ376" s="272" t="s">
        <v>235</v>
      </c>
      <c r="AR376" s="273"/>
      <c r="AS376" s="273"/>
      <c r="AT376" s="274"/>
      <c r="AU376" s="284" t="s">
        <v>251</v>
      </c>
      <c r="AV376" s="284"/>
      <c r="AW376" s="284"/>
      <c r="AX376" s="285"/>
    </row>
    <row r="377" spans="1:50" ht="18.75" hidden="1" customHeight="1" x14ac:dyDescent="0.15">
      <c r="A377" s="100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393</v>
      </c>
      <c r="AF380" s="270"/>
      <c r="AG380" s="270"/>
      <c r="AH380" s="270"/>
      <c r="AI380" s="270" t="s">
        <v>391</v>
      </c>
      <c r="AJ380" s="270"/>
      <c r="AK380" s="270"/>
      <c r="AL380" s="270"/>
      <c r="AM380" s="270" t="s">
        <v>420</v>
      </c>
      <c r="AN380" s="270"/>
      <c r="AO380" s="270"/>
      <c r="AP380" s="272"/>
      <c r="AQ380" s="272" t="s">
        <v>235</v>
      </c>
      <c r="AR380" s="273"/>
      <c r="AS380" s="273"/>
      <c r="AT380" s="274"/>
      <c r="AU380" s="284" t="s">
        <v>251</v>
      </c>
      <c r="AV380" s="284"/>
      <c r="AW380" s="284"/>
      <c r="AX380" s="285"/>
    </row>
    <row r="381" spans="1:50" ht="18.75" hidden="1" customHeight="1" x14ac:dyDescent="0.15">
      <c r="A381" s="100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393</v>
      </c>
      <c r="AF384" s="270"/>
      <c r="AG384" s="270"/>
      <c r="AH384" s="270"/>
      <c r="AI384" s="270" t="s">
        <v>391</v>
      </c>
      <c r="AJ384" s="270"/>
      <c r="AK384" s="270"/>
      <c r="AL384" s="270"/>
      <c r="AM384" s="270" t="s">
        <v>420</v>
      </c>
      <c r="AN384" s="270"/>
      <c r="AO384" s="270"/>
      <c r="AP384" s="272"/>
      <c r="AQ384" s="272" t="s">
        <v>235</v>
      </c>
      <c r="AR384" s="273"/>
      <c r="AS384" s="273"/>
      <c r="AT384" s="274"/>
      <c r="AU384" s="284" t="s">
        <v>251</v>
      </c>
      <c r="AV384" s="284"/>
      <c r="AW384" s="284"/>
      <c r="AX384" s="285"/>
    </row>
    <row r="385" spans="1:50" ht="18.75" hidden="1" customHeight="1" x14ac:dyDescent="0.15">
      <c r="A385" s="100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393</v>
      </c>
      <c r="AF388" s="270"/>
      <c r="AG388" s="270"/>
      <c r="AH388" s="270"/>
      <c r="AI388" s="270" t="s">
        <v>391</v>
      </c>
      <c r="AJ388" s="270"/>
      <c r="AK388" s="270"/>
      <c r="AL388" s="270"/>
      <c r="AM388" s="270" t="s">
        <v>420</v>
      </c>
      <c r="AN388" s="270"/>
      <c r="AO388" s="270"/>
      <c r="AP388" s="272"/>
      <c r="AQ388" s="272" t="s">
        <v>235</v>
      </c>
      <c r="AR388" s="273"/>
      <c r="AS388" s="273"/>
      <c r="AT388" s="274"/>
      <c r="AU388" s="284" t="s">
        <v>251</v>
      </c>
      <c r="AV388" s="284"/>
      <c r="AW388" s="284"/>
      <c r="AX388" s="285"/>
    </row>
    <row r="389" spans="1:50" ht="18.75" hidden="1" customHeight="1" x14ac:dyDescent="0.15">
      <c r="A389" s="100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9"/>
      <c r="B392" s="257"/>
      <c r="C392" s="256"/>
      <c r="D392" s="257"/>
      <c r="E392" s="256"/>
      <c r="F392" s="319"/>
      <c r="G392" s="277" t="s">
        <v>252</v>
      </c>
      <c r="H392" s="174"/>
      <c r="I392" s="174"/>
      <c r="J392" s="174"/>
      <c r="K392" s="174"/>
      <c r="L392" s="174"/>
      <c r="M392" s="174"/>
      <c r="N392" s="174"/>
      <c r="O392" s="174"/>
      <c r="P392" s="175"/>
      <c r="Q392" s="181" t="s">
        <v>335</v>
      </c>
      <c r="R392" s="174"/>
      <c r="S392" s="174"/>
      <c r="T392" s="174"/>
      <c r="U392" s="174"/>
      <c r="V392" s="174"/>
      <c r="W392" s="174"/>
      <c r="X392" s="174"/>
      <c r="Y392" s="174"/>
      <c r="Z392" s="174"/>
      <c r="AA392" s="174"/>
      <c r="AB392" s="292" t="s">
        <v>336</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9"/>
      <c r="B394" s="257"/>
      <c r="C394" s="256"/>
      <c r="D394" s="257"/>
      <c r="E394" s="256"/>
      <c r="F394" s="319"/>
      <c r="G394" s="236"/>
      <c r="H394" s="166"/>
      <c r="I394" s="166"/>
      <c r="J394" s="166"/>
      <c r="K394" s="166"/>
      <c r="L394" s="166"/>
      <c r="M394" s="166"/>
      <c r="N394" s="166"/>
      <c r="O394" s="166"/>
      <c r="P394" s="237"/>
      <c r="Q394" s="996"/>
      <c r="R394" s="997"/>
      <c r="S394" s="997"/>
      <c r="T394" s="997"/>
      <c r="U394" s="997"/>
      <c r="V394" s="997"/>
      <c r="W394" s="997"/>
      <c r="X394" s="997"/>
      <c r="Y394" s="997"/>
      <c r="Z394" s="997"/>
      <c r="AA394" s="99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9"/>
      <c r="B395" s="257"/>
      <c r="C395" s="256"/>
      <c r="D395" s="257"/>
      <c r="E395" s="256"/>
      <c r="F395" s="319"/>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9"/>
      <c r="B396" s="257"/>
      <c r="C396" s="256"/>
      <c r="D396" s="257"/>
      <c r="E396" s="256"/>
      <c r="F396" s="319"/>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9"/>
      <c r="B397" s="257"/>
      <c r="C397" s="256"/>
      <c r="D397" s="257"/>
      <c r="E397" s="256"/>
      <c r="F397" s="319"/>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9"/>
      <c r="B398" s="257"/>
      <c r="C398" s="256"/>
      <c r="D398" s="257"/>
      <c r="E398" s="256"/>
      <c r="F398" s="319"/>
      <c r="G398" s="241"/>
      <c r="H398" s="169"/>
      <c r="I398" s="169"/>
      <c r="J398" s="169"/>
      <c r="K398" s="169"/>
      <c r="L398" s="169"/>
      <c r="M398" s="169"/>
      <c r="N398" s="169"/>
      <c r="O398" s="169"/>
      <c r="P398" s="242"/>
      <c r="Q398" s="1002"/>
      <c r="R398" s="1003"/>
      <c r="S398" s="1003"/>
      <c r="T398" s="1003"/>
      <c r="U398" s="1003"/>
      <c r="V398" s="1003"/>
      <c r="W398" s="1003"/>
      <c r="X398" s="1003"/>
      <c r="Y398" s="1003"/>
      <c r="Z398" s="1003"/>
      <c r="AA398" s="100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9"/>
      <c r="B399" s="257"/>
      <c r="C399" s="256"/>
      <c r="D399" s="257"/>
      <c r="E399" s="256"/>
      <c r="F399" s="319"/>
      <c r="G399" s="277" t="s">
        <v>252</v>
      </c>
      <c r="H399" s="174"/>
      <c r="I399" s="174"/>
      <c r="J399" s="174"/>
      <c r="K399" s="174"/>
      <c r="L399" s="174"/>
      <c r="M399" s="174"/>
      <c r="N399" s="174"/>
      <c r="O399" s="174"/>
      <c r="P399" s="175"/>
      <c r="Q399" s="181" t="s">
        <v>335</v>
      </c>
      <c r="R399" s="174"/>
      <c r="S399" s="174"/>
      <c r="T399" s="174"/>
      <c r="U399" s="174"/>
      <c r="V399" s="174"/>
      <c r="W399" s="174"/>
      <c r="X399" s="174"/>
      <c r="Y399" s="174"/>
      <c r="Z399" s="174"/>
      <c r="AA399" s="174"/>
      <c r="AB399" s="292" t="s">
        <v>336</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9"/>
      <c r="B401" s="257"/>
      <c r="C401" s="256"/>
      <c r="D401" s="257"/>
      <c r="E401" s="256"/>
      <c r="F401" s="319"/>
      <c r="G401" s="236"/>
      <c r="H401" s="166"/>
      <c r="I401" s="166"/>
      <c r="J401" s="166"/>
      <c r="K401" s="166"/>
      <c r="L401" s="166"/>
      <c r="M401" s="166"/>
      <c r="N401" s="166"/>
      <c r="O401" s="166"/>
      <c r="P401" s="237"/>
      <c r="Q401" s="996"/>
      <c r="R401" s="997"/>
      <c r="S401" s="997"/>
      <c r="T401" s="997"/>
      <c r="U401" s="997"/>
      <c r="V401" s="997"/>
      <c r="W401" s="997"/>
      <c r="X401" s="997"/>
      <c r="Y401" s="997"/>
      <c r="Z401" s="997"/>
      <c r="AA401" s="99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9"/>
      <c r="B402" s="257"/>
      <c r="C402" s="256"/>
      <c r="D402" s="257"/>
      <c r="E402" s="256"/>
      <c r="F402" s="319"/>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9"/>
      <c r="B403" s="257"/>
      <c r="C403" s="256"/>
      <c r="D403" s="257"/>
      <c r="E403" s="256"/>
      <c r="F403" s="319"/>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9"/>
      <c r="B404" s="257"/>
      <c r="C404" s="256"/>
      <c r="D404" s="257"/>
      <c r="E404" s="256"/>
      <c r="F404" s="319"/>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9"/>
      <c r="B405" s="257"/>
      <c r="C405" s="256"/>
      <c r="D405" s="257"/>
      <c r="E405" s="256"/>
      <c r="F405" s="319"/>
      <c r="G405" s="241"/>
      <c r="H405" s="169"/>
      <c r="I405" s="169"/>
      <c r="J405" s="169"/>
      <c r="K405" s="169"/>
      <c r="L405" s="169"/>
      <c r="M405" s="169"/>
      <c r="N405" s="169"/>
      <c r="O405" s="169"/>
      <c r="P405" s="242"/>
      <c r="Q405" s="1002"/>
      <c r="R405" s="1003"/>
      <c r="S405" s="1003"/>
      <c r="T405" s="1003"/>
      <c r="U405" s="1003"/>
      <c r="V405" s="1003"/>
      <c r="W405" s="1003"/>
      <c r="X405" s="1003"/>
      <c r="Y405" s="1003"/>
      <c r="Z405" s="1003"/>
      <c r="AA405" s="100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9"/>
      <c r="B406" s="257"/>
      <c r="C406" s="256"/>
      <c r="D406" s="257"/>
      <c r="E406" s="256"/>
      <c r="F406" s="319"/>
      <c r="G406" s="277" t="s">
        <v>252</v>
      </c>
      <c r="H406" s="174"/>
      <c r="I406" s="174"/>
      <c r="J406" s="174"/>
      <c r="K406" s="174"/>
      <c r="L406" s="174"/>
      <c r="M406" s="174"/>
      <c r="N406" s="174"/>
      <c r="O406" s="174"/>
      <c r="P406" s="175"/>
      <c r="Q406" s="181" t="s">
        <v>335</v>
      </c>
      <c r="R406" s="174"/>
      <c r="S406" s="174"/>
      <c r="T406" s="174"/>
      <c r="U406" s="174"/>
      <c r="V406" s="174"/>
      <c r="W406" s="174"/>
      <c r="X406" s="174"/>
      <c r="Y406" s="174"/>
      <c r="Z406" s="174"/>
      <c r="AA406" s="174"/>
      <c r="AB406" s="292" t="s">
        <v>336</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9"/>
      <c r="B408" s="257"/>
      <c r="C408" s="256"/>
      <c r="D408" s="257"/>
      <c r="E408" s="256"/>
      <c r="F408" s="319"/>
      <c r="G408" s="236"/>
      <c r="H408" s="166"/>
      <c r="I408" s="166"/>
      <c r="J408" s="166"/>
      <c r="K408" s="166"/>
      <c r="L408" s="166"/>
      <c r="M408" s="166"/>
      <c r="N408" s="166"/>
      <c r="O408" s="166"/>
      <c r="P408" s="237"/>
      <c r="Q408" s="996"/>
      <c r="R408" s="997"/>
      <c r="S408" s="997"/>
      <c r="T408" s="997"/>
      <c r="U408" s="997"/>
      <c r="V408" s="997"/>
      <c r="W408" s="997"/>
      <c r="X408" s="997"/>
      <c r="Y408" s="997"/>
      <c r="Z408" s="997"/>
      <c r="AA408" s="99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9"/>
      <c r="B409" s="257"/>
      <c r="C409" s="256"/>
      <c r="D409" s="257"/>
      <c r="E409" s="256"/>
      <c r="F409" s="319"/>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9"/>
      <c r="B410" s="257"/>
      <c r="C410" s="256"/>
      <c r="D410" s="257"/>
      <c r="E410" s="256"/>
      <c r="F410" s="319"/>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9"/>
      <c r="B411" s="257"/>
      <c r="C411" s="256"/>
      <c r="D411" s="257"/>
      <c r="E411" s="256"/>
      <c r="F411" s="319"/>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9"/>
      <c r="B412" s="257"/>
      <c r="C412" s="256"/>
      <c r="D412" s="257"/>
      <c r="E412" s="256"/>
      <c r="F412" s="319"/>
      <c r="G412" s="241"/>
      <c r="H412" s="169"/>
      <c r="I412" s="169"/>
      <c r="J412" s="169"/>
      <c r="K412" s="169"/>
      <c r="L412" s="169"/>
      <c r="M412" s="169"/>
      <c r="N412" s="169"/>
      <c r="O412" s="169"/>
      <c r="P412" s="242"/>
      <c r="Q412" s="1002"/>
      <c r="R412" s="1003"/>
      <c r="S412" s="1003"/>
      <c r="T412" s="1003"/>
      <c r="U412" s="1003"/>
      <c r="V412" s="1003"/>
      <c r="W412" s="1003"/>
      <c r="X412" s="1003"/>
      <c r="Y412" s="1003"/>
      <c r="Z412" s="1003"/>
      <c r="AA412" s="100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9"/>
      <c r="B413" s="257"/>
      <c r="C413" s="256"/>
      <c r="D413" s="257"/>
      <c r="E413" s="256"/>
      <c r="F413" s="319"/>
      <c r="G413" s="277" t="s">
        <v>252</v>
      </c>
      <c r="H413" s="174"/>
      <c r="I413" s="174"/>
      <c r="J413" s="174"/>
      <c r="K413" s="174"/>
      <c r="L413" s="174"/>
      <c r="M413" s="174"/>
      <c r="N413" s="174"/>
      <c r="O413" s="174"/>
      <c r="P413" s="175"/>
      <c r="Q413" s="181" t="s">
        <v>335</v>
      </c>
      <c r="R413" s="174"/>
      <c r="S413" s="174"/>
      <c r="T413" s="174"/>
      <c r="U413" s="174"/>
      <c r="V413" s="174"/>
      <c r="W413" s="174"/>
      <c r="X413" s="174"/>
      <c r="Y413" s="174"/>
      <c r="Z413" s="174"/>
      <c r="AA413" s="174"/>
      <c r="AB413" s="292" t="s">
        <v>336</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9"/>
      <c r="B415" s="257"/>
      <c r="C415" s="256"/>
      <c r="D415" s="257"/>
      <c r="E415" s="256"/>
      <c r="F415" s="319"/>
      <c r="G415" s="236"/>
      <c r="H415" s="166"/>
      <c r="I415" s="166"/>
      <c r="J415" s="166"/>
      <c r="K415" s="166"/>
      <c r="L415" s="166"/>
      <c r="M415" s="166"/>
      <c r="N415" s="166"/>
      <c r="O415" s="166"/>
      <c r="P415" s="237"/>
      <c r="Q415" s="996"/>
      <c r="R415" s="997"/>
      <c r="S415" s="997"/>
      <c r="T415" s="997"/>
      <c r="U415" s="997"/>
      <c r="V415" s="997"/>
      <c r="W415" s="997"/>
      <c r="X415" s="997"/>
      <c r="Y415" s="997"/>
      <c r="Z415" s="997"/>
      <c r="AA415" s="99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9"/>
      <c r="B416" s="257"/>
      <c r="C416" s="256"/>
      <c r="D416" s="257"/>
      <c r="E416" s="256"/>
      <c r="F416" s="319"/>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9"/>
      <c r="B417" s="257"/>
      <c r="C417" s="256"/>
      <c r="D417" s="257"/>
      <c r="E417" s="256"/>
      <c r="F417" s="319"/>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9"/>
      <c r="B418" s="257"/>
      <c r="C418" s="256"/>
      <c r="D418" s="257"/>
      <c r="E418" s="256"/>
      <c r="F418" s="319"/>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9"/>
      <c r="B419" s="257"/>
      <c r="C419" s="256"/>
      <c r="D419" s="257"/>
      <c r="E419" s="256"/>
      <c r="F419" s="319"/>
      <c r="G419" s="241"/>
      <c r="H419" s="169"/>
      <c r="I419" s="169"/>
      <c r="J419" s="169"/>
      <c r="K419" s="169"/>
      <c r="L419" s="169"/>
      <c r="M419" s="169"/>
      <c r="N419" s="169"/>
      <c r="O419" s="169"/>
      <c r="P419" s="242"/>
      <c r="Q419" s="1002"/>
      <c r="R419" s="1003"/>
      <c r="S419" s="1003"/>
      <c r="T419" s="1003"/>
      <c r="U419" s="1003"/>
      <c r="V419" s="1003"/>
      <c r="W419" s="1003"/>
      <c r="X419" s="1003"/>
      <c r="Y419" s="1003"/>
      <c r="Z419" s="1003"/>
      <c r="AA419" s="100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9"/>
      <c r="B420" s="257"/>
      <c r="C420" s="256"/>
      <c r="D420" s="257"/>
      <c r="E420" s="256"/>
      <c r="F420" s="319"/>
      <c r="G420" s="277" t="s">
        <v>252</v>
      </c>
      <c r="H420" s="174"/>
      <c r="I420" s="174"/>
      <c r="J420" s="174"/>
      <c r="K420" s="174"/>
      <c r="L420" s="174"/>
      <c r="M420" s="174"/>
      <c r="N420" s="174"/>
      <c r="O420" s="174"/>
      <c r="P420" s="175"/>
      <c r="Q420" s="181" t="s">
        <v>335</v>
      </c>
      <c r="R420" s="174"/>
      <c r="S420" s="174"/>
      <c r="T420" s="174"/>
      <c r="U420" s="174"/>
      <c r="V420" s="174"/>
      <c r="W420" s="174"/>
      <c r="X420" s="174"/>
      <c r="Y420" s="174"/>
      <c r="Z420" s="174"/>
      <c r="AA420" s="174"/>
      <c r="AB420" s="292" t="s">
        <v>336</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9"/>
      <c r="B422" s="257"/>
      <c r="C422" s="256"/>
      <c r="D422" s="257"/>
      <c r="E422" s="256"/>
      <c r="F422" s="319"/>
      <c r="G422" s="236"/>
      <c r="H422" s="166"/>
      <c r="I422" s="166"/>
      <c r="J422" s="166"/>
      <c r="K422" s="166"/>
      <c r="L422" s="166"/>
      <c r="M422" s="166"/>
      <c r="N422" s="166"/>
      <c r="O422" s="166"/>
      <c r="P422" s="237"/>
      <c r="Q422" s="996"/>
      <c r="R422" s="997"/>
      <c r="S422" s="997"/>
      <c r="T422" s="997"/>
      <c r="U422" s="997"/>
      <c r="V422" s="997"/>
      <c r="W422" s="997"/>
      <c r="X422" s="997"/>
      <c r="Y422" s="997"/>
      <c r="Z422" s="997"/>
      <c r="AA422" s="99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9"/>
      <c r="B423" s="257"/>
      <c r="C423" s="256"/>
      <c r="D423" s="257"/>
      <c r="E423" s="256"/>
      <c r="F423" s="319"/>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9"/>
      <c r="B424" s="257"/>
      <c r="C424" s="256"/>
      <c r="D424" s="257"/>
      <c r="E424" s="256"/>
      <c r="F424" s="319"/>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9"/>
      <c r="B425" s="257"/>
      <c r="C425" s="256"/>
      <c r="D425" s="257"/>
      <c r="E425" s="256"/>
      <c r="F425" s="319"/>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9"/>
      <c r="B426" s="257"/>
      <c r="C426" s="256"/>
      <c r="D426" s="257"/>
      <c r="E426" s="320"/>
      <c r="F426" s="321"/>
      <c r="G426" s="241"/>
      <c r="H426" s="169"/>
      <c r="I426" s="169"/>
      <c r="J426" s="169"/>
      <c r="K426" s="169"/>
      <c r="L426" s="169"/>
      <c r="M426" s="169"/>
      <c r="N426" s="169"/>
      <c r="O426" s="169"/>
      <c r="P426" s="242"/>
      <c r="Q426" s="1002"/>
      <c r="R426" s="1003"/>
      <c r="S426" s="1003"/>
      <c r="T426" s="1003"/>
      <c r="U426" s="1003"/>
      <c r="V426" s="1003"/>
      <c r="W426" s="1003"/>
      <c r="X426" s="1003"/>
      <c r="Y426" s="1003"/>
      <c r="Z426" s="1003"/>
      <c r="AA426" s="100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9"/>
      <c r="B429" s="257"/>
      <c r="C429" s="320"/>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009"/>
      <c r="B430" s="257"/>
      <c r="C430" s="254" t="s">
        <v>423</v>
      </c>
      <c r="D430" s="255"/>
      <c r="E430" s="243" t="s">
        <v>401</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414</v>
      </c>
      <c r="AJ431" s="186"/>
      <c r="AK431" s="186"/>
      <c r="AL431" s="181"/>
      <c r="AM431" s="186" t="s">
        <v>427</v>
      </c>
      <c r="AN431" s="186"/>
      <c r="AO431" s="186"/>
      <c r="AP431" s="181"/>
      <c r="AQ431" s="181" t="s">
        <v>235</v>
      </c>
      <c r="AR431" s="174"/>
      <c r="AS431" s="174"/>
      <c r="AT431" s="175"/>
      <c r="AU431" s="139" t="s">
        <v>134</v>
      </c>
      <c r="AV431" s="139"/>
      <c r="AW431" s="139"/>
      <c r="AX431" s="140"/>
    </row>
    <row r="432" spans="1:50" ht="18.75" hidden="1" customHeight="1" x14ac:dyDescent="0.15">
      <c r="A432" s="100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15">
      <c r="A433" s="100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15">
      <c r="A434" s="100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15">
      <c r="A435" s="100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15">
      <c r="A436" s="100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414</v>
      </c>
      <c r="AJ436" s="186"/>
      <c r="AK436" s="186"/>
      <c r="AL436" s="181"/>
      <c r="AM436" s="186" t="s">
        <v>427</v>
      </c>
      <c r="AN436" s="186"/>
      <c r="AO436" s="186"/>
      <c r="AP436" s="181"/>
      <c r="AQ436" s="181" t="s">
        <v>235</v>
      </c>
      <c r="AR436" s="174"/>
      <c r="AS436" s="174"/>
      <c r="AT436" s="175"/>
      <c r="AU436" s="139" t="s">
        <v>134</v>
      </c>
      <c r="AV436" s="139"/>
      <c r="AW436" s="139"/>
      <c r="AX436" s="140"/>
    </row>
    <row r="437" spans="1:50" ht="18.75" hidden="1" customHeight="1" x14ac:dyDescent="0.15">
      <c r="A437" s="100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414</v>
      </c>
      <c r="AJ441" s="186"/>
      <c r="AK441" s="186"/>
      <c r="AL441" s="181"/>
      <c r="AM441" s="186" t="s">
        <v>427</v>
      </c>
      <c r="AN441" s="186"/>
      <c r="AO441" s="186"/>
      <c r="AP441" s="181"/>
      <c r="AQ441" s="181" t="s">
        <v>235</v>
      </c>
      <c r="AR441" s="174"/>
      <c r="AS441" s="174"/>
      <c r="AT441" s="175"/>
      <c r="AU441" s="139" t="s">
        <v>134</v>
      </c>
      <c r="AV441" s="139"/>
      <c r="AW441" s="139"/>
      <c r="AX441" s="140"/>
    </row>
    <row r="442" spans="1:50" ht="18.75" hidden="1" customHeight="1" x14ac:dyDescent="0.15">
      <c r="A442" s="100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414</v>
      </c>
      <c r="AJ446" s="186"/>
      <c r="AK446" s="186"/>
      <c r="AL446" s="181"/>
      <c r="AM446" s="186" t="s">
        <v>427</v>
      </c>
      <c r="AN446" s="186"/>
      <c r="AO446" s="186"/>
      <c r="AP446" s="181"/>
      <c r="AQ446" s="181" t="s">
        <v>235</v>
      </c>
      <c r="AR446" s="174"/>
      <c r="AS446" s="174"/>
      <c r="AT446" s="175"/>
      <c r="AU446" s="139" t="s">
        <v>134</v>
      </c>
      <c r="AV446" s="139"/>
      <c r="AW446" s="139"/>
      <c r="AX446" s="140"/>
    </row>
    <row r="447" spans="1:50" ht="18.75" hidden="1" customHeight="1" x14ac:dyDescent="0.15">
      <c r="A447" s="100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414</v>
      </c>
      <c r="AJ451" s="186"/>
      <c r="AK451" s="186"/>
      <c r="AL451" s="181"/>
      <c r="AM451" s="186" t="s">
        <v>427</v>
      </c>
      <c r="AN451" s="186"/>
      <c r="AO451" s="186"/>
      <c r="AP451" s="181"/>
      <c r="AQ451" s="181" t="s">
        <v>235</v>
      </c>
      <c r="AR451" s="174"/>
      <c r="AS451" s="174"/>
      <c r="AT451" s="175"/>
      <c r="AU451" s="139" t="s">
        <v>134</v>
      </c>
      <c r="AV451" s="139"/>
      <c r="AW451" s="139"/>
      <c r="AX451" s="140"/>
    </row>
    <row r="452" spans="1:50" ht="18.75" hidden="1" customHeight="1" x14ac:dyDescent="0.15">
      <c r="A452" s="100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15">
      <c r="A456" s="100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414</v>
      </c>
      <c r="AJ456" s="186"/>
      <c r="AK456" s="186"/>
      <c r="AL456" s="181"/>
      <c r="AM456" s="186" t="s">
        <v>427</v>
      </c>
      <c r="AN456" s="186"/>
      <c r="AO456" s="186"/>
      <c r="AP456" s="181"/>
      <c r="AQ456" s="181" t="s">
        <v>235</v>
      </c>
      <c r="AR456" s="174"/>
      <c r="AS456" s="174"/>
      <c r="AT456" s="175"/>
      <c r="AU456" s="139" t="s">
        <v>134</v>
      </c>
      <c r="AV456" s="139"/>
      <c r="AW456" s="139"/>
      <c r="AX456" s="140"/>
    </row>
    <row r="457" spans="1:50" ht="18.75" hidden="1" customHeight="1" x14ac:dyDescent="0.15">
      <c r="A457" s="100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15">
      <c r="A459" s="100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15">
      <c r="A460" s="100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15">
      <c r="A461" s="100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414</v>
      </c>
      <c r="AJ461" s="186"/>
      <c r="AK461" s="186"/>
      <c r="AL461" s="181"/>
      <c r="AM461" s="186" t="s">
        <v>427</v>
      </c>
      <c r="AN461" s="186"/>
      <c r="AO461" s="186"/>
      <c r="AP461" s="181"/>
      <c r="AQ461" s="181" t="s">
        <v>235</v>
      </c>
      <c r="AR461" s="174"/>
      <c r="AS461" s="174"/>
      <c r="AT461" s="175"/>
      <c r="AU461" s="139" t="s">
        <v>134</v>
      </c>
      <c r="AV461" s="139"/>
      <c r="AW461" s="139"/>
      <c r="AX461" s="140"/>
    </row>
    <row r="462" spans="1:50" ht="18.75" hidden="1" customHeight="1" x14ac:dyDescent="0.15">
      <c r="A462" s="100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414</v>
      </c>
      <c r="AJ466" s="186"/>
      <c r="AK466" s="186"/>
      <c r="AL466" s="181"/>
      <c r="AM466" s="186" t="s">
        <v>427</v>
      </c>
      <c r="AN466" s="186"/>
      <c r="AO466" s="186"/>
      <c r="AP466" s="181"/>
      <c r="AQ466" s="181" t="s">
        <v>235</v>
      </c>
      <c r="AR466" s="174"/>
      <c r="AS466" s="174"/>
      <c r="AT466" s="175"/>
      <c r="AU466" s="139" t="s">
        <v>134</v>
      </c>
      <c r="AV466" s="139"/>
      <c r="AW466" s="139"/>
      <c r="AX466" s="140"/>
    </row>
    <row r="467" spans="1:50" ht="18.75" hidden="1" customHeight="1" x14ac:dyDescent="0.15">
      <c r="A467" s="100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414</v>
      </c>
      <c r="AJ471" s="186"/>
      <c r="AK471" s="186"/>
      <c r="AL471" s="181"/>
      <c r="AM471" s="186" t="s">
        <v>427</v>
      </c>
      <c r="AN471" s="186"/>
      <c r="AO471" s="186"/>
      <c r="AP471" s="181"/>
      <c r="AQ471" s="181" t="s">
        <v>235</v>
      </c>
      <c r="AR471" s="174"/>
      <c r="AS471" s="174"/>
      <c r="AT471" s="175"/>
      <c r="AU471" s="139" t="s">
        <v>134</v>
      </c>
      <c r="AV471" s="139"/>
      <c r="AW471" s="139"/>
      <c r="AX471" s="140"/>
    </row>
    <row r="472" spans="1:50" ht="18.75" hidden="1" customHeight="1" x14ac:dyDescent="0.15">
      <c r="A472" s="100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414</v>
      </c>
      <c r="AJ476" s="186"/>
      <c r="AK476" s="186"/>
      <c r="AL476" s="181"/>
      <c r="AM476" s="186" t="s">
        <v>427</v>
      </c>
      <c r="AN476" s="186"/>
      <c r="AO476" s="186"/>
      <c r="AP476" s="181"/>
      <c r="AQ476" s="181" t="s">
        <v>235</v>
      </c>
      <c r="AR476" s="174"/>
      <c r="AS476" s="174"/>
      <c r="AT476" s="175"/>
      <c r="AU476" s="139" t="s">
        <v>134</v>
      </c>
      <c r="AV476" s="139"/>
      <c r="AW476" s="139"/>
      <c r="AX476" s="140"/>
    </row>
    <row r="477" spans="1:50" ht="18.75" hidden="1" customHeight="1" x14ac:dyDescent="0.15">
      <c r="A477" s="100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15">
      <c r="A481" s="1009"/>
      <c r="B481" s="257"/>
      <c r="C481" s="256"/>
      <c r="D481" s="257"/>
      <c r="E481" s="162" t="s">
        <v>410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9"/>
      <c r="B484" s="257"/>
      <c r="C484" s="256"/>
      <c r="D484" s="257"/>
      <c r="E484" s="243" t="s">
        <v>405</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414</v>
      </c>
      <c r="AJ485" s="186"/>
      <c r="AK485" s="186"/>
      <c r="AL485" s="181"/>
      <c r="AM485" s="186" t="s">
        <v>427</v>
      </c>
      <c r="AN485" s="186"/>
      <c r="AO485" s="186"/>
      <c r="AP485" s="181"/>
      <c r="AQ485" s="181" t="s">
        <v>235</v>
      </c>
      <c r="AR485" s="174"/>
      <c r="AS485" s="174"/>
      <c r="AT485" s="175"/>
      <c r="AU485" s="139" t="s">
        <v>134</v>
      </c>
      <c r="AV485" s="139"/>
      <c r="AW485" s="139"/>
      <c r="AX485" s="140"/>
    </row>
    <row r="486" spans="1:50" ht="18.75" hidden="1" customHeight="1" x14ac:dyDescent="0.15">
      <c r="A486" s="100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414</v>
      </c>
      <c r="AJ490" s="186"/>
      <c r="AK490" s="186"/>
      <c r="AL490" s="181"/>
      <c r="AM490" s="186" t="s">
        <v>427</v>
      </c>
      <c r="AN490" s="186"/>
      <c r="AO490" s="186"/>
      <c r="AP490" s="181"/>
      <c r="AQ490" s="181" t="s">
        <v>235</v>
      </c>
      <c r="AR490" s="174"/>
      <c r="AS490" s="174"/>
      <c r="AT490" s="175"/>
      <c r="AU490" s="139" t="s">
        <v>134</v>
      </c>
      <c r="AV490" s="139"/>
      <c r="AW490" s="139"/>
      <c r="AX490" s="140"/>
    </row>
    <row r="491" spans="1:50" ht="18.75" hidden="1" customHeight="1" x14ac:dyDescent="0.15">
      <c r="A491" s="100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414</v>
      </c>
      <c r="AJ495" s="186"/>
      <c r="AK495" s="186"/>
      <c r="AL495" s="181"/>
      <c r="AM495" s="186" t="s">
        <v>427</v>
      </c>
      <c r="AN495" s="186"/>
      <c r="AO495" s="186"/>
      <c r="AP495" s="181"/>
      <c r="AQ495" s="181" t="s">
        <v>235</v>
      </c>
      <c r="AR495" s="174"/>
      <c r="AS495" s="174"/>
      <c r="AT495" s="175"/>
      <c r="AU495" s="139" t="s">
        <v>134</v>
      </c>
      <c r="AV495" s="139"/>
      <c r="AW495" s="139"/>
      <c r="AX495" s="140"/>
    </row>
    <row r="496" spans="1:50" ht="18.75" hidden="1" customHeight="1" x14ac:dyDescent="0.15">
      <c r="A496" s="100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414</v>
      </c>
      <c r="AJ500" s="186"/>
      <c r="AK500" s="186"/>
      <c r="AL500" s="181"/>
      <c r="AM500" s="186" t="s">
        <v>427</v>
      </c>
      <c r="AN500" s="186"/>
      <c r="AO500" s="186"/>
      <c r="AP500" s="181"/>
      <c r="AQ500" s="181" t="s">
        <v>235</v>
      </c>
      <c r="AR500" s="174"/>
      <c r="AS500" s="174"/>
      <c r="AT500" s="175"/>
      <c r="AU500" s="139" t="s">
        <v>134</v>
      </c>
      <c r="AV500" s="139"/>
      <c r="AW500" s="139"/>
      <c r="AX500" s="140"/>
    </row>
    <row r="501" spans="1:50" ht="18.75" hidden="1" customHeight="1" x14ac:dyDescent="0.15">
      <c r="A501" s="100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414</v>
      </c>
      <c r="AJ505" s="186"/>
      <c r="AK505" s="186"/>
      <c r="AL505" s="181"/>
      <c r="AM505" s="186" t="s">
        <v>427</v>
      </c>
      <c r="AN505" s="186"/>
      <c r="AO505" s="186"/>
      <c r="AP505" s="181"/>
      <c r="AQ505" s="181" t="s">
        <v>235</v>
      </c>
      <c r="AR505" s="174"/>
      <c r="AS505" s="174"/>
      <c r="AT505" s="175"/>
      <c r="AU505" s="139" t="s">
        <v>134</v>
      </c>
      <c r="AV505" s="139"/>
      <c r="AW505" s="139"/>
      <c r="AX505" s="140"/>
    </row>
    <row r="506" spans="1:50" ht="18.75" hidden="1" customHeight="1" x14ac:dyDescent="0.15">
      <c r="A506" s="100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414</v>
      </c>
      <c r="AJ510" s="186"/>
      <c r="AK510" s="186"/>
      <c r="AL510" s="181"/>
      <c r="AM510" s="186" t="s">
        <v>427</v>
      </c>
      <c r="AN510" s="186"/>
      <c r="AO510" s="186"/>
      <c r="AP510" s="181"/>
      <c r="AQ510" s="181" t="s">
        <v>235</v>
      </c>
      <c r="AR510" s="174"/>
      <c r="AS510" s="174"/>
      <c r="AT510" s="175"/>
      <c r="AU510" s="139" t="s">
        <v>134</v>
      </c>
      <c r="AV510" s="139"/>
      <c r="AW510" s="139"/>
      <c r="AX510" s="140"/>
    </row>
    <row r="511" spans="1:50" ht="18.75" hidden="1" customHeight="1" x14ac:dyDescent="0.15">
      <c r="A511" s="100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414</v>
      </c>
      <c r="AJ515" s="186"/>
      <c r="AK515" s="186"/>
      <c r="AL515" s="181"/>
      <c r="AM515" s="186" t="s">
        <v>427</v>
      </c>
      <c r="AN515" s="186"/>
      <c r="AO515" s="186"/>
      <c r="AP515" s="181"/>
      <c r="AQ515" s="181" t="s">
        <v>235</v>
      </c>
      <c r="AR515" s="174"/>
      <c r="AS515" s="174"/>
      <c r="AT515" s="175"/>
      <c r="AU515" s="139" t="s">
        <v>134</v>
      </c>
      <c r="AV515" s="139"/>
      <c r="AW515" s="139"/>
      <c r="AX515" s="140"/>
    </row>
    <row r="516" spans="1:50" ht="18.75" hidden="1" customHeight="1" x14ac:dyDescent="0.15">
      <c r="A516" s="100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414</v>
      </c>
      <c r="AJ520" s="186"/>
      <c r="AK520" s="186"/>
      <c r="AL520" s="181"/>
      <c r="AM520" s="186" t="s">
        <v>427</v>
      </c>
      <c r="AN520" s="186"/>
      <c r="AO520" s="186"/>
      <c r="AP520" s="181"/>
      <c r="AQ520" s="181" t="s">
        <v>235</v>
      </c>
      <c r="AR520" s="174"/>
      <c r="AS520" s="174"/>
      <c r="AT520" s="175"/>
      <c r="AU520" s="139" t="s">
        <v>134</v>
      </c>
      <c r="AV520" s="139"/>
      <c r="AW520" s="139"/>
      <c r="AX520" s="140"/>
    </row>
    <row r="521" spans="1:50" ht="18.75" hidden="1" customHeight="1" x14ac:dyDescent="0.15">
      <c r="A521" s="100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414</v>
      </c>
      <c r="AJ525" s="186"/>
      <c r="AK525" s="186"/>
      <c r="AL525" s="181"/>
      <c r="AM525" s="186" t="s">
        <v>427</v>
      </c>
      <c r="AN525" s="186"/>
      <c r="AO525" s="186"/>
      <c r="AP525" s="181"/>
      <c r="AQ525" s="181" t="s">
        <v>235</v>
      </c>
      <c r="AR525" s="174"/>
      <c r="AS525" s="174"/>
      <c r="AT525" s="175"/>
      <c r="AU525" s="139" t="s">
        <v>134</v>
      </c>
      <c r="AV525" s="139"/>
      <c r="AW525" s="139"/>
      <c r="AX525" s="140"/>
    </row>
    <row r="526" spans="1:50" ht="18.75" hidden="1" customHeight="1" x14ac:dyDescent="0.15">
      <c r="A526" s="100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414</v>
      </c>
      <c r="AJ530" s="186"/>
      <c r="AK530" s="186"/>
      <c r="AL530" s="181"/>
      <c r="AM530" s="186" t="s">
        <v>427</v>
      </c>
      <c r="AN530" s="186"/>
      <c r="AO530" s="186"/>
      <c r="AP530" s="181"/>
      <c r="AQ530" s="181" t="s">
        <v>235</v>
      </c>
      <c r="AR530" s="174"/>
      <c r="AS530" s="174"/>
      <c r="AT530" s="175"/>
      <c r="AU530" s="139" t="s">
        <v>134</v>
      </c>
      <c r="AV530" s="139"/>
      <c r="AW530" s="139"/>
      <c r="AX530" s="140"/>
    </row>
    <row r="531" spans="1:50" ht="18.75" hidden="1" customHeight="1" x14ac:dyDescent="0.15">
      <c r="A531" s="100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9"/>
      <c r="B535" s="257"/>
      <c r="C535" s="256"/>
      <c r="D535" s="257"/>
      <c r="E535" s="162" t="s">
        <v>411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9"/>
      <c r="B538" s="257"/>
      <c r="C538" s="256"/>
      <c r="D538" s="257"/>
      <c r="E538" s="243" t="s">
        <v>406</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414</v>
      </c>
      <c r="AJ539" s="186"/>
      <c r="AK539" s="186"/>
      <c r="AL539" s="181"/>
      <c r="AM539" s="186" t="s">
        <v>427</v>
      </c>
      <c r="AN539" s="186"/>
      <c r="AO539" s="186"/>
      <c r="AP539" s="181"/>
      <c r="AQ539" s="181" t="s">
        <v>235</v>
      </c>
      <c r="AR539" s="174"/>
      <c r="AS539" s="174"/>
      <c r="AT539" s="175"/>
      <c r="AU539" s="139" t="s">
        <v>134</v>
      </c>
      <c r="AV539" s="139"/>
      <c r="AW539" s="139"/>
      <c r="AX539" s="140"/>
    </row>
    <row r="540" spans="1:50" ht="18.75" hidden="1" customHeight="1" x14ac:dyDescent="0.15">
      <c r="A540" s="100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414</v>
      </c>
      <c r="AJ544" s="186"/>
      <c r="AK544" s="186"/>
      <c r="AL544" s="181"/>
      <c r="AM544" s="186" t="s">
        <v>427</v>
      </c>
      <c r="AN544" s="186"/>
      <c r="AO544" s="186"/>
      <c r="AP544" s="181"/>
      <c r="AQ544" s="181" t="s">
        <v>235</v>
      </c>
      <c r="AR544" s="174"/>
      <c r="AS544" s="174"/>
      <c r="AT544" s="175"/>
      <c r="AU544" s="139" t="s">
        <v>134</v>
      </c>
      <c r="AV544" s="139"/>
      <c r="AW544" s="139"/>
      <c r="AX544" s="140"/>
    </row>
    <row r="545" spans="1:50" ht="18.75" hidden="1" customHeight="1" x14ac:dyDescent="0.15">
      <c r="A545" s="100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414</v>
      </c>
      <c r="AJ549" s="186"/>
      <c r="AK549" s="186"/>
      <c r="AL549" s="181"/>
      <c r="AM549" s="186" t="s">
        <v>427</v>
      </c>
      <c r="AN549" s="186"/>
      <c r="AO549" s="186"/>
      <c r="AP549" s="181"/>
      <c r="AQ549" s="181" t="s">
        <v>235</v>
      </c>
      <c r="AR549" s="174"/>
      <c r="AS549" s="174"/>
      <c r="AT549" s="175"/>
      <c r="AU549" s="139" t="s">
        <v>134</v>
      </c>
      <c r="AV549" s="139"/>
      <c r="AW549" s="139"/>
      <c r="AX549" s="140"/>
    </row>
    <row r="550" spans="1:50" ht="18.75" hidden="1" customHeight="1" x14ac:dyDescent="0.15">
      <c r="A550" s="100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414</v>
      </c>
      <c r="AJ554" s="186"/>
      <c r="AK554" s="186"/>
      <c r="AL554" s="181"/>
      <c r="AM554" s="186" t="s">
        <v>427</v>
      </c>
      <c r="AN554" s="186"/>
      <c r="AO554" s="186"/>
      <c r="AP554" s="181"/>
      <c r="AQ554" s="181" t="s">
        <v>235</v>
      </c>
      <c r="AR554" s="174"/>
      <c r="AS554" s="174"/>
      <c r="AT554" s="175"/>
      <c r="AU554" s="139" t="s">
        <v>134</v>
      </c>
      <c r="AV554" s="139"/>
      <c r="AW554" s="139"/>
      <c r="AX554" s="140"/>
    </row>
    <row r="555" spans="1:50" ht="18.75" hidden="1" customHeight="1" x14ac:dyDescent="0.15">
      <c r="A555" s="100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414</v>
      </c>
      <c r="AJ559" s="186"/>
      <c r="AK559" s="186"/>
      <c r="AL559" s="181"/>
      <c r="AM559" s="186" t="s">
        <v>427</v>
      </c>
      <c r="AN559" s="186"/>
      <c r="AO559" s="186"/>
      <c r="AP559" s="181"/>
      <c r="AQ559" s="181" t="s">
        <v>235</v>
      </c>
      <c r="AR559" s="174"/>
      <c r="AS559" s="174"/>
      <c r="AT559" s="175"/>
      <c r="AU559" s="139" t="s">
        <v>134</v>
      </c>
      <c r="AV559" s="139"/>
      <c r="AW559" s="139"/>
      <c r="AX559" s="140"/>
    </row>
    <row r="560" spans="1:50" ht="18.75" hidden="1" customHeight="1" x14ac:dyDescent="0.15">
      <c r="A560" s="100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414</v>
      </c>
      <c r="AJ564" s="186"/>
      <c r="AK564" s="186"/>
      <c r="AL564" s="181"/>
      <c r="AM564" s="186" t="s">
        <v>427</v>
      </c>
      <c r="AN564" s="186"/>
      <c r="AO564" s="186"/>
      <c r="AP564" s="181"/>
      <c r="AQ564" s="181" t="s">
        <v>235</v>
      </c>
      <c r="AR564" s="174"/>
      <c r="AS564" s="174"/>
      <c r="AT564" s="175"/>
      <c r="AU564" s="139" t="s">
        <v>134</v>
      </c>
      <c r="AV564" s="139"/>
      <c r="AW564" s="139"/>
      <c r="AX564" s="140"/>
    </row>
    <row r="565" spans="1:50" ht="18.75" hidden="1" customHeight="1" x14ac:dyDescent="0.15">
      <c r="A565" s="100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414</v>
      </c>
      <c r="AJ569" s="186"/>
      <c r="AK569" s="186"/>
      <c r="AL569" s="181"/>
      <c r="AM569" s="186" t="s">
        <v>427</v>
      </c>
      <c r="AN569" s="186"/>
      <c r="AO569" s="186"/>
      <c r="AP569" s="181"/>
      <c r="AQ569" s="181" t="s">
        <v>235</v>
      </c>
      <c r="AR569" s="174"/>
      <c r="AS569" s="174"/>
      <c r="AT569" s="175"/>
      <c r="AU569" s="139" t="s">
        <v>134</v>
      </c>
      <c r="AV569" s="139"/>
      <c r="AW569" s="139"/>
      <c r="AX569" s="140"/>
    </row>
    <row r="570" spans="1:50" ht="18.75" hidden="1" customHeight="1" x14ac:dyDescent="0.15">
      <c r="A570" s="100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414</v>
      </c>
      <c r="AJ574" s="186"/>
      <c r="AK574" s="186"/>
      <c r="AL574" s="181"/>
      <c r="AM574" s="186" t="s">
        <v>427</v>
      </c>
      <c r="AN574" s="186"/>
      <c r="AO574" s="186"/>
      <c r="AP574" s="181"/>
      <c r="AQ574" s="181" t="s">
        <v>235</v>
      </c>
      <c r="AR574" s="174"/>
      <c r="AS574" s="174"/>
      <c r="AT574" s="175"/>
      <c r="AU574" s="139" t="s">
        <v>134</v>
      </c>
      <c r="AV574" s="139"/>
      <c r="AW574" s="139"/>
      <c r="AX574" s="140"/>
    </row>
    <row r="575" spans="1:50" ht="18.75" hidden="1" customHeight="1" x14ac:dyDescent="0.15">
      <c r="A575" s="100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414</v>
      </c>
      <c r="AJ579" s="186"/>
      <c r="AK579" s="186"/>
      <c r="AL579" s="181"/>
      <c r="AM579" s="186" t="s">
        <v>427</v>
      </c>
      <c r="AN579" s="186"/>
      <c r="AO579" s="186"/>
      <c r="AP579" s="181"/>
      <c r="AQ579" s="181" t="s">
        <v>235</v>
      </c>
      <c r="AR579" s="174"/>
      <c r="AS579" s="174"/>
      <c r="AT579" s="175"/>
      <c r="AU579" s="139" t="s">
        <v>134</v>
      </c>
      <c r="AV579" s="139"/>
      <c r="AW579" s="139"/>
      <c r="AX579" s="140"/>
    </row>
    <row r="580" spans="1:50" ht="18.75" hidden="1" customHeight="1" x14ac:dyDescent="0.15">
      <c r="A580" s="100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414</v>
      </c>
      <c r="AJ584" s="186"/>
      <c r="AK584" s="186"/>
      <c r="AL584" s="181"/>
      <c r="AM584" s="186" t="s">
        <v>427</v>
      </c>
      <c r="AN584" s="186"/>
      <c r="AO584" s="186"/>
      <c r="AP584" s="181"/>
      <c r="AQ584" s="181" t="s">
        <v>235</v>
      </c>
      <c r="AR584" s="174"/>
      <c r="AS584" s="174"/>
      <c r="AT584" s="175"/>
      <c r="AU584" s="139" t="s">
        <v>134</v>
      </c>
      <c r="AV584" s="139"/>
      <c r="AW584" s="139"/>
      <c r="AX584" s="140"/>
    </row>
    <row r="585" spans="1:50" ht="18.75" hidden="1" customHeight="1" x14ac:dyDescent="0.15">
      <c r="A585" s="100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9"/>
      <c r="B589" s="257"/>
      <c r="C589" s="256"/>
      <c r="D589" s="257"/>
      <c r="E589" s="162" t="s">
        <v>411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9"/>
      <c r="B592" s="257"/>
      <c r="C592" s="256"/>
      <c r="D592" s="257"/>
      <c r="E592" s="243" t="s">
        <v>405</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414</v>
      </c>
      <c r="AJ593" s="186"/>
      <c r="AK593" s="186"/>
      <c r="AL593" s="181"/>
      <c r="AM593" s="186" t="s">
        <v>427</v>
      </c>
      <c r="AN593" s="186"/>
      <c r="AO593" s="186"/>
      <c r="AP593" s="181"/>
      <c r="AQ593" s="181" t="s">
        <v>235</v>
      </c>
      <c r="AR593" s="174"/>
      <c r="AS593" s="174"/>
      <c r="AT593" s="175"/>
      <c r="AU593" s="139" t="s">
        <v>134</v>
      </c>
      <c r="AV593" s="139"/>
      <c r="AW593" s="139"/>
      <c r="AX593" s="140"/>
    </row>
    <row r="594" spans="1:50" ht="18.75" hidden="1" customHeight="1" x14ac:dyDescent="0.15">
      <c r="A594" s="100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414</v>
      </c>
      <c r="AJ598" s="186"/>
      <c r="AK598" s="186"/>
      <c r="AL598" s="181"/>
      <c r="AM598" s="186" t="s">
        <v>427</v>
      </c>
      <c r="AN598" s="186"/>
      <c r="AO598" s="186"/>
      <c r="AP598" s="181"/>
      <c r="AQ598" s="181" t="s">
        <v>235</v>
      </c>
      <c r="AR598" s="174"/>
      <c r="AS598" s="174"/>
      <c r="AT598" s="175"/>
      <c r="AU598" s="139" t="s">
        <v>134</v>
      </c>
      <c r="AV598" s="139"/>
      <c r="AW598" s="139"/>
      <c r="AX598" s="140"/>
    </row>
    <row r="599" spans="1:50" ht="18.75" hidden="1" customHeight="1" x14ac:dyDescent="0.15">
      <c r="A599" s="100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414</v>
      </c>
      <c r="AJ603" s="186"/>
      <c r="AK603" s="186"/>
      <c r="AL603" s="181"/>
      <c r="AM603" s="186" t="s">
        <v>427</v>
      </c>
      <c r="AN603" s="186"/>
      <c r="AO603" s="186"/>
      <c r="AP603" s="181"/>
      <c r="AQ603" s="181" t="s">
        <v>235</v>
      </c>
      <c r="AR603" s="174"/>
      <c r="AS603" s="174"/>
      <c r="AT603" s="175"/>
      <c r="AU603" s="139" t="s">
        <v>134</v>
      </c>
      <c r="AV603" s="139"/>
      <c r="AW603" s="139"/>
      <c r="AX603" s="140"/>
    </row>
    <row r="604" spans="1:50" ht="18.75" hidden="1" customHeight="1" x14ac:dyDescent="0.15">
      <c r="A604" s="100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414</v>
      </c>
      <c r="AJ608" s="186"/>
      <c r="AK608" s="186"/>
      <c r="AL608" s="181"/>
      <c r="AM608" s="186" t="s">
        <v>427</v>
      </c>
      <c r="AN608" s="186"/>
      <c r="AO608" s="186"/>
      <c r="AP608" s="181"/>
      <c r="AQ608" s="181" t="s">
        <v>235</v>
      </c>
      <c r="AR608" s="174"/>
      <c r="AS608" s="174"/>
      <c r="AT608" s="175"/>
      <c r="AU608" s="139" t="s">
        <v>134</v>
      </c>
      <c r="AV608" s="139"/>
      <c r="AW608" s="139"/>
      <c r="AX608" s="140"/>
    </row>
    <row r="609" spans="1:50" ht="18.75" hidden="1" customHeight="1" x14ac:dyDescent="0.15">
      <c r="A609" s="100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414</v>
      </c>
      <c r="AJ613" s="186"/>
      <c r="AK613" s="186"/>
      <c r="AL613" s="181"/>
      <c r="AM613" s="186" t="s">
        <v>427</v>
      </c>
      <c r="AN613" s="186"/>
      <c r="AO613" s="186"/>
      <c r="AP613" s="181"/>
      <c r="AQ613" s="181" t="s">
        <v>235</v>
      </c>
      <c r="AR613" s="174"/>
      <c r="AS613" s="174"/>
      <c r="AT613" s="175"/>
      <c r="AU613" s="139" t="s">
        <v>134</v>
      </c>
      <c r="AV613" s="139"/>
      <c r="AW613" s="139"/>
      <c r="AX613" s="140"/>
    </row>
    <row r="614" spans="1:50" ht="18.75" hidden="1" customHeight="1" x14ac:dyDescent="0.15">
      <c r="A614" s="100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414</v>
      </c>
      <c r="AJ618" s="186"/>
      <c r="AK618" s="186"/>
      <c r="AL618" s="181"/>
      <c r="AM618" s="186" t="s">
        <v>427</v>
      </c>
      <c r="AN618" s="186"/>
      <c r="AO618" s="186"/>
      <c r="AP618" s="181"/>
      <c r="AQ618" s="181" t="s">
        <v>235</v>
      </c>
      <c r="AR618" s="174"/>
      <c r="AS618" s="174"/>
      <c r="AT618" s="175"/>
      <c r="AU618" s="139" t="s">
        <v>134</v>
      </c>
      <c r="AV618" s="139"/>
      <c r="AW618" s="139"/>
      <c r="AX618" s="140"/>
    </row>
    <row r="619" spans="1:50" ht="18.75" hidden="1" customHeight="1" x14ac:dyDescent="0.15">
      <c r="A619" s="100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414</v>
      </c>
      <c r="AJ623" s="186"/>
      <c r="AK623" s="186"/>
      <c r="AL623" s="181"/>
      <c r="AM623" s="186" t="s">
        <v>427</v>
      </c>
      <c r="AN623" s="186"/>
      <c r="AO623" s="186"/>
      <c r="AP623" s="181"/>
      <c r="AQ623" s="181" t="s">
        <v>235</v>
      </c>
      <c r="AR623" s="174"/>
      <c r="AS623" s="174"/>
      <c r="AT623" s="175"/>
      <c r="AU623" s="139" t="s">
        <v>134</v>
      </c>
      <c r="AV623" s="139"/>
      <c r="AW623" s="139"/>
      <c r="AX623" s="140"/>
    </row>
    <row r="624" spans="1:50" ht="18.75" hidden="1" customHeight="1" x14ac:dyDescent="0.15">
      <c r="A624" s="100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414</v>
      </c>
      <c r="AJ628" s="186"/>
      <c r="AK628" s="186"/>
      <c r="AL628" s="181"/>
      <c r="AM628" s="186" t="s">
        <v>427</v>
      </c>
      <c r="AN628" s="186"/>
      <c r="AO628" s="186"/>
      <c r="AP628" s="181"/>
      <c r="AQ628" s="181" t="s">
        <v>235</v>
      </c>
      <c r="AR628" s="174"/>
      <c r="AS628" s="174"/>
      <c r="AT628" s="175"/>
      <c r="AU628" s="139" t="s">
        <v>134</v>
      </c>
      <c r="AV628" s="139"/>
      <c r="AW628" s="139"/>
      <c r="AX628" s="140"/>
    </row>
    <row r="629" spans="1:50" ht="18.75" hidden="1" customHeight="1" x14ac:dyDescent="0.15">
      <c r="A629" s="100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414</v>
      </c>
      <c r="AJ633" s="186"/>
      <c r="AK633" s="186"/>
      <c r="AL633" s="181"/>
      <c r="AM633" s="186" t="s">
        <v>427</v>
      </c>
      <c r="AN633" s="186"/>
      <c r="AO633" s="186"/>
      <c r="AP633" s="181"/>
      <c r="AQ633" s="181" t="s">
        <v>235</v>
      </c>
      <c r="AR633" s="174"/>
      <c r="AS633" s="174"/>
      <c r="AT633" s="175"/>
      <c r="AU633" s="139" t="s">
        <v>134</v>
      </c>
      <c r="AV633" s="139"/>
      <c r="AW633" s="139"/>
      <c r="AX633" s="140"/>
    </row>
    <row r="634" spans="1:50" ht="18.75" hidden="1" customHeight="1" x14ac:dyDescent="0.15">
      <c r="A634" s="100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414</v>
      </c>
      <c r="AJ638" s="186"/>
      <c r="AK638" s="186"/>
      <c r="AL638" s="181"/>
      <c r="AM638" s="186" t="s">
        <v>427</v>
      </c>
      <c r="AN638" s="186"/>
      <c r="AO638" s="186"/>
      <c r="AP638" s="181"/>
      <c r="AQ638" s="181" t="s">
        <v>235</v>
      </c>
      <c r="AR638" s="174"/>
      <c r="AS638" s="174"/>
      <c r="AT638" s="175"/>
      <c r="AU638" s="139" t="s">
        <v>134</v>
      </c>
      <c r="AV638" s="139"/>
      <c r="AW638" s="139"/>
      <c r="AX638" s="140"/>
    </row>
    <row r="639" spans="1:50" ht="18.75" hidden="1" customHeight="1" x14ac:dyDescent="0.15">
      <c r="A639" s="100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9"/>
      <c r="B643" s="257"/>
      <c r="C643" s="256"/>
      <c r="D643" s="257"/>
      <c r="E643" s="162" t="s">
        <v>411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9"/>
      <c r="B646" s="257"/>
      <c r="C646" s="256"/>
      <c r="D646" s="257"/>
      <c r="E646" s="243" t="s">
        <v>406</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414</v>
      </c>
      <c r="AJ647" s="186"/>
      <c r="AK647" s="186"/>
      <c r="AL647" s="181"/>
      <c r="AM647" s="186" t="s">
        <v>427</v>
      </c>
      <c r="AN647" s="186"/>
      <c r="AO647" s="186"/>
      <c r="AP647" s="181"/>
      <c r="AQ647" s="181" t="s">
        <v>235</v>
      </c>
      <c r="AR647" s="174"/>
      <c r="AS647" s="174"/>
      <c r="AT647" s="175"/>
      <c r="AU647" s="139" t="s">
        <v>134</v>
      </c>
      <c r="AV647" s="139"/>
      <c r="AW647" s="139"/>
      <c r="AX647" s="140"/>
    </row>
    <row r="648" spans="1:50" ht="18.75" hidden="1" customHeight="1" x14ac:dyDescent="0.15">
      <c r="A648" s="100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414</v>
      </c>
      <c r="AJ652" s="186"/>
      <c r="AK652" s="186"/>
      <c r="AL652" s="181"/>
      <c r="AM652" s="186" t="s">
        <v>427</v>
      </c>
      <c r="AN652" s="186"/>
      <c r="AO652" s="186"/>
      <c r="AP652" s="181"/>
      <c r="AQ652" s="181" t="s">
        <v>235</v>
      </c>
      <c r="AR652" s="174"/>
      <c r="AS652" s="174"/>
      <c r="AT652" s="175"/>
      <c r="AU652" s="139" t="s">
        <v>134</v>
      </c>
      <c r="AV652" s="139"/>
      <c r="AW652" s="139"/>
      <c r="AX652" s="140"/>
    </row>
    <row r="653" spans="1:50" ht="18.75" hidden="1" customHeight="1" x14ac:dyDescent="0.15">
      <c r="A653" s="100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414</v>
      </c>
      <c r="AJ657" s="186"/>
      <c r="AK657" s="186"/>
      <c r="AL657" s="181"/>
      <c r="AM657" s="186" t="s">
        <v>427</v>
      </c>
      <c r="AN657" s="186"/>
      <c r="AO657" s="186"/>
      <c r="AP657" s="181"/>
      <c r="AQ657" s="181" t="s">
        <v>235</v>
      </c>
      <c r="AR657" s="174"/>
      <c r="AS657" s="174"/>
      <c r="AT657" s="175"/>
      <c r="AU657" s="139" t="s">
        <v>134</v>
      </c>
      <c r="AV657" s="139"/>
      <c r="AW657" s="139"/>
      <c r="AX657" s="140"/>
    </row>
    <row r="658" spans="1:50" ht="18.75" hidden="1" customHeight="1" x14ac:dyDescent="0.15">
      <c r="A658" s="100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414</v>
      </c>
      <c r="AJ662" s="186"/>
      <c r="AK662" s="186"/>
      <c r="AL662" s="181"/>
      <c r="AM662" s="186" t="s">
        <v>427</v>
      </c>
      <c r="AN662" s="186"/>
      <c r="AO662" s="186"/>
      <c r="AP662" s="181"/>
      <c r="AQ662" s="181" t="s">
        <v>235</v>
      </c>
      <c r="AR662" s="174"/>
      <c r="AS662" s="174"/>
      <c r="AT662" s="175"/>
      <c r="AU662" s="139" t="s">
        <v>134</v>
      </c>
      <c r="AV662" s="139"/>
      <c r="AW662" s="139"/>
      <c r="AX662" s="140"/>
    </row>
    <row r="663" spans="1:50" ht="18.75" hidden="1" customHeight="1" x14ac:dyDescent="0.15">
      <c r="A663" s="100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414</v>
      </c>
      <c r="AJ667" s="186"/>
      <c r="AK667" s="186"/>
      <c r="AL667" s="181"/>
      <c r="AM667" s="186" t="s">
        <v>427</v>
      </c>
      <c r="AN667" s="186"/>
      <c r="AO667" s="186"/>
      <c r="AP667" s="181"/>
      <c r="AQ667" s="181" t="s">
        <v>235</v>
      </c>
      <c r="AR667" s="174"/>
      <c r="AS667" s="174"/>
      <c r="AT667" s="175"/>
      <c r="AU667" s="139" t="s">
        <v>134</v>
      </c>
      <c r="AV667" s="139"/>
      <c r="AW667" s="139"/>
      <c r="AX667" s="140"/>
    </row>
    <row r="668" spans="1:50" ht="18.75" hidden="1" customHeight="1" x14ac:dyDescent="0.15">
      <c r="A668" s="100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414</v>
      </c>
      <c r="AJ672" s="186"/>
      <c r="AK672" s="186"/>
      <c r="AL672" s="181"/>
      <c r="AM672" s="186" t="s">
        <v>427</v>
      </c>
      <c r="AN672" s="186"/>
      <c r="AO672" s="186"/>
      <c r="AP672" s="181"/>
      <c r="AQ672" s="181" t="s">
        <v>235</v>
      </c>
      <c r="AR672" s="174"/>
      <c r="AS672" s="174"/>
      <c r="AT672" s="175"/>
      <c r="AU672" s="139" t="s">
        <v>134</v>
      </c>
      <c r="AV672" s="139"/>
      <c r="AW672" s="139"/>
      <c r="AX672" s="140"/>
    </row>
    <row r="673" spans="1:50" ht="18.75" hidden="1" customHeight="1" x14ac:dyDescent="0.15">
      <c r="A673" s="100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414</v>
      </c>
      <c r="AJ677" s="186"/>
      <c r="AK677" s="186"/>
      <c r="AL677" s="181"/>
      <c r="AM677" s="186" t="s">
        <v>427</v>
      </c>
      <c r="AN677" s="186"/>
      <c r="AO677" s="186"/>
      <c r="AP677" s="181"/>
      <c r="AQ677" s="181" t="s">
        <v>235</v>
      </c>
      <c r="AR677" s="174"/>
      <c r="AS677" s="174"/>
      <c r="AT677" s="175"/>
      <c r="AU677" s="139" t="s">
        <v>134</v>
      </c>
      <c r="AV677" s="139"/>
      <c r="AW677" s="139"/>
      <c r="AX677" s="140"/>
    </row>
    <row r="678" spans="1:50" ht="18.75" hidden="1" customHeight="1" x14ac:dyDescent="0.15">
      <c r="A678" s="100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414</v>
      </c>
      <c r="AJ682" s="186"/>
      <c r="AK682" s="186"/>
      <c r="AL682" s="181"/>
      <c r="AM682" s="186" t="s">
        <v>427</v>
      </c>
      <c r="AN682" s="186"/>
      <c r="AO682" s="186"/>
      <c r="AP682" s="181"/>
      <c r="AQ682" s="181" t="s">
        <v>235</v>
      </c>
      <c r="AR682" s="174"/>
      <c r="AS682" s="174"/>
      <c r="AT682" s="175"/>
      <c r="AU682" s="139" t="s">
        <v>134</v>
      </c>
      <c r="AV682" s="139"/>
      <c r="AW682" s="139"/>
      <c r="AX682" s="140"/>
    </row>
    <row r="683" spans="1:50" ht="18.75" hidden="1" customHeight="1" x14ac:dyDescent="0.15">
      <c r="A683" s="100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414</v>
      </c>
      <c r="AJ687" s="186"/>
      <c r="AK687" s="186"/>
      <c r="AL687" s="181"/>
      <c r="AM687" s="186" t="s">
        <v>427</v>
      </c>
      <c r="AN687" s="186"/>
      <c r="AO687" s="186"/>
      <c r="AP687" s="181"/>
      <c r="AQ687" s="181" t="s">
        <v>235</v>
      </c>
      <c r="AR687" s="174"/>
      <c r="AS687" s="174"/>
      <c r="AT687" s="175"/>
      <c r="AU687" s="139" t="s">
        <v>134</v>
      </c>
      <c r="AV687" s="139"/>
      <c r="AW687" s="139"/>
      <c r="AX687" s="140"/>
    </row>
    <row r="688" spans="1:50" ht="18.75" hidden="1" customHeight="1" x14ac:dyDescent="0.15">
      <c r="A688" s="100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414</v>
      </c>
      <c r="AJ692" s="186"/>
      <c r="AK692" s="186"/>
      <c r="AL692" s="181"/>
      <c r="AM692" s="186" t="s">
        <v>427</v>
      </c>
      <c r="AN692" s="186"/>
      <c r="AO692" s="186"/>
      <c r="AP692" s="181"/>
      <c r="AQ692" s="181" t="s">
        <v>235</v>
      </c>
      <c r="AR692" s="174"/>
      <c r="AS692" s="174"/>
      <c r="AT692" s="175"/>
      <c r="AU692" s="139" t="s">
        <v>134</v>
      </c>
      <c r="AV692" s="139"/>
      <c r="AW692" s="139"/>
      <c r="AX692" s="140"/>
    </row>
    <row r="693" spans="1:50" ht="18.75" hidden="1" customHeight="1" x14ac:dyDescent="0.15">
      <c r="A693" s="100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9"/>
      <c r="B697" s="257"/>
      <c r="C697" s="256"/>
      <c r="D697" s="257"/>
      <c r="E697" s="162" t="s">
        <v>411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40.5" customHeight="1" x14ac:dyDescent="0.15">
      <c r="A702" s="531" t="s">
        <v>140</v>
      </c>
      <c r="B702" s="53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9" t="s">
        <v>563</v>
      </c>
      <c r="AE702" s="910"/>
      <c r="AF702" s="910"/>
      <c r="AG702" s="893" t="s">
        <v>600</v>
      </c>
      <c r="AH702" s="894"/>
      <c r="AI702" s="894"/>
      <c r="AJ702" s="894"/>
      <c r="AK702" s="894"/>
      <c r="AL702" s="894"/>
      <c r="AM702" s="894"/>
      <c r="AN702" s="894"/>
      <c r="AO702" s="894"/>
      <c r="AP702" s="894"/>
      <c r="AQ702" s="894"/>
      <c r="AR702" s="894"/>
      <c r="AS702" s="894"/>
      <c r="AT702" s="894"/>
      <c r="AU702" s="894"/>
      <c r="AV702" s="894"/>
      <c r="AW702" s="894"/>
      <c r="AX702" s="895"/>
    </row>
    <row r="703" spans="1:50" ht="40.5" customHeight="1" x14ac:dyDescent="0.15">
      <c r="A703" s="533"/>
      <c r="B703" s="534"/>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9" t="s">
        <v>563</v>
      </c>
      <c r="AE703" s="160"/>
      <c r="AF703" s="160"/>
      <c r="AG703" s="670" t="s">
        <v>586</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5"/>
      <c r="B704" s="536"/>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7" t="s">
        <v>563</v>
      </c>
      <c r="AE704" s="588"/>
      <c r="AF704" s="588"/>
      <c r="AG704" s="433" t="s">
        <v>587</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4" t="s">
        <v>39</v>
      </c>
      <c r="B705" s="777"/>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9" t="s">
        <v>563</v>
      </c>
      <c r="AE705" s="740"/>
      <c r="AF705" s="740"/>
      <c r="AG705" s="165" t="s">
        <v>588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1"/>
      <c r="B706" s="778"/>
      <c r="C706" s="617"/>
      <c r="D706" s="618"/>
      <c r="E706" s="690" t="s">
        <v>382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t="s">
        <v>589</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1"/>
      <c r="B707" s="778"/>
      <c r="C707" s="619"/>
      <c r="D707" s="620"/>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589</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40.5" customHeight="1" x14ac:dyDescent="0.15">
      <c r="A708" s="661"/>
      <c r="B708" s="662"/>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73" t="s">
        <v>563</v>
      </c>
      <c r="AE708" s="674"/>
      <c r="AF708" s="674"/>
      <c r="AG708" s="528" t="s">
        <v>590</v>
      </c>
      <c r="AH708" s="529"/>
      <c r="AI708" s="529"/>
      <c r="AJ708" s="529"/>
      <c r="AK708" s="529"/>
      <c r="AL708" s="529"/>
      <c r="AM708" s="529"/>
      <c r="AN708" s="529"/>
      <c r="AO708" s="529"/>
      <c r="AP708" s="529"/>
      <c r="AQ708" s="529"/>
      <c r="AR708" s="529"/>
      <c r="AS708" s="529"/>
      <c r="AT708" s="529"/>
      <c r="AU708" s="529"/>
      <c r="AV708" s="529"/>
      <c r="AW708" s="529"/>
      <c r="AX708" s="530"/>
    </row>
    <row r="709" spans="1:50" ht="40.5" customHeight="1" x14ac:dyDescent="0.15">
      <c r="A709" s="661"/>
      <c r="B709" s="662"/>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563</v>
      </c>
      <c r="AE709" s="160"/>
      <c r="AF709" s="160"/>
      <c r="AG709" s="670" t="s">
        <v>591</v>
      </c>
      <c r="AH709" s="671"/>
      <c r="AI709" s="671"/>
      <c r="AJ709" s="671"/>
      <c r="AK709" s="671"/>
      <c r="AL709" s="671"/>
      <c r="AM709" s="671"/>
      <c r="AN709" s="671"/>
      <c r="AO709" s="671"/>
      <c r="AP709" s="671"/>
      <c r="AQ709" s="671"/>
      <c r="AR709" s="671"/>
      <c r="AS709" s="671"/>
      <c r="AT709" s="671"/>
      <c r="AU709" s="671"/>
      <c r="AV709" s="671"/>
      <c r="AW709" s="671"/>
      <c r="AX709" s="672"/>
    </row>
    <row r="710" spans="1:50" ht="40.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563</v>
      </c>
      <c r="AE710" s="160"/>
      <c r="AF710" s="160"/>
      <c r="AG710" s="670" t="s">
        <v>592</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563</v>
      </c>
      <c r="AE711" s="160"/>
      <c r="AF711" s="160"/>
      <c r="AG711" s="670" t="s">
        <v>593</v>
      </c>
      <c r="AH711" s="671"/>
      <c r="AI711" s="671"/>
      <c r="AJ711" s="671"/>
      <c r="AK711" s="671"/>
      <c r="AL711" s="671"/>
      <c r="AM711" s="671"/>
      <c r="AN711" s="671"/>
      <c r="AO711" s="671"/>
      <c r="AP711" s="671"/>
      <c r="AQ711" s="671"/>
      <c r="AR711" s="671"/>
      <c r="AS711" s="671"/>
      <c r="AT711" s="671"/>
      <c r="AU711" s="671"/>
      <c r="AV711" s="671"/>
      <c r="AW711" s="671"/>
      <c r="AX711" s="672"/>
    </row>
    <row r="712" spans="1:50" ht="40.5" customHeight="1" x14ac:dyDescent="0.15">
      <c r="A712" s="661"/>
      <c r="B712" s="662"/>
      <c r="C712" s="590" t="s">
        <v>346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563</v>
      </c>
      <c r="AE712" s="588"/>
      <c r="AF712" s="588"/>
      <c r="AG712" s="670" t="s">
        <v>566</v>
      </c>
      <c r="AH712" s="671"/>
      <c r="AI712" s="671"/>
      <c r="AJ712" s="671"/>
      <c r="AK712" s="671"/>
      <c r="AL712" s="671"/>
      <c r="AM712" s="671"/>
      <c r="AN712" s="671"/>
      <c r="AO712" s="671"/>
      <c r="AP712" s="671"/>
      <c r="AQ712" s="671"/>
      <c r="AR712" s="671"/>
      <c r="AS712" s="671"/>
      <c r="AT712" s="671"/>
      <c r="AU712" s="671"/>
      <c r="AV712" s="671"/>
      <c r="AW712" s="671"/>
      <c r="AX712" s="672"/>
    </row>
    <row r="713" spans="1:50" ht="26.25" customHeight="1" x14ac:dyDescent="0.15">
      <c r="A713" s="661"/>
      <c r="B713" s="662"/>
      <c r="C713" s="156" t="s">
        <v>347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594</v>
      </c>
      <c r="AE713" s="160"/>
      <c r="AF713" s="161"/>
      <c r="AG713" s="670" t="s">
        <v>566</v>
      </c>
      <c r="AH713" s="671"/>
      <c r="AI713" s="671"/>
      <c r="AJ713" s="671"/>
      <c r="AK713" s="671"/>
      <c r="AL713" s="671"/>
      <c r="AM713" s="671"/>
      <c r="AN713" s="671"/>
      <c r="AO713" s="671"/>
      <c r="AP713" s="671"/>
      <c r="AQ713" s="671"/>
      <c r="AR713" s="671"/>
      <c r="AS713" s="671"/>
      <c r="AT713" s="671"/>
      <c r="AU713" s="671"/>
      <c r="AV713" s="671"/>
      <c r="AW713" s="671"/>
      <c r="AX713" s="672"/>
    </row>
    <row r="714" spans="1:50" ht="39" customHeight="1" x14ac:dyDescent="0.15">
      <c r="A714" s="663"/>
      <c r="B714" s="664"/>
      <c r="C714" s="779" t="s">
        <v>324</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563</v>
      </c>
      <c r="AE714" s="594"/>
      <c r="AF714" s="595"/>
      <c r="AG714" s="696" t="s">
        <v>595</v>
      </c>
      <c r="AH714" s="697"/>
      <c r="AI714" s="697"/>
      <c r="AJ714" s="697"/>
      <c r="AK714" s="697"/>
      <c r="AL714" s="697"/>
      <c r="AM714" s="697"/>
      <c r="AN714" s="697"/>
      <c r="AO714" s="697"/>
      <c r="AP714" s="697"/>
      <c r="AQ714" s="697"/>
      <c r="AR714" s="697"/>
      <c r="AS714" s="697"/>
      <c r="AT714" s="697"/>
      <c r="AU714" s="697"/>
      <c r="AV714" s="697"/>
      <c r="AW714" s="697"/>
      <c r="AX714" s="698"/>
    </row>
    <row r="715" spans="1:50" ht="40.5"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563</v>
      </c>
      <c r="AE715" s="674"/>
      <c r="AF715" s="785"/>
      <c r="AG715" s="528" t="s">
        <v>596</v>
      </c>
      <c r="AH715" s="529"/>
      <c r="AI715" s="529"/>
      <c r="AJ715" s="529"/>
      <c r="AK715" s="529"/>
      <c r="AL715" s="529"/>
      <c r="AM715" s="529"/>
      <c r="AN715" s="529"/>
      <c r="AO715" s="529"/>
      <c r="AP715" s="529"/>
      <c r="AQ715" s="529"/>
      <c r="AR715" s="529"/>
      <c r="AS715" s="529"/>
      <c r="AT715" s="529"/>
      <c r="AU715" s="529"/>
      <c r="AV715" s="529"/>
      <c r="AW715" s="529"/>
      <c r="AX715" s="530"/>
    </row>
    <row r="716" spans="1:50" ht="40.5" customHeight="1" x14ac:dyDescent="0.15">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563</v>
      </c>
      <c r="AE716" s="767"/>
      <c r="AF716" s="767"/>
      <c r="AG716" s="670" t="s">
        <v>597</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563</v>
      </c>
      <c r="AE717" s="160"/>
      <c r="AF717" s="160"/>
      <c r="AG717" s="670" t="s">
        <v>598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563</v>
      </c>
      <c r="AE718" s="160"/>
      <c r="AF718" s="160"/>
      <c r="AG718" s="168" t="s">
        <v>599</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5"/>
      <c r="AD719" s="673" t="s">
        <v>594</v>
      </c>
      <c r="AE719" s="674"/>
      <c r="AF719" s="674"/>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6"/>
      <c r="B720" s="657"/>
      <c r="C720" s="950" t="s">
        <v>339</v>
      </c>
      <c r="D720" s="948"/>
      <c r="E720" s="948"/>
      <c r="F720" s="951"/>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6"/>
      <c r="B721" s="657"/>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15">
      <c r="A722" s="656"/>
      <c r="B722" s="657"/>
      <c r="C722" s="932"/>
      <c r="D722" s="933"/>
      <c r="E722" s="933"/>
      <c r="F722" s="934"/>
      <c r="G722" s="952"/>
      <c r="H722" s="953"/>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15">
      <c r="A723" s="656"/>
      <c r="B723" s="657"/>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15">
      <c r="A724" s="656"/>
      <c r="B724" s="657"/>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15">
      <c r="A725" s="658"/>
      <c r="B725" s="659"/>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4" t="s">
        <v>48</v>
      </c>
      <c r="B726" s="625"/>
      <c r="C726" s="448" t="s">
        <v>53</v>
      </c>
      <c r="D726" s="583"/>
      <c r="E726" s="583"/>
      <c r="F726" s="584"/>
      <c r="G726" s="805" t="s">
        <v>601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6"/>
      <c r="B727" s="627"/>
      <c r="C727" s="702" t="s">
        <v>57</v>
      </c>
      <c r="D727" s="703"/>
      <c r="E727" s="703"/>
      <c r="F727" s="704"/>
      <c r="G727" s="803" t="s">
        <v>602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3"/>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2" t="s">
        <v>615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2" t="s">
        <v>352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404</v>
      </c>
      <c r="B737" s="101"/>
      <c r="C737" s="101"/>
      <c r="D737" s="102"/>
      <c r="E737" s="103" t="s">
        <v>604</v>
      </c>
      <c r="F737" s="103"/>
      <c r="G737" s="103"/>
      <c r="H737" s="103"/>
      <c r="I737" s="103"/>
      <c r="J737" s="103"/>
      <c r="K737" s="103"/>
      <c r="L737" s="103"/>
      <c r="M737" s="103"/>
      <c r="N737" s="109" t="s">
        <v>399</v>
      </c>
      <c r="O737" s="109"/>
      <c r="P737" s="109"/>
      <c r="Q737" s="109"/>
      <c r="R737" s="103" t="s">
        <v>606</v>
      </c>
      <c r="S737" s="103"/>
      <c r="T737" s="103"/>
      <c r="U737" s="103"/>
      <c r="V737" s="103"/>
      <c r="W737" s="103"/>
      <c r="X737" s="103"/>
      <c r="Y737" s="103"/>
      <c r="Z737" s="103"/>
      <c r="AA737" s="109" t="s">
        <v>398</v>
      </c>
      <c r="AB737" s="109"/>
      <c r="AC737" s="109"/>
      <c r="AD737" s="109"/>
      <c r="AE737" s="103" t="s">
        <v>608</v>
      </c>
      <c r="AF737" s="103"/>
      <c r="AG737" s="103"/>
      <c r="AH737" s="103"/>
      <c r="AI737" s="103"/>
      <c r="AJ737" s="103"/>
      <c r="AK737" s="103"/>
      <c r="AL737" s="103"/>
      <c r="AM737" s="103"/>
      <c r="AN737" s="109" t="s">
        <v>397</v>
      </c>
      <c r="AO737" s="109"/>
      <c r="AP737" s="109"/>
      <c r="AQ737" s="109"/>
      <c r="AR737" s="130" t="s">
        <v>603</v>
      </c>
      <c r="AS737" s="111"/>
      <c r="AT737" s="111"/>
      <c r="AU737" s="111"/>
      <c r="AV737" s="111"/>
      <c r="AW737" s="111"/>
      <c r="AX737" s="112"/>
      <c r="AY737" s="88"/>
      <c r="AZ737" s="88"/>
    </row>
    <row r="738" spans="1:52" ht="24.75" customHeight="1" x14ac:dyDescent="0.15">
      <c r="A738" s="100" t="s">
        <v>396</v>
      </c>
      <c r="B738" s="101"/>
      <c r="C738" s="101"/>
      <c r="D738" s="102"/>
      <c r="E738" s="103" t="s">
        <v>605</v>
      </c>
      <c r="F738" s="103"/>
      <c r="G738" s="103"/>
      <c r="H738" s="103"/>
      <c r="I738" s="103"/>
      <c r="J738" s="103"/>
      <c r="K738" s="103"/>
      <c r="L738" s="103"/>
      <c r="M738" s="103"/>
      <c r="N738" s="109" t="s">
        <v>395</v>
      </c>
      <c r="O738" s="109"/>
      <c r="P738" s="109"/>
      <c r="Q738" s="109"/>
      <c r="R738" s="103" t="s">
        <v>607</v>
      </c>
      <c r="S738" s="103"/>
      <c r="T738" s="103"/>
      <c r="U738" s="103"/>
      <c r="V738" s="103"/>
      <c r="W738" s="103"/>
      <c r="X738" s="103"/>
      <c r="Y738" s="103"/>
      <c r="Z738" s="103"/>
      <c r="AA738" s="109" t="s">
        <v>394</v>
      </c>
      <c r="AB738" s="109"/>
      <c r="AC738" s="109"/>
      <c r="AD738" s="109"/>
      <c r="AE738" s="103" t="s">
        <v>607</v>
      </c>
      <c r="AF738" s="103"/>
      <c r="AG738" s="103"/>
      <c r="AH738" s="103"/>
      <c r="AI738" s="103"/>
      <c r="AJ738" s="103"/>
      <c r="AK738" s="103"/>
      <c r="AL738" s="103"/>
      <c r="AM738" s="103"/>
      <c r="AN738" s="109" t="s">
        <v>393</v>
      </c>
      <c r="AO738" s="109"/>
      <c r="AP738" s="109"/>
      <c r="AQ738" s="109"/>
      <c r="AR738" s="110" t="s">
        <v>609</v>
      </c>
      <c r="AS738" s="111"/>
      <c r="AT738" s="111"/>
      <c r="AU738" s="111"/>
      <c r="AV738" s="111"/>
      <c r="AW738" s="111"/>
      <c r="AX738" s="112"/>
    </row>
    <row r="739" spans="1:52" ht="24.75" customHeight="1" x14ac:dyDescent="0.15">
      <c r="A739" s="100" t="s">
        <v>392</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1" t="s">
        <v>416</v>
      </c>
      <c r="B740" s="132"/>
      <c r="C740" s="132"/>
      <c r="D740" s="133"/>
      <c r="E740" s="134" t="s">
        <v>561</v>
      </c>
      <c r="F740" s="125"/>
      <c r="G740" s="125"/>
      <c r="H740" s="92" t="str">
        <f>IF(E740="", "", "(")</f>
        <v>(</v>
      </c>
      <c r="I740" s="125"/>
      <c r="J740" s="125"/>
      <c r="K740" s="92" t="str">
        <f>IF(OR(I740="　", I740=""), "", "-")</f>
        <v/>
      </c>
      <c r="L740" s="126">
        <v>8</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7" t="s">
        <v>385</v>
      </c>
      <c r="B741" s="148"/>
      <c r="C741" s="148"/>
      <c r="D741" s="148"/>
      <c r="E741" s="148"/>
      <c r="F741" s="1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387</v>
      </c>
      <c r="B780" s="769"/>
      <c r="C780" s="769"/>
      <c r="D780" s="769"/>
      <c r="E780" s="769"/>
      <c r="F780" s="770"/>
      <c r="G780" s="444" t="s">
        <v>616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71"/>
      <c r="C781" s="771"/>
      <c r="D781" s="771"/>
      <c r="E781" s="771"/>
      <c r="F781" s="772"/>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71"/>
      <c r="C782" s="771"/>
      <c r="D782" s="771"/>
      <c r="E782" s="771"/>
      <c r="F782" s="772"/>
      <c r="G782" s="454" t="s">
        <v>683</v>
      </c>
      <c r="H782" s="455"/>
      <c r="I782" s="455"/>
      <c r="J782" s="455"/>
      <c r="K782" s="456"/>
      <c r="L782" s="457" t="s">
        <v>689</v>
      </c>
      <c r="M782" s="458"/>
      <c r="N782" s="458"/>
      <c r="O782" s="458"/>
      <c r="P782" s="458"/>
      <c r="Q782" s="458"/>
      <c r="R782" s="458"/>
      <c r="S782" s="458"/>
      <c r="T782" s="458"/>
      <c r="U782" s="458"/>
      <c r="V782" s="458"/>
      <c r="W782" s="458"/>
      <c r="X782" s="459"/>
      <c r="Y782" s="460">
        <v>15</v>
      </c>
      <c r="Z782" s="461"/>
      <c r="AA782" s="461"/>
      <c r="AB782" s="559"/>
      <c r="AC782" s="454" t="s">
        <v>676</v>
      </c>
      <c r="AD782" s="455"/>
      <c r="AE782" s="455"/>
      <c r="AF782" s="455"/>
      <c r="AG782" s="456"/>
      <c r="AH782" s="457" t="s">
        <v>694</v>
      </c>
      <c r="AI782" s="458"/>
      <c r="AJ782" s="458"/>
      <c r="AK782" s="458"/>
      <c r="AL782" s="458"/>
      <c r="AM782" s="458"/>
      <c r="AN782" s="458"/>
      <c r="AO782" s="458"/>
      <c r="AP782" s="458"/>
      <c r="AQ782" s="458"/>
      <c r="AR782" s="458"/>
      <c r="AS782" s="458"/>
      <c r="AT782" s="459"/>
      <c r="AU782" s="460">
        <v>11</v>
      </c>
      <c r="AV782" s="461"/>
      <c r="AW782" s="461"/>
      <c r="AX782" s="462"/>
    </row>
    <row r="783" spans="1:50" ht="24.75" customHeight="1" x14ac:dyDescent="0.15">
      <c r="A783" s="558"/>
      <c r="B783" s="771"/>
      <c r="C783" s="771"/>
      <c r="D783" s="771"/>
      <c r="E783" s="771"/>
      <c r="F783" s="772"/>
      <c r="G783" s="354" t="s">
        <v>686</v>
      </c>
      <c r="H783" s="355"/>
      <c r="I783" s="355"/>
      <c r="J783" s="355"/>
      <c r="K783" s="356"/>
      <c r="L783" s="407" t="s">
        <v>686</v>
      </c>
      <c r="M783" s="408"/>
      <c r="N783" s="408"/>
      <c r="O783" s="408"/>
      <c r="P783" s="408"/>
      <c r="Q783" s="408"/>
      <c r="R783" s="408"/>
      <c r="S783" s="408"/>
      <c r="T783" s="408"/>
      <c r="U783" s="408"/>
      <c r="V783" s="408"/>
      <c r="W783" s="408"/>
      <c r="X783" s="409"/>
      <c r="Y783" s="404">
        <v>6</v>
      </c>
      <c r="Z783" s="405"/>
      <c r="AA783" s="405"/>
      <c r="AB783" s="411"/>
      <c r="AC783" s="354" t="s">
        <v>675</v>
      </c>
      <c r="AD783" s="355"/>
      <c r="AE783" s="355"/>
      <c r="AF783" s="355"/>
      <c r="AG783" s="356"/>
      <c r="AH783" s="407" t="s">
        <v>681</v>
      </c>
      <c r="AI783" s="408"/>
      <c r="AJ783" s="408"/>
      <c r="AK783" s="408"/>
      <c r="AL783" s="408"/>
      <c r="AM783" s="408"/>
      <c r="AN783" s="408"/>
      <c r="AO783" s="408"/>
      <c r="AP783" s="408"/>
      <c r="AQ783" s="408"/>
      <c r="AR783" s="408"/>
      <c r="AS783" s="408"/>
      <c r="AT783" s="409"/>
      <c r="AU783" s="404">
        <v>13</v>
      </c>
      <c r="AV783" s="405"/>
      <c r="AW783" s="405"/>
      <c r="AX783" s="406"/>
    </row>
    <row r="784" spans="1:50" ht="24.75" customHeight="1" x14ac:dyDescent="0.15">
      <c r="A784" s="558"/>
      <c r="B784" s="771"/>
      <c r="C784" s="771"/>
      <c r="D784" s="771"/>
      <c r="E784" s="771"/>
      <c r="F784" s="772"/>
      <c r="G784" s="354" t="s">
        <v>684</v>
      </c>
      <c r="H784" s="615"/>
      <c r="I784" s="615"/>
      <c r="J784" s="615"/>
      <c r="K784" s="616"/>
      <c r="L784" s="407" t="s">
        <v>688</v>
      </c>
      <c r="M784" s="610"/>
      <c r="N784" s="610"/>
      <c r="O784" s="610"/>
      <c r="P784" s="610"/>
      <c r="Q784" s="610"/>
      <c r="R784" s="610"/>
      <c r="S784" s="610"/>
      <c r="T784" s="610"/>
      <c r="U784" s="610"/>
      <c r="V784" s="610"/>
      <c r="W784" s="610"/>
      <c r="X784" s="611"/>
      <c r="Y784" s="404">
        <v>3</v>
      </c>
      <c r="Z784" s="405"/>
      <c r="AA784" s="405"/>
      <c r="AB784" s="411"/>
      <c r="AC784" s="354" t="s">
        <v>678</v>
      </c>
      <c r="AD784" s="355"/>
      <c r="AE784" s="355"/>
      <c r="AF784" s="355"/>
      <c r="AG784" s="356"/>
      <c r="AH784" s="407" t="s">
        <v>678</v>
      </c>
      <c r="AI784" s="408"/>
      <c r="AJ784" s="408"/>
      <c r="AK784" s="408"/>
      <c r="AL784" s="408"/>
      <c r="AM784" s="408"/>
      <c r="AN784" s="408"/>
      <c r="AO784" s="408"/>
      <c r="AP784" s="408"/>
      <c r="AQ784" s="408"/>
      <c r="AR784" s="408"/>
      <c r="AS784" s="408"/>
      <c r="AT784" s="409"/>
      <c r="AU784" s="404">
        <v>6</v>
      </c>
      <c r="AV784" s="405"/>
      <c r="AW784" s="405"/>
      <c r="AX784" s="406"/>
    </row>
    <row r="785" spans="1:50" ht="24.75" customHeight="1" x14ac:dyDescent="0.15">
      <c r="A785" s="558"/>
      <c r="B785" s="771"/>
      <c r="C785" s="771"/>
      <c r="D785" s="771"/>
      <c r="E785" s="771"/>
      <c r="F785" s="772"/>
      <c r="G785" s="354" t="s">
        <v>685</v>
      </c>
      <c r="H785" s="615"/>
      <c r="I785" s="615"/>
      <c r="J785" s="615"/>
      <c r="K785" s="616"/>
      <c r="L785" s="407" t="s">
        <v>690</v>
      </c>
      <c r="M785" s="610"/>
      <c r="N785" s="610"/>
      <c r="O785" s="610"/>
      <c r="P785" s="610"/>
      <c r="Q785" s="610"/>
      <c r="R785" s="610"/>
      <c r="S785" s="610"/>
      <c r="T785" s="610"/>
      <c r="U785" s="610"/>
      <c r="V785" s="610"/>
      <c r="W785" s="610"/>
      <c r="X785" s="611"/>
      <c r="Y785" s="404">
        <v>2</v>
      </c>
      <c r="Z785" s="405"/>
      <c r="AA785" s="405"/>
      <c r="AB785" s="411"/>
      <c r="AC785" s="354" t="s">
        <v>680</v>
      </c>
      <c r="AD785" s="615"/>
      <c r="AE785" s="615"/>
      <c r="AF785" s="615"/>
      <c r="AG785" s="616"/>
      <c r="AH785" s="407" t="s">
        <v>682</v>
      </c>
      <c r="AI785" s="610"/>
      <c r="AJ785" s="610"/>
      <c r="AK785" s="610"/>
      <c r="AL785" s="610"/>
      <c r="AM785" s="610"/>
      <c r="AN785" s="610"/>
      <c r="AO785" s="610"/>
      <c r="AP785" s="610"/>
      <c r="AQ785" s="610"/>
      <c r="AR785" s="610"/>
      <c r="AS785" s="610"/>
      <c r="AT785" s="611"/>
      <c r="AU785" s="404">
        <v>1</v>
      </c>
      <c r="AV785" s="405"/>
      <c r="AW785" s="405"/>
      <c r="AX785" s="406"/>
    </row>
    <row r="786" spans="1:50" ht="24.75" customHeight="1" x14ac:dyDescent="0.15">
      <c r="A786" s="558"/>
      <c r="B786" s="771"/>
      <c r="C786" s="771"/>
      <c r="D786" s="771"/>
      <c r="E786" s="771"/>
      <c r="F786" s="772"/>
      <c r="G786" s="354" t="s">
        <v>687</v>
      </c>
      <c r="H786" s="355"/>
      <c r="I786" s="355"/>
      <c r="J786" s="355"/>
      <c r="K786" s="356"/>
      <c r="L786" s="407" t="s">
        <v>687</v>
      </c>
      <c r="M786" s="408"/>
      <c r="N786" s="408"/>
      <c r="O786" s="408"/>
      <c r="P786" s="408"/>
      <c r="Q786" s="408"/>
      <c r="R786" s="408"/>
      <c r="S786" s="408"/>
      <c r="T786" s="408"/>
      <c r="U786" s="408"/>
      <c r="V786" s="408"/>
      <c r="W786" s="408"/>
      <c r="X786" s="409"/>
      <c r="Y786" s="404">
        <v>2</v>
      </c>
      <c r="Z786" s="405"/>
      <c r="AA786" s="405"/>
      <c r="AB786" s="411"/>
      <c r="AC786" s="354" t="s">
        <v>679</v>
      </c>
      <c r="AD786" s="615"/>
      <c r="AE786" s="615"/>
      <c r="AF786" s="615"/>
      <c r="AG786" s="616"/>
      <c r="AH786" s="407" t="s">
        <v>679</v>
      </c>
      <c r="AI786" s="610"/>
      <c r="AJ786" s="610"/>
      <c r="AK786" s="610"/>
      <c r="AL786" s="610"/>
      <c r="AM786" s="610"/>
      <c r="AN786" s="610"/>
      <c r="AO786" s="610"/>
      <c r="AP786" s="610"/>
      <c r="AQ786" s="610"/>
      <c r="AR786" s="610"/>
      <c r="AS786" s="610"/>
      <c r="AT786" s="611"/>
      <c r="AU786" s="404">
        <v>3</v>
      </c>
      <c r="AV786" s="405"/>
      <c r="AW786" s="405"/>
      <c r="AX786" s="406"/>
    </row>
    <row r="787" spans="1:50" ht="24.75" customHeight="1" x14ac:dyDescent="0.15">
      <c r="A787" s="558"/>
      <c r="B787" s="771"/>
      <c r="C787" s="771"/>
      <c r="D787" s="771"/>
      <c r="E787" s="771"/>
      <c r="F787" s="772"/>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58"/>
      <c r="B788" s="771"/>
      <c r="C788" s="771"/>
      <c r="D788" s="771"/>
      <c r="E788" s="771"/>
      <c r="F788" s="772"/>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58"/>
      <c r="B789" s="771"/>
      <c r="C789" s="771"/>
      <c r="D789" s="771"/>
      <c r="E789" s="771"/>
      <c r="F789" s="772"/>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58"/>
      <c r="B790" s="771"/>
      <c r="C790" s="771"/>
      <c r="D790" s="771"/>
      <c r="E790" s="771"/>
      <c r="F790" s="772"/>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8"/>
      <c r="B791" s="771"/>
      <c r="C791" s="771"/>
      <c r="D791" s="771"/>
      <c r="E791" s="771"/>
      <c r="F791" s="772"/>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58"/>
      <c r="B792" s="771"/>
      <c r="C792" s="771"/>
      <c r="D792" s="771"/>
      <c r="E792" s="771"/>
      <c r="F792" s="772"/>
      <c r="G792" s="415" t="s">
        <v>20</v>
      </c>
      <c r="H792" s="416"/>
      <c r="I792" s="416"/>
      <c r="J792" s="416"/>
      <c r="K792" s="416"/>
      <c r="L792" s="417"/>
      <c r="M792" s="418"/>
      <c r="N792" s="418"/>
      <c r="O792" s="418"/>
      <c r="P792" s="418"/>
      <c r="Q792" s="418"/>
      <c r="R792" s="418"/>
      <c r="S792" s="418"/>
      <c r="T792" s="418"/>
      <c r="U792" s="418"/>
      <c r="V792" s="418"/>
      <c r="W792" s="418"/>
      <c r="X792" s="419"/>
      <c r="Y792" s="420">
        <f>SUM(Y782:AB791)</f>
        <v>28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34</v>
      </c>
      <c r="AV792" s="421"/>
      <c r="AW792" s="421"/>
      <c r="AX792" s="423"/>
    </row>
    <row r="793" spans="1:50" ht="24.75" customHeight="1" x14ac:dyDescent="0.15">
      <c r="A793" s="558"/>
      <c r="B793" s="771"/>
      <c r="C793" s="771"/>
      <c r="D793" s="771"/>
      <c r="E793" s="771"/>
      <c r="F793" s="772"/>
      <c r="G793" s="444" t="s">
        <v>634</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691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8"/>
      <c r="B794" s="771"/>
      <c r="C794" s="771"/>
      <c r="D794" s="771"/>
      <c r="E794" s="771"/>
      <c r="F794" s="772"/>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8"/>
      <c r="B795" s="771"/>
      <c r="C795" s="771"/>
      <c r="D795" s="771"/>
      <c r="E795" s="771"/>
      <c r="F795" s="772"/>
      <c r="G795" s="454" t="s">
        <v>662</v>
      </c>
      <c r="H795" s="455"/>
      <c r="I795" s="455"/>
      <c r="J795" s="455"/>
      <c r="K795" s="456"/>
      <c r="L795" s="457" t="s">
        <v>663</v>
      </c>
      <c r="M795" s="458"/>
      <c r="N795" s="458"/>
      <c r="O795" s="458"/>
      <c r="P795" s="458"/>
      <c r="Q795" s="458"/>
      <c r="R795" s="458"/>
      <c r="S795" s="458"/>
      <c r="T795" s="458"/>
      <c r="U795" s="458"/>
      <c r="V795" s="458"/>
      <c r="W795" s="458"/>
      <c r="X795" s="459"/>
      <c r="Y795" s="460">
        <v>6</v>
      </c>
      <c r="Z795" s="461"/>
      <c r="AA795" s="461"/>
      <c r="AB795" s="559"/>
      <c r="AC795" s="454" t="s">
        <v>693</v>
      </c>
      <c r="AD795" s="455"/>
      <c r="AE795" s="455"/>
      <c r="AF795" s="455"/>
      <c r="AG795" s="456"/>
      <c r="AH795" s="457" t="s">
        <v>695</v>
      </c>
      <c r="AI795" s="458"/>
      <c r="AJ795" s="458"/>
      <c r="AK795" s="458"/>
      <c r="AL795" s="458"/>
      <c r="AM795" s="458"/>
      <c r="AN795" s="458"/>
      <c r="AO795" s="458"/>
      <c r="AP795" s="458"/>
      <c r="AQ795" s="458"/>
      <c r="AR795" s="458"/>
      <c r="AS795" s="458"/>
      <c r="AT795" s="459"/>
      <c r="AU795" s="460">
        <v>7</v>
      </c>
      <c r="AV795" s="461"/>
      <c r="AW795" s="461"/>
      <c r="AX795" s="462"/>
    </row>
    <row r="796" spans="1:50" ht="24.75" customHeight="1" x14ac:dyDescent="0.15">
      <c r="A796" s="558"/>
      <c r="B796" s="771"/>
      <c r="C796" s="771"/>
      <c r="D796" s="771"/>
      <c r="E796" s="771"/>
      <c r="F796" s="772"/>
      <c r="G796" s="354" t="s">
        <v>658</v>
      </c>
      <c r="H796" s="355"/>
      <c r="I796" s="355"/>
      <c r="J796" s="355"/>
      <c r="K796" s="356"/>
      <c r="L796" s="407" t="s">
        <v>677</v>
      </c>
      <c r="M796" s="408"/>
      <c r="N796" s="408"/>
      <c r="O796" s="408"/>
      <c r="P796" s="408"/>
      <c r="Q796" s="408"/>
      <c r="R796" s="408"/>
      <c r="S796" s="408"/>
      <c r="T796" s="408"/>
      <c r="U796" s="408"/>
      <c r="V796" s="408"/>
      <c r="W796" s="408"/>
      <c r="X796" s="409"/>
      <c r="Y796" s="404">
        <v>6</v>
      </c>
      <c r="Z796" s="405"/>
      <c r="AA796" s="405"/>
      <c r="AB796" s="411"/>
      <c r="AC796" s="354" t="s">
        <v>696</v>
      </c>
      <c r="AD796" s="355"/>
      <c r="AE796" s="355"/>
      <c r="AF796" s="355"/>
      <c r="AG796" s="356"/>
      <c r="AH796" s="407" t="s">
        <v>704</v>
      </c>
      <c r="AI796" s="408"/>
      <c r="AJ796" s="408"/>
      <c r="AK796" s="408"/>
      <c r="AL796" s="408"/>
      <c r="AM796" s="408"/>
      <c r="AN796" s="408"/>
      <c r="AO796" s="408"/>
      <c r="AP796" s="408"/>
      <c r="AQ796" s="408"/>
      <c r="AR796" s="408"/>
      <c r="AS796" s="408"/>
      <c r="AT796" s="409"/>
      <c r="AU796" s="404">
        <v>2</v>
      </c>
      <c r="AV796" s="405"/>
      <c r="AW796" s="405"/>
      <c r="AX796" s="406"/>
    </row>
    <row r="797" spans="1:50" ht="24.75" customHeight="1" x14ac:dyDescent="0.15">
      <c r="A797" s="558"/>
      <c r="B797" s="771"/>
      <c r="C797" s="771"/>
      <c r="D797" s="771"/>
      <c r="E797" s="771"/>
      <c r="F797" s="772"/>
      <c r="G797" s="354" t="s">
        <v>660</v>
      </c>
      <c r="H797" s="355"/>
      <c r="I797" s="355"/>
      <c r="J797" s="355"/>
      <c r="K797" s="356"/>
      <c r="L797" s="407" t="s">
        <v>660</v>
      </c>
      <c r="M797" s="408"/>
      <c r="N797" s="408"/>
      <c r="O797" s="408"/>
      <c r="P797" s="408"/>
      <c r="Q797" s="408"/>
      <c r="R797" s="408"/>
      <c r="S797" s="408"/>
      <c r="T797" s="408"/>
      <c r="U797" s="408"/>
      <c r="V797" s="408"/>
      <c r="W797" s="408"/>
      <c r="X797" s="409"/>
      <c r="Y797" s="404">
        <v>3</v>
      </c>
      <c r="Z797" s="405"/>
      <c r="AA797" s="405"/>
      <c r="AB797" s="411"/>
      <c r="AC797" s="354" t="s">
        <v>698</v>
      </c>
      <c r="AD797" s="355"/>
      <c r="AE797" s="355"/>
      <c r="AF797" s="355"/>
      <c r="AG797" s="356"/>
      <c r="AH797" s="407" t="s">
        <v>698</v>
      </c>
      <c r="AI797" s="408"/>
      <c r="AJ797" s="408"/>
      <c r="AK797" s="408"/>
      <c r="AL797" s="408"/>
      <c r="AM797" s="408"/>
      <c r="AN797" s="408"/>
      <c r="AO797" s="408"/>
      <c r="AP797" s="408"/>
      <c r="AQ797" s="408"/>
      <c r="AR797" s="408"/>
      <c r="AS797" s="408"/>
      <c r="AT797" s="409"/>
      <c r="AU797" s="404">
        <v>1</v>
      </c>
      <c r="AV797" s="405"/>
      <c r="AW797" s="405"/>
      <c r="AX797" s="406"/>
    </row>
    <row r="798" spans="1:50" ht="24.75" customHeight="1" x14ac:dyDescent="0.15">
      <c r="A798" s="558"/>
      <c r="B798" s="771"/>
      <c r="C798" s="771"/>
      <c r="D798" s="771"/>
      <c r="E798" s="771"/>
      <c r="F798" s="772"/>
      <c r="G798" s="354" t="s">
        <v>664</v>
      </c>
      <c r="H798" s="355"/>
      <c r="I798" s="355"/>
      <c r="J798" s="355"/>
      <c r="K798" s="356"/>
      <c r="L798" s="407" t="s">
        <v>666</v>
      </c>
      <c r="M798" s="408"/>
      <c r="N798" s="408"/>
      <c r="O798" s="408"/>
      <c r="P798" s="408"/>
      <c r="Q798" s="408"/>
      <c r="R798" s="408"/>
      <c r="S798" s="408"/>
      <c r="T798" s="408"/>
      <c r="U798" s="408"/>
      <c r="V798" s="408"/>
      <c r="W798" s="408"/>
      <c r="X798" s="409"/>
      <c r="Y798" s="404">
        <v>1</v>
      </c>
      <c r="Z798" s="405"/>
      <c r="AA798" s="405"/>
      <c r="AB798" s="411"/>
      <c r="AC798" s="354" t="s">
        <v>697</v>
      </c>
      <c r="AD798" s="355"/>
      <c r="AE798" s="355"/>
      <c r="AF798" s="355"/>
      <c r="AG798" s="356"/>
      <c r="AH798" s="407" t="s">
        <v>705</v>
      </c>
      <c r="AI798" s="408"/>
      <c r="AJ798" s="408"/>
      <c r="AK798" s="408"/>
      <c r="AL798" s="408"/>
      <c r="AM798" s="408"/>
      <c r="AN798" s="408"/>
      <c r="AO798" s="408"/>
      <c r="AP798" s="408"/>
      <c r="AQ798" s="408"/>
      <c r="AR798" s="408"/>
      <c r="AS798" s="408"/>
      <c r="AT798" s="409"/>
      <c r="AU798" s="404">
        <v>1</v>
      </c>
      <c r="AV798" s="405"/>
      <c r="AW798" s="405"/>
      <c r="AX798" s="406"/>
    </row>
    <row r="799" spans="1:50" ht="24.75" customHeight="1" x14ac:dyDescent="0.15">
      <c r="A799" s="558"/>
      <c r="B799" s="771"/>
      <c r="C799" s="771"/>
      <c r="D799" s="771"/>
      <c r="E799" s="771"/>
      <c r="F799" s="772"/>
      <c r="G799" s="354" t="s">
        <v>665</v>
      </c>
      <c r="H799" s="355"/>
      <c r="I799" s="355"/>
      <c r="J799" s="355"/>
      <c r="K799" s="356"/>
      <c r="L799" s="407" t="s">
        <v>667</v>
      </c>
      <c r="M799" s="408"/>
      <c r="N799" s="408"/>
      <c r="O799" s="408"/>
      <c r="P799" s="408"/>
      <c r="Q799" s="408"/>
      <c r="R799" s="408"/>
      <c r="S799" s="408"/>
      <c r="T799" s="408"/>
      <c r="U799" s="408"/>
      <c r="V799" s="408"/>
      <c r="W799" s="408"/>
      <c r="X799" s="409"/>
      <c r="Y799" s="404">
        <v>1</v>
      </c>
      <c r="Z799" s="405"/>
      <c r="AA799" s="405"/>
      <c r="AB799" s="411"/>
      <c r="AC799" s="354" t="s">
        <v>699</v>
      </c>
      <c r="AD799" s="355"/>
      <c r="AE799" s="355"/>
      <c r="AF799" s="355"/>
      <c r="AG799" s="356"/>
      <c r="AH799" s="407" t="s">
        <v>700</v>
      </c>
      <c r="AI799" s="408"/>
      <c r="AJ799" s="408"/>
      <c r="AK799" s="408"/>
      <c r="AL799" s="408"/>
      <c r="AM799" s="408"/>
      <c r="AN799" s="408"/>
      <c r="AO799" s="408"/>
      <c r="AP799" s="408"/>
      <c r="AQ799" s="408"/>
      <c r="AR799" s="408"/>
      <c r="AS799" s="408"/>
      <c r="AT799" s="409"/>
      <c r="AU799" s="404">
        <v>1</v>
      </c>
      <c r="AV799" s="405"/>
      <c r="AW799" s="405"/>
      <c r="AX799" s="406"/>
    </row>
    <row r="800" spans="1:50" ht="24.75" customHeight="1" x14ac:dyDescent="0.15">
      <c r="A800" s="558"/>
      <c r="B800" s="771"/>
      <c r="C800" s="771"/>
      <c r="D800" s="771"/>
      <c r="E800" s="771"/>
      <c r="F800" s="772"/>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58"/>
      <c r="B801" s="771"/>
      <c r="C801" s="771"/>
      <c r="D801" s="771"/>
      <c r="E801" s="771"/>
      <c r="F801" s="772"/>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58"/>
      <c r="B802" s="771"/>
      <c r="C802" s="771"/>
      <c r="D802" s="771"/>
      <c r="E802" s="771"/>
      <c r="F802" s="772"/>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58"/>
      <c r="B803" s="771"/>
      <c r="C803" s="771"/>
      <c r="D803" s="771"/>
      <c r="E803" s="771"/>
      <c r="F803" s="772"/>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58"/>
      <c r="B804" s="771"/>
      <c r="C804" s="771"/>
      <c r="D804" s="771"/>
      <c r="E804" s="771"/>
      <c r="F804" s="772"/>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58"/>
      <c r="B805" s="771"/>
      <c r="C805" s="771"/>
      <c r="D805" s="771"/>
      <c r="E805" s="771"/>
      <c r="F805" s="772"/>
      <c r="G805" s="415" t="s">
        <v>20</v>
      </c>
      <c r="H805" s="416"/>
      <c r="I805" s="416"/>
      <c r="J805" s="416"/>
      <c r="K805" s="416"/>
      <c r="L805" s="417"/>
      <c r="M805" s="418"/>
      <c r="N805" s="418"/>
      <c r="O805" s="418"/>
      <c r="P805" s="418"/>
      <c r="Q805" s="418"/>
      <c r="R805" s="418"/>
      <c r="S805" s="418"/>
      <c r="T805" s="418"/>
      <c r="U805" s="418"/>
      <c r="V805" s="418"/>
      <c r="W805" s="418"/>
      <c r="X805" s="419"/>
      <c r="Y805" s="420">
        <f>SUM(Y795:AB804)</f>
        <v>17</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12</v>
      </c>
      <c r="AV805" s="421"/>
      <c r="AW805" s="421"/>
      <c r="AX805" s="423"/>
    </row>
    <row r="806" spans="1:50" ht="24.75" customHeight="1" x14ac:dyDescent="0.15">
      <c r="A806" s="558"/>
      <c r="B806" s="771"/>
      <c r="C806" s="771"/>
      <c r="D806" s="771"/>
      <c r="E806" s="771"/>
      <c r="F806" s="772"/>
      <c r="G806" s="444" t="s">
        <v>618</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619</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8"/>
      <c r="B807" s="771"/>
      <c r="C807" s="771"/>
      <c r="D807" s="771"/>
      <c r="E807" s="771"/>
      <c r="F807" s="772"/>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8"/>
      <c r="B808" s="771"/>
      <c r="C808" s="771"/>
      <c r="D808" s="771"/>
      <c r="E808" s="771"/>
      <c r="F808" s="772"/>
      <c r="G808" s="454" t="s">
        <v>658</v>
      </c>
      <c r="H808" s="455"/>
      <c r="I808" s="455"/>
      <c r="J808" s="455"/>
      <c r="K808" s="456"/>
      <c r="L808" s="457" t="s">
        <v>702</v>
      </c>
      <c r="M808" s="458"/>
      <c r="N808" s="458"/>
      <c r="O808" s="458"/>
      <c r="P808" s="458"/>
      <c r="Q808" s="458"/>
      <c r="R808" s="458"/>
      <c r="S808" s="458"/>
      <c r="T808" s="458"/>
      <c r="U808" s="458"/>
      <c r="V808" s="458"/>
      <c r="W808" s="458"/>
      <c r="X808" s="459"/>
      <c r="Y808" s="460">
        <v>4</v>
      </c>
      <c r="Z808" s="461"/>
      <c r="AA808" s="461"/>
      <c r="AB808" s="559"/>
      <c r="AC808" s="454" t="s">
        <v>658</v>
      </c>
      <c r="AD808" s="455"/>
      <c r="AE808" s="455"/>
      <c r="AF808" s="455"/>
      <c r="AG808" s="456"/>
      <c r="AH808" s="457" t="s">
        <v>703</v>
      </c>
      <c r="AI808" s="458"/>
      <c r="AJ808" s="458"/>
      <c r="AK808" s="458"/>
      <c r="AL808" s="458"/>
      <c r="AM808" s="458"/>
      <c r="AN808" s="458"/>
      <c r="AO808" s="458"/>
      <c r="AP808" s="458"/>
      <c r="AQ808" s="458"/>
      <c r="AR808" s="458"/>
      <c r="AS808" s="458"/>
      <c r="AT808" s="459"/>
      <c r="AU808" s="460">
        <v>1</v>
      </c>
      <c r="AV808" s="461"/>
      <c r="AW808" s="461"/>
      <c r="AX808" s="462"/>
    </row>
    <row r="809" spans="1:50" ht="24.75" customHeight="1" x14ac:dyDescent="0.15">
      <c r="A809" s="558"/>
      <c r="B809" s="771"/>
      <c r="C809" s="771"/>
      <c r="D809" s="771"/>
      <c r="E809" s="771"/>
      <c r="F809" s="772"/>
      <c r="G809" s="354" t="s">
        <v>660</v>
      </c>
      <c r="H809" s="355"/>
      <c r="I809" s="355"/>
      <c r="J809" s="355"/>
      <c r="K809" s="356"/>
      <c r="L809" s="407" t="s">
        <v>660</v>
      </c>
      <c r="M809" s="408"/>
      <c r="N809" s="408"/>
      <c r="O809" s="408"/>
      <c r="P809" s="408"/>
      <c r="Q809" s="408"/>
      <c r="R809" s="408"/>
      <c r="S809" s="408"/>
      <c r="T809" s="408"/>
      <c r="U809" s="408"/>
      <c r="V809" s="408"/>
      <c r="W809" s="408"/>
      <c r="X809" s="409"/>
      <c r="Y809" s="404">
        <v>1</v>
      </c>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58"/>
      <c r="B810" s="771"/>
      <c r="C810" s="771"/>
      <c r="D810" s="771"/>
      <c r="E810" s="771"/>
      <c r="F810" s="772"/>
      <c r="G810" s="354" t="s">
        <v>659</v>
      </c>
      <c r="H810" s="355"/>
      <c r="I810" s="355"/>
      <c r="J810" s="355"/>
      <c r="K810" s="356"/>
      <c r="L810" s="407" t="s">
        <v>661</v>
      </c>
      <c r="M810" s="408"/>
      <c r="N810" s="408"/>
      <c r="O810" s="408"/>
      <c r="P810" s="408"/>
      <c r="Q810" s="408"/>
      <c r="R810" s="408"/>
      <c r="S810" s="408"/>
      <c r="T810" s="408"/>
      <c r="U810" s="408"/>
      <c r="V810" s="408"/>
      <c r="W810" s="408"/>
      <c r="X810" s="409"/>
      <c r="Y810" s="404">
        <v>1</v>
      </c>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58"/>
      <c r="B811" s="771"/>
      <c r="C811" s="771"/>
      <c r="D811" s="771"/>
      <c r="E811" s="771"/>
      <c r="F811" s="772"/>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58"/>
      <c r="B812" s="771"/>
      <c r="C812" s="771"/>
      <c r="D812" s="771"/>
      <c r="E812" s="771"/>
      <c r="F812" s="772"/>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58"/>
      <c r="B813" s="771"/>
      <c r="C813" s="771"/>
      <c r="D813" s="771"/>
      <c r="E813" s="771"/>
      <c r="F813" s="772"/>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58"/>
      <c r="B814" s="771"/>
      <c r="C814" s="771"/>
      <c r="D814" s="771"/>
      <c r="E814" s="771"/>
      <c r="F814" s="772"/>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58"/>
      <c r="B815" s="771"/>
      <c r="C815" s="771"/>
      <c r="D815" s="771"/>
      <c r="E815" s="771"/>
      <c r="F815" s="772"/>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58"/>
      <c r="B816" s="771"/>
      <c r="C816" s="771"/>
      <c r="D816" s="771"/>
      <c r="E816" s="771"/>
      <c r="F816" s="772"/>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58"/>
      <c r="B817" s="771"/>
      <c r="C817" s="771"/>
      <c r="D817" s="771"/>
      <c r="E817" s="771"/>
      <c r="F817" s="772"/>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x14ac:dyDescent="0.15">
      <c r="A818" s="558"/>
      <c r="B818" s="771"/>
      <c r="C818" s="771"/>
      <c r="D818" s="771"/>
      <c r="E818" s="771"/>
      <c r="F818" s="772"/>
      <c r="G818" s="415" t="s">
        <v>20</v>
      </c>
      <c r="H818" s="416"/>
      <c r="I818" s="416"/>
      <c r="J818" s="416"/>
      <c r="K818" s="416"/>
      <c r="L818" s="417"/>
      <c r="M818" s="418"/>
      <c r="N818" s="418"/>
      <c r="O818" s="418"/>
      <c r="P818" s="418"/>
      <c r="Q818" s="418"/>
      <c r="R818" s="418"/>
      <c r="S818" s="418"/>
      <c r="T818" s="418"/>
      <c r="U818" s="418"/>
      <c r="V818" s="418"/>
      <c r="W818" s="418"/>
      <c r="X818" s="419"/>
      <c r="Y818" s="420">
        <f>SUM(Y808:AB817)</f>
        <v>6</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1</v>
      </c>
      <c r="AV818" s="421"/>
      <c r="AW818" s="421"/>
      <c r="AX818" s="423"/>
    </row>
    <row r="819" spans="1:50" ht="24.75" hidden="1" customHeight="1" x14ac:dyDescent="0.15">
      <c r="A819" s="558"/>
      <c r="B819" s="771"/>
      <c r="C819" s="771"/>
      <c r="D819" s="771"/>
      <c r="E819" s="771"/>
      <c r="F819" s="772"/>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71"/>
      <c r="C820" s="771"/>
      <c r="D820" s="771"/>
      <c r="E820" s="771"/>
      <c r="F820" s="772"/>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71"/>
      <c r="C822" s="771"/>
      <c r="D822" s="771"/>
      <c r="E822" s="771"/>
      <c r="F822" s="772"/>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8"/>
      <c r="B823" s="771"/>
      <c r="C823" s="771"/>
      <c r="D823" s="771"/>
      <c r="E823" s="771"/>
      <c r="F823" s="772"/>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8"/>
      <c r="B824" s="771"/>
      <c r="C824" s="771"/>
      <c r="D824" s="771"/>
      <c r="E824" s="771"/>
      <c r="F824" s="772"/>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8"/>
      <c r="B825" s="771"/>
      <c r="C825" s="771"/>
      <c r="D825" s="771"/>
      <c r="E825" s="771"/>
      <c r="F825" s="772"/>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8"/>
      <c r="B826" s="771"/>
      <c r="C826" s="771"/>
      <c r="D826" s="771"/>
      <c r="E826" s="771"/>
      <c r="F826" s="772"/>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8"/>
      <c r="B827" s="771"/>
      <c r="C827" s="771"/>
      <c r="D827" s="771"/>
      <c r="E827" s="771"/>
      <c r="F827" s="772"/>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8"/>
      <c r="B828" s="771"/>
      <c r="C828" s="771"/>
      <c r="D828" s="771"/>
      <c r="E828" s="771"/>
      <c r="F828" s="772"/>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8"/>
      <c r="B829" s="771"/>
      <c r="C829" s="771"/>
      <c r="D829" s="771"/>
      <c r="E829" s="771"/>
      <c r="F829" s="772"/>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8"/>
      <c r="B830" s="771"/>
      <c r="C830" s="771"/>
      <c r="D830" s="771"/>
      <c r="E830" s="771"/>
      <c r="F830" s="772"/>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58"/>
      <c r="B831" s="771"/>
      <c r="C831" s="771"/>
      <c r="D831" s="771"/>
      <c r="E831" s="771"/>
      <c r="F831" s="772"/>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0" t="s">
        <v>344</v>
      </c>
      <c r="AM832" s="971"/>
      <c r="AN832" s="971"/>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2" t="s">
        <v>338</v>
      </c>
      <c r="AD837" s="282"/>
      <c r="AE837" s="282"/>
      <c r="AF837" s="282"/>
      <c r="AG837" s="282"/>
      <c r="AH837" s="350" t="s">
        <v>368</v>
      </c>
      <c r="AI837" s="352"/>
      <c r="AJ837" s="352"/>
      <c r="AK837" s="352"/>
      <c r="AL837" s="352" t="s">
        <v>21</v>
      </c>
      <c r="AM837" s="352"/>
      <c r="AN837" s="352"/>
      <c r="AO837" s="431"/>
      <c r="AP837" s="432" t="s">
        <v>301</v>
      </c>
      <c r="AQ837" s="432"/>
      <c r="AR837" s="432"/>
      <c r="AS837" s="432"/>
      <c r="AT837" s="432"/>
      <c r="AU837" s="432"/>
      <c r="AV837" s="432"/>
      <c r="AW837" s="432"/>
      <c r="AX837" s="432"/>
    </row>
    <row r="838" spans="1:50" ht="53.25" customHeight="1" x14ac:dyDescent="0.15">
      <c r="A838" s="410">
        <v>1</v>
      </c>
      <c r="B838" s="410">
        <v>1</v>
      </c>
      <c r="C838" s="430" t="s">
        <v>621</v>
      </c>
      <c r="D838" s="424"/>
      <c r="E838" s="424"/>
      <c r="F838" s="424"/>
      <c r="G838" s="424"/>
      <c r="H838" s="424"/>
      <c r="I838" s="424"/>
      <c r="J838" s="425">
        <v>4050005005267</v>
      </c>
      <c r="K838" s="426"/>
      <c r="L838" s="426"/>
      <c r="M838" s="426"/>
      <c r="N838" s="426"/>
      <c r="O838" s="426"/>
      <c r="P838" s="322" t="s">
        <v>636</v>
      </c>
      <c r="Q838" s="323"/>
      <c r="R838" s="323"/>
      <c r="S838" s="323"/>
      <c r="T838" s="323"/>
      <c r="U838" s="323"/>
      <c r="V838" s="323"/>
      <c r="W838" s="323"/>
      <c r="X838" s="323"/>
      <c r="Y838" s="324">
        <v>28</v>
      </c>
      <c r="Z838" s="325"/>
      <c r="AA838" s="325"/>
      <c r="AB838" s="326"/>
      <c r="AC838" s="334" t="s">
        <v>377</v>
      </c>
      <c r="AD838" s="429"/>
      <c r="AE838" s="429"/>
      <c r="AF838" s="429"/>
      <c r="AG838" s="429"/>
      <c r="AH838" s="427">
        <v>1</v>
      </c>
      <c r="AI838" s="428"/>
      <c r="AJ838" s="428"/>
      <c r="AK838" s="428"/>
      <c r="AL838" s="331">
        <v>100</v>
      </c>
      <c r="AM838" s="332"/>
      <c r="AN838" s="332"/>
      <c r="AO838" s="333"/>
      <c r="AP838" s="327" t="s">
        <v>654</v>
      </c>
      <c r="AQ838" s="327"/>
      <c r="AR838" s="327"/>
      <c r="AS838" s="327"/>
      <c r="AT838" s="327"/>
      <c r="AU838" s="327"/>
      <c r="AV838" s="327"/>
      <c r="AW838" s="327"/>
      <c r="AX838" s="327"/>
    </row>
    <row r="839" spans="1:50" ht="53.25" customHeight="1" x14ac:dyDescent="0.15">
      <c r="A839" s="410">
        <v>2</v>
      </c>
      <c r="B839" s="410">
        <v>1</v>
      </c>
      <c r="C839" s="430" t="s">
        <v>622</v>
      </c>
      <c r="D839" s="424"/>
      <c r="E839" s="424"/>
      <c r="F839" s="424"/>
      <c r="G839" s="424"/>
      <c r="H839" s="424"/>
      <c r="I839" s="424"/>
      <c r="J839" s="425">
        <v>8040005001619</v>
      </c>
      <c r="K839" s="426"/>
      <c r="L839" s="426"/>
      <c r="M839" s="426"/>
      <c r="N839" s="426"/>
      <c r="O839" s="426"/>
      <c r="P839" s="322" t="s">
        <v>637</v>
      </c>
      <c r="Q839" s="323"/>
      <c r="R839" s="323"/>
      <c r="S839" s="323"/>
      <c r="T839" s="323"/>
      <c r="U839" s="323"/>
      <c r="V839" s="323"/>
      <c r="W839" s="323"/>
      <c r="X839" s="323"/>
      <c r="Y839" s="324">
        <v>24</v>
      </c>
      <c r="Z839" s="325"/>
      <c r="AA839" s="325"/>
      <c r="AB839" s="326"/>
      <c r="AC839" s="334" t="s">
        <v>377</v>
      </c>
      <c r="AD839" s="334"/>
      <c r="AE839" s="334"/>
      <c r="AF839" s="334"/>
      <c r="AG839" s="334"/>
      <c r="AH839" s="427">
        <v>1</v>
      </c>
      <c r="AI839" s="428"/>
      <c r="AJ839" s="428"/>
      <c r="AK839" s="428"/>
      <c r="AL839" s="331">
        <v>100</v>
      </c>
      <c r="AM839" s="332"/>
      <c r="AN839" s="332"/>
      <c r="AO839" s="333"/>
      <c r="AP839" s="327" t="s">
        <v>654</v>
      </c>
      <c r="AQ839" s="327"/>
      <c r="AR839" s="327"/>
      <c r="AS839" s="327"/>
      <c r="AT839" s="327"/>
      <c r="AU839" s="327"/>
      <c r="AV839" s="327"/>
      <c r="AW839" s="327"/>
      <c r="AX839" s="327"/>
    </row>
    <row r="840" spans="1:50" ht="66" customHeight="1" x14ac:dyDescent="0.15">
      <c r="A840" s="410">
        <v>3</v>
      </c>
      <c r="B840" s="410">
        <v>1</v>
      </c>
      <c r="C840" s="430" t="s">
        <v>620</v>
      </c>
      <c r="D840" s="424"/>
      <c r="E840" s="424"/>
      <c r="F840" s="424"/>
      <c r="G840" s="424"/>
      <c r="H840" s="424"/>
      <c r="I840" s="424"/>
      <c r="J840" s="425">
        <v>8040005001619</v>
      </c>
      <c r="K840" s="426"/>
      <c r="L840" s="426"/>
      <c r="M840" s="426"/>
      <c r="N840" s="426"/>
      <c r="O840" s="426"/>
      <c r="P840" s="322" t="s">
        <v>638</v>
      </c>
      <c r="Q840" s="323"/>
      <c r="R840" s="323"/>
      <c r="S840" s="323"/>
      <c r="T840" s="323"/>
      <c r="U840" s="323"/>
      <c r="V840" s="323"/>
      <c r="W840" s="323"/>
      <c r="X840" s="323"/>
      <c r="Y840" s="324">
        <v>21</v>
      </c>
      <c r="Z840" s="325"/>
      <c r="AA840" s="325"/>
      <c r="AB840" s="326"/>
      <c r="AC840" s="334" t="s">
        <v>377</v>
      </c>
      <c r="AD840" s="334"/>
      <c r="AE840" s="334"/>
      <c r="AF840" s="334"/>
      <c r="AG840" s="334"/>
      <c r="AH840" s="329">
        <v>1</v>
      </c>
      <c r="AI840" s="330"/>
      <c r="AJ840" s="330"/>
      <c r="AK840" s="330"/>
      <c r="AL840" s="331">
        <v>100</v>
      </c>
      <c r="AM840" s="332"/>
      <c r="AN840" s="332"/>
      <c r="AO840" s="333"/>
      <c r="AP840" s="327" t="s">
        <v>656</v>
      </c>
      <c r="AQ840" s="327"/>
      <c r="AR840" s="327"/>
      <c r="AS840" s="327"/>
      <c r="AT840" s="327"/>
      <c r="AU840" s="327"/>
      <c r="AV840" s="327"/>
      <c r="AW840" s="327"/>
      <c r="AX840" s="327"/>
    </row>
    <row r="841" spans="1:50" ht="53.25" customHeight="1" x14ac:dyDescent="0.15">
      <c r="A841" s="410">
        <v>4</v>
      </c>
      <c r="B841" s="410">
        <v>1</v>
      </c>
      <c r="C841" s="430" t="s">
        <v>620</v>
      </c>
      <c r="D841" s="424"/>
      <c r="E841" s="424"/>
      <c r="F841" s="424"/>
      <c r="G841" s="424"/>
      <c r="H841" s="424"/>
      <c r="I841" s="424"/>
      <c r="J841" s="425">
        <v>8040005001619</v>
      </c>
      <c r="K841" s="426"/>
      <c r="L841" s="426"/>
      <c r="M841" s="426"/>
      <c r="N841" s="426"/>
      <c r="O841" s="426"/>
      <c r="P841" s="322" t="s">
        <v>639</v>
      </c>
      <c r="Q841" s="323"/>
      <c r="R841" s="323"/>
      <c r="S841" s="323"/>
      <c r="T841" s="323"/>
      <c r="U841" s="323"/>
      <c r="V841" s="323"/>
      <c r="W841" s="323"/>
      <c r="X841" s="323"/>
      <c r="Y841" s="324">
        <v>21</v>
      </c>
      <c r="Z841" s="325"/>
      <c r="AA841" s="325"/>
      <c r="AB841" s="326"/>
      <c r="AC841" s="334" t="s">
        <v>377</v>
      </c>
      <c r="AD841" s="334"/>
      <c r="AE841" s="334"/>
      <c r="AF841" s="334"/>
      <c r="AG841" s="334"/>
      <c r="AH841" s="329">
        <v>1</v>
      </c>
      <c r="AI841" s="330"/>
      <c r="AJ841" s="330"/>
      <c r="AK841" s="330"/>
      <c r="AL841" s="331">
        <v>100</v>
      </c>
      <c r="AM841" s="332"/>
      <c r="AN841" s="332"/>
      <c r="AO841" s="333"/>
      <c r="AP841" s="327" t="s">
        <v>654</v>
      </c>
      <c r="AQ841" s="327"/>
      <c r="AR841" s="327"/>
      <c r="AS841" s="327"/>
      <c r="AT841" s="327"/>
      <c r="AU841" s="327"/>
      <c r="AV841" s="327"/>
      <c r="AW841" s="327"/>
      <c r="AX841" s="327"/>
    </row>
    <row r="842" spans="1:50" ht="53.25" customHeight="1" x14ac:dyDescent="0.15">
      <c r="A842" s="410">
        <v>5</v>
      </c>
      <c r="B842" s="410">
        <v>1</v>
      </c>
      <c r="C842" s="430" t="s">
        <v>623</v>
      </c>
      <c r="D842" s="424"/>
      <c r="E842" s="424"/>
      <c r="F842" s="424"/>
      <c r="G842" s="424"/>
      <c r="H842" s="424"/>
      <c r="I842" s="424"/>
      <c r="J842" s="425">
        <v>6050005002007</v>
      </c>
      <c r="K842" s="426"/>
      <c r="L842" s="426"/>
      <c r="M842" s="426"/>
      <c r="N842" s="426"/>
      <c r="O842" s="426"/>
      <c r="P842" s="322" t="s">
        <v>640</v>
      </c>
      <c r="Q842" s="323"/>
      <c r="R842" s="323"/>
      <c r="S842" s="323"/>
      <c r="T842" s="323"/>
      <c r="U842" s="323"/>
      <c r="V842" s="323"/>
      <c r="W842" s="323"/>
      <c r="X842" s="323"/>
      <c r="Y842" s="324">
        <v>20</v>
      </c>
      <c r="Z842" s="325"/>
      <c r="AA842" s="325"/>
      <c r="AB842" s="326"/>
      <c r="AC842" s="328" t="s">
        <v>377</v>
      </c>
      <c r="AD842" s="328"/>
      <c r="AE842" s="328"/>
      <c r="AF842" s="328"/>
      <c r="AG842" s="328"/>
      <c r="AH842" s="329">
        <v>1</v>
      </c>
      <c r="AI842" s="330"/>
      <c r="AJ842" s="330"/>
      <c r="AK842" s="330"/>
      <c r="AL842" s="331">
        <v>100</v>
      </c>
      <c r="AM842" s="332"/>
      <c r="AN842" s="332"/>
      <c r="AO842" s="333"/>
      <c r="AP842" s="327" t="s">
        <v>654</v>
      </c>
      <c r="AQ842" s="327"/>
      <c r="AR842" s="327"/>
      <c r="AS842" s="327"/>
      <c r="AT842" s="327"/>
      <c r="AU842" s="327"/>
      <c r="AV842" s="327"/>
      <c r="AW842" s="327"/>
      <c r="AX842" s="327"/>
    </row>
    <row r="843" spans="1:50" ht="53.25" customHeight="1" x14ac:dyDescent="0.15">
      <c r="A843" s="410">
        <v>6</v>
      </c>
      <c r="B843" s="410">
        <v>1</v>
      </c>
      <c r="C843" s="430" t="s">
        <v>624</v>
      </c>
      <c r="D843" s="424"/>
      <c r="E843" s="424"/>
      <c r="F843" s="424"/>
      <c r="G843" s="424"/>
      <c r="H843" s="424"/>
      <c r="I843" s="424"/>
      <c r="J843" s="425">
        <v>6050005002007</v>
      </c>
      <c r="K843" s="426"/>
      <c r="L843" s="426"/>
      <c r="M843" s="426"/>
      <c r="N843" s="426"/>
      <c r="O843" s="426"/>
      <c r="P843" s="322" t="s">
        <v>641</v>
      </c>
      <c r="Q843" s="323"/>
      <c r="R843" s="323"/>
      <c r="S843" s="323"/>
      <c r="T843" s="323"/>
      <c r="U843" s="323"/>
      <c r="V843" s="323"/>
      <c r="W843" s="323"/>
      <c r="X843" s="323"/>
      <c r="Y843" s="324">
        <v>14</v>
      </c>
      <c r="Z843" s="325"/>
      <c r="AA843" s="325"/>
      <c r="AB843" s="326"/>
      <c r="AC843" s="328" t="s">
        <v>377</v>
      </c>
      <c r="AD843" s="328"/>
      <c r="AE843" s="328"/>
      <c r="AF843" s="328"/>
      <c r="AG843" s="328"/>
      <c r="AH843" s="329">
        <v>1</v>
      </c>
      <c r="AI843" s="330"/>
      <c r="AJ843" s="330"/>
      <c r="AK843" s="330"/>
      <c r="AL843" s="331">
        <v>100</v>
      </c>
      <c r="AM843" s="332"/>
      <c r="AN843" s="332"/>
      <c r="AO843" s="333"/>
      <c r="AP843" s="327" t="s">
        <v>654</v>
      </c>
      <c r="AQ843" s="327"/>
      <c r="AR843" s="327"/>
      <c r="AS843" s="327"/>
      <c r="AT843" s="327"/>
      <c r="AU843" s="327"/>
      <c r="AV843" s="327"/>
      <c r="AW843" s="327"/>
      <c r="AX843" s="327"/>
    </row>
    <row r="844" spans="1:50" ht="53.25" customHeight="1" x14ac:dyDescent="0.15">
      <c r="A844" s="410">
        <v>7</v>
      </c>
      <c r="B844" s="410">
        <v>1</v>
      </c>
      <c r="C844" s="430" t="s">
        <v>626</v>
      </c>
      <c r="D844" s="424"/>
      <c r="E844" s="424"/>
      <c r="F844" s="424"/>
      <c r="G844" s="424"/>
      <c r="H844" s="424"/>
      <c r="I844" s="424"/>
      <c r="J844" s="425">
        <v>4120905002554</v>
      </c>
      <c r="K844" s="426"/>
      <c r="L844" s="426"/>
      <c r="M844" s="426"/>
      <c r="N844" s="426"/>
      <c r="O844" s="426"/>
      <c r="P844" s="322" t="s">
        <v>642</v>
      </c>
      <c r="Q844" s="323"/>
      <c r="R844" s="323"/>
      <c r="S844" s="323"/>
      <c r="T844" s="323"/>
      <c r="U844" s="323"/>
      <c r="V844" s="323"/>
      <c r="W844" s="323"/>
      <c r="X844" s="323"/>
      <c r="Y844" s="324">
        <v>13</v>
      </c>
      <c r="Z844" s="325"/>
      <c r="AA844" s="325"/>
      <c r="AB844" s="326"/>
      <c r="AC844" s="328" t="s">
        <v>377</v>
      </c>
      <c r="AD844" s="328"/>
      <c r="AE844" s="328"/>
      <c r="AF844" s="328"/>
      <c r="AG844" s="328"/>
      <c r="AH844" s="329">
        <v>1</v>
      </c>
      <c r="AI844" s="330"/>
      <c r="AJ844" s="330"/>
      <c r="AK844" s="330"/>
      <c r="AL844" s="331">
        <v>100</v>
      </c>
      <c r="AM844" s="332"/>
      <c r="AN844" s="332"/>
      <c r="AO844" s="333"/>
      <c r="AP844" s="327" t="s">
        <v>654</v>
      </c>
      <c r="AQ844" s="327"/>
      <c r="AR844" s="327"/>
      <c r="AS844" s="327"/>
      <c r="AT844" s="327"/>
      <c r="AU844" s="327"/>
      <c r="AV844" s="327"/>
      <c r="AW844" s="327"/>
      <c r="AX844" s="327"/>
    </row>
    <row r="845" spans="1:50" ht="53.25" customHeight="1" x14ac:dyDescent="0.15">
      <c r="A845" s="410">
        <v>8</v>
      </c>
      <c r="B845" s="410">
        <v>1</v>
      </c>
      <c r="C845" s="430" t="s">
        <v>620</v>
      </c>
      <c r="D845" s="424"/>
      <c r="E845" s="424"/>
      <c r="F845" s="424"/>
      <c r="G845" s="424"/>
      <c r="H845" s="424"/>
      <c r="I845" s="424"/>
      <c r="J845" s="425">
        <v>8040005001619</v>
      </c>
      <c r="K845" s="426"/>
      <c r="L845" s="426"/>
      <c r="M845" s="426"/>
      <c r="N845" s="426"/>
      <c r="O845" s="426"/>
      <c r="P845" s="322" t="s">
        <v>643</v>
      </c>
      <c r="Q845" s="323"/>
      <c r="R845" s="323"/>
      <c r="S845" s="323"/>
      <c r="T845" s="323"/>
      <c r="U845" s="323"/>
      <c r="V845" s="323"/>
      <c r="W845" s="323"/>
      <c r="X845" s="323"/>
      <c r="Y845" s="324">
        <v>13</v>
      </c>
      <c r="Z845" s="325"/>
      <c r="AA845" s="325"/>
      <c r="AB845" s="326"/>
      <c r="AC845" s="328" t="s">
        <v>377</v>
      </c>
      <c r="AD845" s="328"/>
      <c r="AE845" s="328"/>
      <c r="AF845" s="328"/>
      <c r="AG845" s="328"/>
      <c r="AH845" s="329">
        <v>1</v>
      </c>
      <c r="AI845" s="330"/>
      <c r="AJ845" s="330"/>
      <c r="AK845" s="330"/>
      <c r="AL845" s="331">
        <v>100</v>
      </c>
      <c r="AM845" s="332"/>
      <c r="AN845" s="332"/>
      <c r="AO845" s="333"/>
      <c r="AP845" s="327" t="s">
        <v>654</v>
      </c>
      <c r="AQ845" s="327"/>
      <c r="AR845" s="327"/>
      <c r="AS845" s="327"/>
      <c r="AT845" s="327"/>
      <c r="AU845" s="327"/>
      <c r="AV845" s="327"/>
      <c r="AW845" s="327"/>
      <c r="AX845" s="327"/>
    </row>
    <row r="846" spans="1:50" ht="53.25" customHeight="1" x14ac:dyDescent="0.15">
      <c r="A846" s="410">
        <v>9</v>
      </c>
      <c r="B846" s="410">
        <v>1</v>
      </c>
      <c r="C846" s="430" t="s">
        <v>631</v>
      </c>
      <c r="D846" s="424"/>
      <c r="E846" s="424"/>
      <c r="F846" s="424"/>
      <c r="G846" s="424"/>
      <c r="H846" s="424"/>
      <c r="I846" s="424"/>
      <c r="J846" s="425">
        <v>3290005003743</v>
      </c>
      <c r="K846" s="426"/>
      <c r="L846" s="426"/>
      <c r="M846" s="426"/>
      <c r="N846" s="426"/>
      <c r="O846" s="426"/>
      <c r="P846" s="322" t="s">
        <v>644</v>
      </c>
      <c r="Q846" s="323"/>
      <c r="R846" s="323"/>
      <c r="S846" s="323"/>
      <c r="T846" s="323"/>
      <c r="U846" s="323"/>
      <c r="V846" s="323"/>
      <c r="W846" s="323"/>
      <c r="X846" s="323"/>
      <c r="Y846" s="324">
        <v>11</v>
      </c>
      <c r="Z846" s="325"/>
      <c r="AA846" s="325"/>
      <c r="AB846" s="326"/>
      <c r="AC846" s="328" t="s">
        <v>377</v>
      </c>
      <c r="AD846" s="328"/>
      <c r="AE846" s="328"/>
      <c r="AF846" s="328"/>
      <c r="AG846" s="328"/>
      <c r="AH846" s="329">
        <v>1</v>
      </c>
      <c r="AI846" s="330"/>
      <c r="AJ846" s="330"/>
      <c r="AK846" s="330"/>
      <c r="AL846" s="331">
        <v>100</v>
      </c>
      <c r="AM846" s="332"/>
      <c r="AN846" s="332"/>
      <c r="AO846" s="333"/>
      <c r="AP846" s="327" t="s">
        <v>654</v>
      </c>
      <c r="AQ846" s="327"/>
      <c r="AR846" s="327"/>
      <c r="AS846" s="327"/>
      <c r="AT846" s="327"/>
      <c r="AU846" s="327"/>
      <c r="AV846" s="327"/>
      <c r="AW846" s="327"/>
      <c r="AX846" s="327"/>
    </row>
    <row r="847" spans="1:50" ht="53.25" customHeight="1" x14ac:dyDescent="0.15">
      <c r="A847" s="410">
        <v>10</v>
      </c>
      <c r="B847" s="410">
        <v>1</v>
      </c>
      <c r="C847" s="903" t="s">
        <v>627</v>
      </c>
      <c r="D847" s="904"/>
      <c r="E847" s="904"/>
      <c r="F847" s="904"/>
      <c r="G847" s="904"/>
      <c r="H847" s="904"/>
      <c r="I847" s="905"/>
      <c r="J847" s="425">
        <v>3130005005532</v>
      </c>
      <c r="K847" s="426"/>
      <c r="L847" s="426"/>
      <c r="M847" s="426"/>
      <c r="N847" s="426"/>
      <c r="O847" s="426"/>
      <c r="P847" s="322" t="s">
        <v>645</v>
      </c>
      <c r="Q847" s="323"/>
      <c r="R847" s="323"/>
      <c r="S847" s="323"/>
      <c r="T847" s="323"/>
      <c r="U847" s="323"/>
      <c r="V847" s="323"/>
      <c r="W847" s="323"/>
      <c r="X847" s="323"/>
      <c r="Y847" s="324">
        <v>9</v>
      </c>
      <c r="Z847" s="325"/>
      <c r="AA847" s="325"/>
      <c r="AB847" s="326"/>
      <c r="AC847" s="328" t="s">
        <v>377</v>
      </c>
      <c r="AD847" s="328"/>
      <c r="AE847" s="328"/>
      <c r="AF847" s="328"/>
      <c r="AG847" s="328"/>
      <c r="AH847" s="329">
        <v>1</v>
      </c>
      <c r="AI847" s="330"/>
      <c r="AJ847" s="330"/>
      <c r="AK847" s="330"/>
      <c r="AL847" s="331">
        <v>100</v>
      </c>
      <c r="AM847" s="332"/>
      <c r="AN847" s="332"/>
      <c r="AO847" s="333"/>
      <c r="AP847" s="327" t="s">
        <v>654</v>
      </c>
      <c r="AQ847" s="327"/>
      <c r="AR847" s="327"/>
      <c r="AS847" s="327"/>
      <c r="AT847" s="327"/>
      <c r="AU847" s="327"/>
      <c r="AV847" s="327"/>
      <c r="AW847" s="327"/>
      <c r="AX847" s="327"/>
    </row>
    <row r="848" spans="1:50" ht="53.25" customHeight="1" x14ac:dyDescent="0.15">
      <c r="A848" s="410">
        <v>11</v>
      </c>
      <c r="B848" s="410">
        <v>1</v>
      </c>
      <c r="C848" s="903" t="s">
        <v>628</v>
      </c>
      <c r="D848" s="904"/>
      <c r="E848" s="904"/>
      <c r="F848" s="904"/>
      <c r="G848" s="904"/>
      <c r="H848" s="904"/>
      <c r="I848" s="905"/>
      <c r="J848" s="425">
        <v>4180005007630</v>
      </c>
      <c r="K848" s="426"/>
      <c r="L848" s="426"/>
      <c r="M848" s="426"/>
      <c r="N848" s="426"/>
      <c r="O848" s="426"/>
      <c r="P848" s="322" t="s">
        <v>646</v>
      </c>
      <c r="Q848" s="323"/>
      <c r="R848" s="323"/>
      <c r="S848" s="323"/>
      <c r="T848" s="323"/>
      <c r="U848" s="323"/>
      <c r="V848" s="323"/>
      <c r="W848" s="323"/>
      <c r="X848" s="323"/>
      <c r="Y848" s="324">
        <v>8</v>
      </c>
      <c r="Z848" s="325"/>
      <c r="AA848" s="325"/>
      <c r="AB848" s="326"/>
      <c r="AC848" s="328" t="s">
        <v>377</v>
      </c>
      <c r="AD848" s="328"/>
      <c r="AE848" s="328"/>
      <c r="AF848" s="328"/>
      <c r="AG848" s="328"/>
      <c r="AH848" s="329">
        <v>1</v>
      </c>
      <c r="AI848" s="330"/>
      <c r="AJ848" s="330"/>
      <c r="AK848" s="330"/>
      <c r="AL848" s="331">
        <v>100</v>
      </c>
      <c r="AM848" s="332"/>
      <c r="AN848" s="332"/>
      <c r="AO848" s="333"/>
      <c r="AP848" s="327" t="s">
        <v>654</v>
      </c>
      <c r="AQ848" s="327"/>
      <c r="AR848" s="327"/>
      <c r="AS848" s="327"/>
      <c r="AT848" s="327"/>
      <c r="AU848" s="327"/>
      <c r="AV848" s="327"/>
      <c r="AW848" s="327"/>
      <c r="AX848" s="327"/>
    </row>
    <row r="849" spans="1:50" ht="53.25" customHeight="1" x14ac:dyDescent="0.15">
      <c r="A849" s="410">
        <v>12</v>
      </c>
      <c r="B849" s="410">
        <v>1</v>
      </c>
      <c r="C849" s="903" t="s">
        <v>629</v>
      </c>
      <c r="D849" s="904"/>
      <c r="E849" s="904"/>
      <c r="F849" s="904"/>
      <c r="G849" s="904"/>
      <c r="H849" s="904"/>
      <c r="I849" s="905"/>
      <c r="J849" s="425">
        <v>1010405009411</v>
      </c>
      <c r="K849" s="426"/>
      <c r="L849" s="426"/>
      <c r="M849" s="426"/>
      <c r="N849" s="426"/>
      <c r="O849" s="426"/>
      <c r="P849" s="322" t="s">
        <v>647</v>
      </c>
      <c r="Q849" s="323"/>
      <c r="R849" s="323"/>
      <c r="S849" s="323"/>
      <c r="T849" s="323"/>
      <c r="U849" s="323"/>
      <c r="V849" s="323"/>
      <c r="W849" s="323"/>
      <c r="X849" s="323"/>
      <c r="Y849" s="324">
        <v>7</v>
      </c>
      <c r="Z849" s="325"/>
      <c r="AA849" s="325"/>
      <c r="AB849" s="326"/>
      <c r="AC849" s="328" t="s">
        <v>377</v>
      </c>
      <c r="AD849" s="328"/>
      <c r="AE849" s="328"/>
      <c r="AF849" s="328"/>
      <c r="AG849" s="328"/>
      <c r="AH849" s="329">
        <v>1</v>
      </c>
      <c r="AI849" s="330"/>
      <c r="AJ849" s="330"/>
      <c r="AK849" s="330"/>
      <c r="AL849" s="331">
        <v>100</v>
      </c>
      <c r="AM849" s="332"/>
      <c r="AN849" s="332"/>
      <c r="AO849" s="333"/>
      <c r="AP849" s="327" t="s">
        <v>654</v>
      </c>
      <c r="AQ849" s="327"/>
      <c r="AR849" s="327"/>
      <c r="AS849" s="327"/>
      <c r="AT849" s="327"/>
      <c r="AU849" s="327"/>
      <c r="AV849" s="327"/>
      <c r="AW849" s="327"/>
      <c r="AX849" s="327"/>
    </row>
    <row r="850" spans="1:50" ht="53.25" customHeight="1" x14ac:dyDescent="0.15">
      <c r="A850" s="410">
        <v>13</v>
      </c>
      <c r="B850" s="410">
        <v>1</v>
      </c>
      <c r="C850" s="903" t="s">
        <v>625</v>
      </c>
      <c r="D850" s="904"/>
      <c r="E850" s="904"/>
      <c r="F850" s="904"/>
      <c r="G850" s="904"/>
      <c r="H850" s="904"/>
      <c r="I850" s="905"/>
      <c r="J850" s="425">
        <v>4120905002554</v>
      </c>
      <c r="K850" s="426"/>
      <c r="L850" s="426"/>
      <c r="M850" s="426"/>
      <c r="N850" s="426"/>
      <c r="O850" s="426"/>
      <c r="P850" s="322" t="s">
        <v>648</v>
      </c>
      <c r="Q850" s="323"/>
      <c r="R850" s="323"/>
      <c r="S850" s="323"/>
      <c r="T850" s="323"/>
      <c r="U850" s="323"/>
      <c r="V850" s="323"/>
      <c r="W850" s="323"/>
      <c r="X850" s="323"/>
      <c r="Y850" s="324">
        <v>7</v>
      </c>
      <c r="Z850" s="325"/>
      <c r="AA850" s="325"/>
      <c r="AB850" s="326"/>
      <c r="AC850" s="328" t="s">
        <v>377</v>
      </c>
      <c r="AD850" s="328"/>
      <c r="AE850" s="328"/>
      <c r="AF850" s="328"/>
      <c r="AG850" s="328"/>
      <c r="AH850" s="329">
        <v>1</v>
      </c>
      <c r="AI850" s="330"/>
      <c r="AJ850" s="330"/>
      <c r="AK850" s="330"/>
      <c r="AL850" s="331">
        <v>100</v>
      </c>
      <c r="AM850" s="332"/>
      <c r="AN850" s="332"/>
      <c r="AO850" s="333"/>
      <c r="AP850" s="327" t="s">
        <v>654</v>
      </c>
      <c r="AQ850" s="327"/>
      <c r="AR850" s="327"/>
      <c r="AS850" s="327"/>
      <c r="AT850" s="327"/>
      <c r="AU850" s="327"/>
      <c r="AV850" s="327"/>
      <c r="AW850" s="327"/>
      <c r="AX850" s="327"/>
    </row>
    <row r="851" spans="1:50" ht="53.25" customHeight="1" x14ac:dyDescent="0.15">
      <c r="A851" s="410">
        <v>14</v>
      </c>
      <c r="B851" s="410">
        <v>1</v>
      </c>
      <c r="C851" s="906" t="s">
        <v>630</v>
      </c>
      <c r="D851" s="907"/>
      <c r="E851" s="907"/>
      <c r="F851" s="907"/>
      <c r="G851" s="907"/>
      <c r="H851" s="907"/>
      <c r="I851" s="908"/>
      <c r="J851" s="425">
        <v>7010005005425</v>
      </c>
      <c r="K851" s="426"/>
      <c r="L851" s="426"/>
      <c r="M851" s="426"/>
      <c r="N851" s="426"/>
      <c r="O851" s="426"/>
      <c r="P851" s="322" t="s">
        <v>649</v>
      </c>
      <c r="Q851" s="323"/>
      <c r="R851" s="323"/>
      <c r="S851" s="323"/>
      <c r="T851" s="323"/>
      <c r="U851" s="323"/>
      <c r="V851" s="323"/>
      <c r="W851" s="323"/>
      <c r="X851" s="323"/>
      <c r="Y851" s="324">
        <v>3</v>
      </c>
      <c r="Z851" s="325"/>
      <c r="AA851" s="325"/>
      <c r="AB851" s="326"/>
      <c r="AC851" s="328" t="s">
        <v>377</v>
      </c>
      <c r="AD851" s="328"/>
      <c r="AE851" s="328"/>
      <c r="AF851" s="328"/>
      <c r="AG851" s="328"/>
      <c r="AH851" s="329">
        <v>1</v>
      </c>
      <c r="AI851" s="330"/>
      <c r="AJ851" s="330"/>
      <c r="AK851" s="330"/>
      <c r="AL851" s="331">
        <v>100</v>
      </c>
      <c r="AM851" s="332"/>
      <c r="AN851" s="332"/>
      <c r="AO851" s="333"/>
      <c r="AP851" s="327" t="s">
        <v>654</v>
      </c>
      <c r="AQ851" s="327"/>
      <c r="AR851" s="327"/>
      <c r="AS851" s="327"/>
      <c r="AT851" s="327"/>
      <c r="AU851" s="327"/>
      <c r="AV851" s="327"/>
      <c r="AW851" s="327"/>
      <c r="AX851" s="327"/>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v>100</v>
      </c>
      <c r="AM852" s="332"/>
      <c r="AN852" s="332"/>
      <c r="AO852" s="333"/>
      <c r="AP852" s="327"/>
      <c r="AQ852" s="327"/>
      <c r="AR852" s="327"/>
      <c r="AS852" s="327"/>
      <c r="AT852" s="327"/>
      <c r="AU852" s="327"/>
      <c r="AV852" s="327"/>
      <c r="AW852" s="327"/>
      <c r="AX852" s="327"/>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v>100</v>
      </c>
      <c r="AM853" s="332"/>
      <c r="AN853" s="332"/>
      <c r="AO853" s="333"/>
      <c r="AP853" s="327"/>
      <c r="AQ853" s="327"/>
      <c r="AR853" s="327"/>
      <c r="AS853" s="327"/>
      <c r="AT853" s="327"/>
      <c r="AU853" s="327"/>
      <c r="AV853" s="327"/>
      <c r="AW853" s="327"/>
      <c r="AX853" s="327"/>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v>100</v>
      </c>
      <c r="AM854" s="332"/>
      <c r="AN854" s="332"/>
      <c r="AO854" s="333"/>
      <c r="AP854" s="327"/>
      <c r="AQ854" s="327"/>
      <c r="AR854" s="327"/>
      <c r="AS854" s="327"/>
      <c r="AT854" s="327"/>
      <c r="AU854" s="327"/>
      <c r="AV854" s="327"/>
      <c r="AW854" s="327"/>
      <c r="AX854" s="327"/>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v>100</v>
      </c>
      <c r="AM855" s="332"/>
      <c r="AN855" s="332"/>
      <c r="AO855" s="333"/>
      <c r="AP855" s="327"/>
      <c r="AQ855" s="327"/>
      <c r="AR855" s="327"/>
      <c r="AS855" s="327"/>
      <c r="AT855" s="327"/>
      <c r="AU855" s="327"/>
      <c r="AV855" s="327"/>
      <c r="AW855" s="327"/>
      <c r="AX855" s="327"/>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v>100</v>
      </c>
      <c r="AM856" s="332"/>
      <c r="AN856" s="332"/>
      <c r="AO856" s="333"/>
      <c r="AP856" s="327"/>
      <c r="AQ856" s="327"/>
      <c r="AR856" s="327"/>
      <c r="AS856" s="327"/>
      <c r="AT856" s="327"/>
      <c r="AU856" s="327"/>
      <c r="AV856" s="327"/>
      <c r="AW856" s="327"/>
      <c r="AX856" s="327"/>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v>100</v>
      </c>
      <c r="AM857" s="332"/>
      <c r="AN857" s="332"/>
      <c r="AO857" s="333"/>
      <c r="AP857" s="327"/>
      <c r="AQ857" s="327"/>
      <c r="AR857" s="327"/>
      <c r="AS857" s="327"/>
      <c r="AT857" s="327"/>
      <c r="AU857" s="327"/>
      <c r="AV857" s="327"/>
      <c r="AW857" s="327"/>
      <c r="AX857" s="327"/>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v>100</v>
      </c>
      <c r="AM858" s="332"/>
      <c r="AN858" s="332"/>
      <c r="AO858" s="333"/>
      <c r="AP858" s="327"/>
      <c r="AQ858" s="327"/>
      <c r="AR858" s="327"/>
      <c r="AS858" s="327"/>
      <c r="AT858" s="327"/>
      <c r="AU858" s="327"/>
      <c r="AV858" s="327"/>
      <c r="AW858" s="327"/>
      <c r="AX858" s="327"/>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v>100</v>
      </c>
      <c r="AM859" s="332"/>
      <c r="AN859" s="332"/>
      <c r="AO859" s="333"/>
      <c r="AP859" s="327"/>
      <c r="AQ859" s="327"/>
      <c r="AR859" s="327"/>
      <c r="AS859" s="327"/>
      <c r="AT859" s="327"/>
      <c r="AU859" s="327"/>
      <c r="AV859" s="327"/>
      <c r="AW859" s="327"/>
      <c r="AX859" s="327"/>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v>100</v>
      </c>
      <c r="AM860" s="332"/>
      <c r="AN860" s="332"/>
      <c r="AO860" s="333"/>
      <c r="AP860" s="327"/>
      <c r="AQ860" s="327"/>
      <c r="AR860" s="327"/>
      <c r="AS860" s="327"/>
      <c r="AT860" s="327"/>
      <c r="AU860" s="327"/>
      <c r="AV860" s="327"/>
      <c r="AW860" s="327"/>
      <c r="AX860" s="327"/>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v>100</v>
      </c>
      <c r="AM861" s="332"/>
      <c r="AN861" s="332"/>
      <c r="AO861" s="333"/>
      <c r="AP861" s="327"/>
      <c r="AQ861" s="327"/>
      <c r="AR861" s="327"/>
      <c r="AS861" s="327"/>
      <c r="AT861" s="327"/>
      <c r="AU861" s="327"/>
      <c r="AV861" s="327"/>
      <c r="AW861" s="327"/>
      <c r="AX861" s="327"/>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v>100</v>
      </c>
      <c r="AM862" s="332"/>
      <c r="AN862" s="332"/>
      <c r="AO862" s="333"/>
      <c r="AP862" s="327"/>
      <c r="AQ862" s="327"/>
      <c r="AR862" s="327"/>
      <c r="AS862" s="327"/>
      <c r="AT862" s="327"/>
      <c r="AU862" s="327"/>
      <c r="AV862" s="327"/>
      <c r="AW862" s="327"/>
      <c r="AX862" s="327"/>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v>100</v>
      </c>
      <c r="AM863" s="332"/>
      <c r="AN863" s="332"/>
      <c r="AO863" s="333"/>
      <c r="AP863" s="327"/>
      <c r="AQ863" s="327"/>
      <c r="AR863" s="327"/>
      <c r="AS863" s="327"/>
      <c r="AT863" s="327"/>
      <c r="AU863" s="327"/>
      <c r="AV863" s="327"/>
      <c r="AW863" s="327"/>
      <c r="AX863" s="327"/>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v>100</v>
      </c>
      <c r="AM864" s="332"/>
      <c r="AN864" s="332"/>
      <c r="AO864" s="333"/>
      <c r="AP864" s="327"/>
      <c r="AQ864" s="327"/>
      <c r="AR864" s="327"/>
      <c r="AS864" s="327"/>
      <c r="AT864" s="327"/>
      <c r="AU864" s="327"/>
      <c r="AV864" s="327"/>
      <c r="AW864" s="327"/>
      <c r="AX864" s="327"/>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v>100</v>
      </c>
      <c r="AM865" s="332"/>
      <c r="AN865" s="332"/>
      <c r="AO865" s="333"/>
      <c r="AP865" s="327"/>
      <c r="AQ865" s="327"/>
      <c r="AR865" s="327"/>
      <c r="AS865" s="327"/>
      <c r="AT865" s="327"/>
      <c r="AU865" s="327"/>
      <c r="AV865" s="327"/>
      <c r="AW865" s="327"/>
      <c r="AX865" s="327"/>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v>100</v>
      </c>
      <c r="AM866" s="332"/>
      <c r="AN866" s="332"/>
      <c r="AO866" s="333"/>
      <c r="AP866" s="327"/>
      <c r="AQ866" s="327"/>
      <c r="AR866" s="327"/>
      <c r="AS866" s="327"/>
      <c r="AT866" s="327"/>
      <c r="AU866" s="327"/>
      <c r="AV866" s="327"/>
      <c r="AW866" s="327"/>
      <c r="AX866" s="327"/>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v>100</v>
      </c>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2" t="s">
        <v>338</v>
      </c>
      <c r="AD870" s="282"/>
      <c r="AE870" s="282"/>
      <c r="AF870" s="282"/>
      <c r="AG870" s="282"/>
      <c r="AH870" s="350" t="s">
        <v>368</v>
      </c>
      <c r="AI870" s="352"/>
      <c r="AJ870" s="352"/>
      <c r="AK870" s="352"/>
      <c r="AL870" s="352" t="s">
        <v>21</v>
      </c>
      <c r="AM870" s="352"/>
      <c r="AN870" s="352"/>
      <c r="AO870" s="431"/>
      <c r="AP870" s="432" t="s">
        <v>301</v>
      </c>
      <c r="AQ870" s="432"/>
      <c r="AR870" s="432"/>
      <c r="AS870" s="432"/>
      <c r="AT870" s="432"/>
      <c r="AU870" s="432"/>
      <c r="AV870" s="432"/>
      <c r="AW870" s="432"/>
      <c r="AX870" s="432"/>
    </row>
    <row r="871" spans="1:50" ht="53.25" customHeight="1" x14ac:dyDescent="0.15">
      <c r="A871" s="410">
        <v>1</v>
      </c>
      <c r="B871" s="410">
        <v>1</v>
      </c>
      <c r="C871" s="430" t="s">
        <v>635</v>
      </c>
      <c r="D871" s="424"/>
      <c r="E871" s="424"/>
      <c r="F871" s="424"/>
      <c r="G871" s="424"/>
      <c r="H871" s="424"/>
      <c r="I871" s="424"/>
      <c r="J871" s="425">
        <v>1010405009411</v>
      </c>
      <c r="K871" s="426"/>
      <c r="L871" s="426"/>
      <c r="M871" s="426"/>
      <c r="N871" s="426"/>
      <c r="O871" s="426"/>
      <c r="P871" s="322" t="s">
        <v>650</v>
      </c>
      <c r="Q871" s="323"/>
      <c r="R871" s="323"/>
      <c r="S871" s="323"/>
      <c r="T871" s="323"/>
      <c r="U871" s="323"/>
      <c r="V871" s="323"/>
      <c r="W871" s="323"/>
      <c r="X871" s="323"/>
      <c r="Y871" s="324">
        <v>28</v>
      </c>
      <c r="Z871" s="325"/>
      <c r="AA871" s="325"/>
      <c r="AB871" s="326"/>
      <c r="AC871" s="334" t="s">
        <v>374</v>
      </c>
      <c r="AD871" s="429"/>
      <c r="AE871" s="429"/>
      <c r="AF871" s="429"/>
      <c r="AG871" s="429"/>
      <c r="AH871" s="427">
        <v>1</v>
      </c>
      <c r="AI871" s="428"/>
      <c r="AJ871" s="428"/>
      <c r="AK871" s="428"/>
      <c r="AL871" s="331">
        <v>93.5</v>
      </c>
      <c r="AM871" s="332"/>
      <c r="AN871" s="332"/>
      <c r="AO871" s="333"/>
      <c r="AP871" s="327" t="s">
        <v>655</v>
      </c>
      <c r="AQ871" s="327"/>
      <c r="AR871" s="327"/>
      <c r="AS871" s="327"/>
      <c r="AT871" s="327"/>
      <c r="AU871" s="327"/>
      <c r="AV871" s="327"/>
      <c r="AW871" s="327"/>
      <c r="AX871" s="327"/>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2"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2" t="s">
        <v>338</v>
      </c>
      <c r="AD903" s="282"/>
      <c r="AE903" s="282"/>
      <c r="AF903" s="282"/>
      <c r="AG903" s="282"/>
      <c r="AH903" s="350" t="s">
        <v>368</v>
      </c>
      <c r="AI903" s="352"/>
      <c r="AJ903" s="352"/>
      <c r="AK903" s="352"/>
      <c r="AL903" s="352" t="s">
        <v>21</v>
      </c>
      <c r="AM903" s="352"/>
      <c r="AN903" s="352"/>
      <c r="AO903" s="431"/>
      <c r="AP903" s="432" t="s">
        <v>301</v>
      </c>
      <c r="AQ903" s="432"/>
      <c r="AR903" s="432"/>
      <c r="AS903" s="432"/>
      <c r="AT903" s="432"/>
      <c r="AU903" s="432"/>
      <c r="AV903" s="432"/>
      <c r="AW903" s="432"/>
      <c r="AX903" s="432"/>
    </row>
    <row r="904" spans="1:50" ht="53.25" customHeight="1" x14ac:dyDescent="0.15">
      <c r="A904" s="410">
        <v>1</v>
      </c>
      <c r="B904" s="410">
        <v>1</v>
      </c>
      <c r="C904" s="430" t="s">
        <v>635</v>
      </c>
      <c r="D904" s="424"/>
      <c r="E904" s="424"/>
      <c r="F904" s="424"/>
      <c r="G904" s="424"/>
      <c r="H904" s="424"/>
      <c r="I904" s="424"/>
      <c r="J904" s="425">
        <v>1010405009411</v>
      </c>
      <c r="K904" s="426"/>
      <c r="L904" s="426"/>
      <c r="M904" s="426"/>
      <c r="N904" s="426"/>
      <c r="O904" s="426"/>
      <c r="P904" s="322" t="s">
        <v>652</v>
      </c>
      <c r="Q904" s="323"/>
      <c r="R904" s="323"/>
      <c r="S904" s="323"/>
      <c r="T904" s="323"/>
      <c r="U904" s="323"/>
      <c r="V904" s="323"/>
      <c r="W904" s="323"/>
      <c r="X904" s="323"/>
      <c r="Y904" s="324">
        <v>17</v>
      </c>
      <c r="Z904" s="325"/>
      <c r="AA904" s="325"/>
      <c r="AB904" s="326"/>
      <c r="AC904" s="334" t="s">
        <v>374</v>
      </c>
      <c r="AD904" s="429"/>
      <c r="AE904" s="429"/>
      <c r="AF904" s="429"/>
      <c r="AG904" s="429"/>
      <c r="AH904" s="427">
        <v>1</v>
      </c>
      <c r="AI904" s="428"/>
      <c r="AJ904" s="428"/>
      <c r="AK904" s="428"/>
      <c r="AL904" s="331">
        <v>98.9</v>
      </c>
      <c r="AM904" s="332"/>
      <c r="AN904" s="332"/>
      <c r="AO904" s="333"/>
      <c r="AP904" s="327" t="s">
        <v>654</v>
      </c>
      <c r="AQ904" s="327"/>
      <c r="AR904" s="327"/>
      <c r="AS904" s="327"/>
      <c r="AT904" s="327"/>
      <c r="AU904" s="327"/>
      <c r="AV904" s="327"/>
      <c r="AW904" s="327"/>
      <c r="AX904" s="327"/>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2"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2" t="s">
        <v>338</v>
      </c>
      <c r="AD936" s="282"/>
      <c r="AE936" s="282"/>
      <c r="AF936" s="282"/>
      <c r="AG936" s="282"/>
      <c r="AH936" s="350" t="s">
        <v>368</v>
      </c>
      <c r="AI936" s="352"/>
      <c r="AJ936" s="352"/>
      <c r="AK936" s="352"/>
      <c r="AL936" s="352" t="s">
        <v>21</v>
      </c>
      <c r="AM936" s="352"/>
      <c r="AN936" s="352"/>
      <c r="AO936" s="431"/>
      <c r="AP936" s="432" t="s">
        <v>301</v>
      </c>
      <c r="AQ936" s="432"/>
      <c r="AR936" s="432"/>
      <c r="AS936" s="432"/>
      <c r="AT936" s="432"/>
      <c r="AU936" s="432"/>
      <c r="AV936" s="432"/>
      <c r="AW936" s="432"/>
      <c r="AX936" s="432"/>
    </row>
    <row r="937" spans="1:50" ht="53.25" customHeight="1" x14ac:dyDescent="0.15">
      <c r="A937" s="410">
        <v>1</v>
      </c>
      <c r="B937" s="410">
        <v>1</v>
      </c>
      <c r="C937" s="430" t="s">
        <v>692</v>
      </c>
      <c r="D937" s="424"/>
      <c r="E937" s="424"/>
      <c r="F937" s="424"/>
      <c r="G937" s="424"/>
      <c r="H937" s="424"/>
      <c r="I937" s="424"/>
      <c r="J937" s="425">
        <v>6040005001380</v>
      </c>
      <c r="K937" s="426"/>
      <c r="L937" s="426"/>
      <c r="M937" s="426"/>
      <c r="N937" s="426"/>
      <c r="O937" s="426"/>
      <c r="P937" s="322" t="s">
        <v>651</v>
      </c>
      <c r="Q937" s="323"/>
      <c r="R937" s="323"/>
      <c r="S937" s="323"/>
      <c r="T937" s="323"/>
      <c r="U937" s="323"/>
      <c r="V937" s="323"/>
      <c r="W937" s="323"/>
      <c r="X937" s="323"/>
      <c r="Y937" s="324">
        <v>12</v>
      </c>
      <c r="Z937" s="325"/>
      <c r="AA937" s="325"/>
      <c r="AB937" s="326"/>
      <c r="AC937" s="334" t="s">
        <v>374</v>
      </c>
      <c r="AD937" s="429"/>
      <c r="AE937" s="429"/>
      <c r="AF937" s="429"/>
      <c r="AG937" s="429"/>
      <c r="AH937" s="427">
        <v>1</v>
      </c>
      <c r="AI937" s="428"/>
      <c r="AJ937" s="428"/>
      <c r="AK937" s="428"/>
      <c r="AL937" s="331">
        <v>85</v>
      </c>
      <c r="AM937" s="332"/>
      <c r="AN937" s="332"/>
      <c r="AO937" s="333"/>
      <c r="AP937" s="327" t="s">
        <v>701</v>
      </c>
      <c r="AQ937" s="327"/>
      <c r="AR937" s="327"/>
      <c r="AS937" s="327"/>
      <c r="AT937" s="327"/>
      <c r="AU937" s="327"/>
      <c r="AV937" s="327"/>
      <c r="AW937" s="327"/>
      <c r="AX937" s="327"/>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2"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2" t="s">
        <v>338</v>
      </c>
      <c r="AD969" s="282"/>
      <c r="AE969" s="282"/>
      <c r="AF969" s="282"/>
      <c r="AG969" s="282"/>
      <c r="AH969" s="350" t="s">
        <v>368</v>
      </c>
      <c r="AI969" s="352"/>
      <c r="AJ969" s="352"/>
      <c r="AK969" s="352"/>
      <c r="AL969" s="352" t="s">
        <v>21</v>
      </c>
      <c r="AM969" s="352"/>
      <c r="AN969" s="352"/>
      <c r="AO969" s="431"/>
      <c r="AP969" s="432" t="s">
        <v>301</v>
      </c>
      <c r="AQ969" s="432"/>
      <c r="AR969" s="432"/>
      <c r="AS969" s="432"/>
      <c r="AT969" s="432"/>
      <c r="AU969" s="432"/>
      <c r="AV969" s="432"/>
      <c r="AW969" s="432"/>
      <c r="AX969" s="432"/>
    </row>
    <row r="970" spans="1:50" ht="53.25" customHeight="1" x14ac:dyDescent="0.15">
      <c r="A970" s="410">
        <v>1</v>
      </c>
      <c r="B970" s="410">
        <v>1</v>
      </c>
      <c r="C970" s="430" t="s">
        <v>633</v>
      </c>
      <c r="D970" s="424"/>
      <c r="E970" s="424"/>
      <c r="F970" s="424"/>
      <c r="G970" s="424"/>
      <c r="H970" s="424"/>
      <c r="I970" s="424"/>
      <c r="J970" s="425">
        <v>1010405009411</v>
      </c>
      <c r="K970" s="426"/>
      <c r="L970" s="426"/>
      <c r="M970" s="426"/>
      <c r="N970" s="426"/>
      <c r="O970" s="426"/>
      <c r="P970" s="322" t="s">
        <v>653</v>
      </c>
      <c r="Q970" s="323"/>
      <c r="R970" s="323"/>
      <c r="S970" s="323"/>
      <c r="T970" s="323"/>
      <c r="U970" s="323"/>
      <c r="V970" s="323"/>
      <c r="W970" s="323"/>
      <c r="X970" s="323"/>
      <c r="Y970" s="324">
        <v>6</v>
      </c>
      <c r="Z970" s="325"/>
      <c r="AA970" s="325"/>
      <c r="AB970" s="326"/>
      <c r="AC970" s="334" t="s">
        <v>374</v>
      </c>
      <c r="AD970" s="429"/>
      <c r="AE970" s="429"/>
      <c r="AF970" s="429"/>
      <c r="AG970" s="429"/>
      <c r="AH970" s="427">
        <v>1</v>
      </c>
      <c r="AI970" s="428"/>
      <c r="AJ970" s="428"/>
      <c r="AK970" s="428"/>
      <c r="AL970" s="331">
        <v>95.1</v>
      </c>
      <c r="AM970" s="332"/>
      <c r="AN970" s="332"/>
      <c r="AO970" s="333"/>
      <c r="AP970" s="327" t="s">
        <v>654</v>
      </c>
      <c r="AQ970" s="327"/>
      <c r="AR970" s="327"/>
      <c r="AS970" s="327"/>
      <c r="AT970" s="327"/>
      <c r="AU970" s="327"/>
      <c r="AV970" s="327"/>
      <c r="AW970" s="327"/>
      <c r="AX970" s="327"/>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2"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2" t="s">
        <v>338</v>
      </c>
      <c r="AD1002" s="282"/>
      <c r="AE1002" s="282"/>
      <c r="AF1002" s="282"/>
      <c r="AG1002" s="282"/>
      <c r="AH1002" s="350" t="s">
        <v>368</v>
      </c>
      <c r="AI1002" s="352"/>
      <c r="AJ1002" s="352"/>
      <c r="AK1002" s="352"/>
      <c r="AL1002" s="352" t="s">
        <v>21</v>
      </c>
      <c r="AM1002" s="352"/>
      <c r="AN1002" s="352"/>
      <c r="AO1002" s="431"/>
      <c r="AP1002" s="432" t="s">
        <v>301</v>
      </c>
      <c r="AQ1002" s="432"/>
      <c r="AR1002" s="432"/>
      <c r="AS1002" s="432"/>
      <c r="AT1002" s="432"/>
      <c r="AU1002" s="432"/>
      <c r="AV1002" s="432"/>
      <c r="AW1002" s="432"/>
      <c r="AX1002" s="432"/>
    </row>
    <row r="1003" spans="1:50" ht="53.25" customHeight="1" x14ac:dyDescent="0.15">
      <c r="A1003" s="410">
        <v>1</v>
      </c>
      <c r="B1003" s="410">
        <v>1</v>
      </c>
      <c r="C1003" s="430" t="s">
        <v>632</v>
      </c>
      <c r="D1003" s="424"/>
      <c r="E1003" s="424"/>
      <c r="F1003" s="424"/>
      <c r="G1003" s="424"/>
      <c r="H1003" s="424"/>
      <c r="I1003" s="424"/>
      <c r="J1003" s="425">
        <v>8050001018021</v>
      </c>
      <c r="K1003" s="426"/>
      <c r="L1003" s="426"/>
      <c r="M1003" s="426"/>
      <c r="N1003" s="426"/>
      <c r="O1003" s="426"/>
      <c r="P1003" s="322" t="s">
        <v>657</v>
      </c>
      <c r="Q1003" s="323"/>
      <c r="R1003" s="323"/>
      <c r="S1003" s="323"/>
      <c r="T1003" s="323"/>
      <c r="U1003" s="323"/>
      <c r="V1003" s="323"/>
      <c r="W1003" s="323"/>
      <c r="X1003" s="323"/>
      <c r="Y1003" s="324">
        <v>1</v>
      </c>
      <c r="Z1003" s="325"/>
      <c r="AA1003" s="325"/>
      <c r="AB1003" s="326"/>
      <c r="AC1003" s="334" t="s">
        <v>379</v>
      </c>
      <c r="AD1003" s="429"/>
      <c r="AE1003" s="429"/>
      <c r="AF1003" s="429"/>
      <c r="AG1003" s="429"/>
      <c r="AH1003" s="427">
        <v>1</v>
      </c>
      <c r="AI1003" s="428"/>
      <c r="AJ1003" s="428"/>
      <c r="AK1003" s="428"/>
      <c r="AL1003" s="331">
        <v>100</v>
      </c>
      <c r="AM1003" s="332"/>
      <c r="AN1003" s="332"/>
      <c r="AO1003" s="333"/>
      <c r="AP1003" s="327" t="s">
        <v>654</v>
      </c>
      <c r="AQ1003" s="327"/>
      <c r="AR1003" s="327"/>
      <c r="AS1003" s="327"/>
      <c r="AT1003" s="327"/>
      <c r="AU1003" s="327"/>
      <c r="AV1003" s="327"/>
      <c r="AW1003" s="327"/>
      <c r="AX1003" s="327"/>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2"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2" t="s">
        <v>338</v>
      </c>
      <c r="AD1035" s="282"/>
      <c r="AE1035" s="282"/>
      <c r="AF1035" s="282"/>
      <c r="AG1035" s="282"/>
      <c r="AH1035" s="350" t="s">
        <v>368</v>
      </c>
      <c r="AI1035" s="352"/>
      <c r="AJ1035" s="352"/>
      <c r="AK1035" s="352"/>
      <c r="AL1035" s="352" t="s">
        <v>21</v>
      </c>
      <c r="AM1035" s="352"/>
      <c r="AN1035" s="352"/>
      <c r="AO1035" s="431"/>
      <c r="AP1035" s="432" t="s">
        <v>301</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2"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2" t="s">
        <v>338</v>
      </c>
      <c r="AD1068" s="282"/>
      <c r="AE1068" s="282"/>
      <c r="AF1068" s="282"/>
      <c r="AG1068" s="282"/>
      <c r="AH1068" s="350" t="s">
        <v>368</v>
      </c>
      <c r="AI1068" s="352"/>
      <c r="AJ1068" s="352"/>
      <c r="AK1068" s="352"/>
      <c r="AL1068" s="352" t="s">
        <v>21</v>
      </c>
      <c r="AM1068" s="352"/>
      <c r="AN1068" s="352"/>
      <c r="AO1068" s="431"/>
      <c r="AP1068" s="432" t="s">
        <v>301</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15">
      <c r="A1099" s="896" t="s">
        <v>329</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72" t="s">
        <v>344</v>
      </c>
      <c r="AM1099" s="973"/>
      <c r="AN1099" s="97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2" t="s">
        <v>266</v>
      </c>
      <c r="D1102" s="899"/>
      <c r="E1102" s="282" t="s">
        <v>265</v>
      </c>
      <c r="F1102" s="899"/>
      <c r="G1102" s="899"/>
      <c r="H1102" s="899"/>
      <c r="I1102" s="899"/>
      <c r="J1102" s="282" t="s">
        <v>300</v>
      </c>
      <c r="K1102" s="282"/>
      <c r="L1102" s="282"/>
      <c r="M1102" s="282"/>
      <c r="N1102" s="282"/>
      <c r="O1102" s="282"/>
      <c r="P1102" s="350" t="s">
        <v>27</v>
      </c>
      <c r="Q1102" s="350"/>
      <c r="R1102" s="350"/>
      <c r="S1102" s="350"/>
      <c r="T1102" s="350"/>
      <c r="U1102" s="350"/>
      <c r="V1102" s="350"/>
      <c r="W1102" s="350"/>
      <c r="X1102" s="350"/>
      <c r="Y1102" s="282" t="s">
        <v>302</v>
      </c>
      <c r="Z1102" s="899"/>
      <c r="AA1102" s="899"/>
      <c r="AB1102" s="899"/>
      <c r="AC1102" s="282" t="s">
        <v>248</v>
      </c>
      <c r="AD1102" s="282"/>
      <c r="AE1102" s="282"/>
      <c r="AF1102" s="282"/>
      <c r="AG1102" s="282"/>
      <c r="AH1102" s="350" t="s">
        <v>261</v>
      </c>
      <c r="AI1102" s="351"/>
      <c r="AJ1102" s="351"/>
      <c r="AK1102" s="351"/>
      <c r="AL1102" s="351" t="s">
        <v>21</v>
      </c>
      <c r="AM1102" s="351"/>
      <c r="AN1102" s="351"/>
      <c r="AO1102" s="902"/>
      <c r="AP1102" s="432" t="s">
        <v>330</v>
      </c>
      <c r="AQ1102" s="432"/>
      <c r="AR1102" s="432"/>
      <c r="AS1102" s="432"/>
      <c r="AT1102" s="432"/>
      <c r="AU1102" s="432"/>
      <c r="AV1102" s="432"/>
      <c r="AW1102" s="432"/>
      <c r="AX1102" s="432"/>
    </row>
    <row r="1103" spans="1:50" ht="30" hidden="1" customHeight="1" x14ac:dyDescent="0.15">
      <c r="A1103" s="410">
        <v>1</v>
      </c>
      <c r="B1103" s="410">
        <v>1</v>
      </c>
      <c r="C1103" s="901"/>
      <c r="D1103" s="901"/>
      <c r="E1103" s="900"/>
      <c r="F1103" s="900"/>
      <c r="G1103" s="900"/>
      <c r="H1103" s="900"/>
      <c r="I1103" s="900"/>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2</v>
      </c>
      <c r="B1104" s="410">
        <v>1</v>
      </c>
      <c r="C1104" s="901"/>
      <c r="D1104" s="901"/>
      <c r="E1104" s="900"/>
      <c r="F1104" s="900"/>
      <c r="G1104" s="900"/>
      <c r="H1104" s="900"/>
      <c r="I1104" s="900"/>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3</v>
      </c>
      <c r="B1105" s="410">
        <v>1</v>
      </c>
      <c r="C1105" s="901"/>
      <c r="D1105" s="901"/>
      <c r="E1105" s="900"/>
      <c r="F1105" s="900"/>
      <c r="G1105" s="900"/>
      <c r="H1105" s="900"/>
      <c r="I1105" s="900"/>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4</v>
      </c>
      <c r="B1106" s="410">
        <v>1</v>
      </c>
      <c r="C1106" s="901"/>
      <c r="D1106" s="901"/>
      <c r="E1106" s="900"/>
      <c r="F1106" s="900"/>
      <c r="G1106" s="900"/>
      <c r="H1106" s="900"/>
      <c r="I1106" s="900"/>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5</v>
      </c>
      <c r="B1107" s="410">
        <v>1</v>
      </c>
      <c r="C1107" s="901"/>
      <c r="D1107" s="901"/>
      <c r="E1107" s="900"/>
      <c r="F1107" s="900"/>
      <c r="G1107" s="900"/>
      <c r="H1107" s="900"/>
      <c r="I1107" s="900"/>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6</v>
      </c>
      <c r="B1108" s="410">
        <v>1</v>
      </c>
      <c r="C1108" s="901"/>
      <c r="D1108" s="901"/>
      <c r="E1108" s="900"/>
      <c r="F1108" s="900"/>
      <c r="G1108" s="900"/>
      <c r="H1108" s="900"/>
      <c r="I1108" s="900"/>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7</v>
      </c>
      <c r="B1109" s="410">
        <v>1</v>
      </c>
      <c r="C1109" s="901"/>
      <c r="D1109" s="901"/>
      <c r="E1109" s="900"/>
      <c r="F1109" s="900"/>
      <c r="G1109" s="900"/>
      <c r="H1109" s="900"/>
      <c r="I1109" s="900"/>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8</v>
      </c>
      <c r="B1110" s="410">
        <v>1</v>
      </c>
      <c r="C1110" s="901"/>
      <c r="D1110" s="901"/>
      <c r="E1110" s="900"/>
      <c r="F1110" s="900"/>
      <c r="G1110" s="900"/>
      <c r="H1110" s="900"/>
      <c r="I1110" s="900"/>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9</v>
      </c>
      <c r="B1111" s="410">
        <v>1</v>
      </c>
      <c r="C1111" s="901"/>
      <c r="D1111" s="901"/>
      <c r="E1111" s="900"/>
      <c r="F1111" s="900"/>
      <c r="G1111" s="900"/>
      <c r="H1111" s="900"/>
      <c r="I1111" s="900"/>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10</v>
      </c>
      <c r="B1112" s="410">
        <v>1</v>
      </c>
      <c r="C1112" s="901"/>
      <c r="D1112" s="901"/>
      <c r="E1112" s="900"/>
      <c r="F1112" s="900"/>
      <c r="G1112" s="900"/>
      <c r="H1112" s="900"/>
      <c r="I1112" s="900"/>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11</v>
      </c>
      <c r="B1113" s="410">
        <v>1</v>
      </c>
      <c r="C1113" s="901"/>
      <c r="D1113" s="901"/>
      <c r="E1113" s="900"/>
      <c r="F1113" s="900"/>
      <c r="G1113" s="900"/>
      <c r="H1113" s="900"/>
      <c r="I1113" s="900"/>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12</v>
      </c>
      <c r="B1114" s="410">
        <v>1</v>
      </c>
      <c r="C1114" s="901"/>
      <c r="D1114" s="901"/>
      <c r="E1114" s="900"/>
      <c r="F1114" s="900"/>
      <c r="G1114" s="900"/>
      <c r="H1114" s="900"/>
      <c r="I1114" s="900"/>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13</v>
      </c>
      <c r="B1115" s="410">
        <v>1</v>
      </c>
      <c r="C1115" s="901"/>
      <c r="D1115" s="901"/>
      <c r="E1115" s="900"/>
      <c r="F1115" s="900"/>
      <c r="G1115" s="900"/>
      <c r="H1115" s="900"/>
      <c r="I1115" s="900"/>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14</v>
      </c>
      <c r="B1116" s="410">
        <v>1</v>
      </c>
      <c r="C1116" s="901"/>
      <c r="D1116" s="901"/>
      <c r="E1116" s="900"/>
      <c r="F1116" s="900"/>
      <c r="G1116" s="900"/>
      <c r="H1116" s="900"/>
      <c r="I1116" s="900"/>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15</v>
      </c>
      <c r="B1117" s="410">
        <v>1</v>
      </c>
      <c r="C1117" s="901"/>
      <c r="D1117" s="901"/>
      <c r="E1117" s="900"/>
      <c r="F1117" s="900"/>
      <c r="G1117" s="900"/>
      <c r="H1117" s="900"/>
      <c r="I1117" s="900"/>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16</v>
      </c>
      <c r="B1118" s="410">
        <v>1</v>
      </c>
      <c r="C1118" s="901"/>
      <c r="D1118" s="901"/>
      <c r="E1118" s="900"/>
      <c r="F1118" s="900"/>
      <c r="G1118" s="900"/>
      <c r="H1118" s="900"/>
      <c r="I1118" s="900"/>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17</v>
      </c>
      <c r="B1119" s="410">
        <v>1</v>
      </c>
      <c r="C1119" s="901"/>
      <c r="D1119" s="901"/>
      <c r="E1119" s="900"/>
      <c r="F1119" s="900"/>
      <c r="G1119" s="900"/>
      <c r="H1119" s="900"/>
      <c r="I1119" s="900"/>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18</v>
      </c>
      <c r="B1120" s="410">
        <v>1</v>
      </c>
      <c r="C1120" s="901"/>
      <c r="D1120" s="901"/>
      <c r="E1120" s="266"/>
      <c r="F1120" s="900"/>
      <c r="G1120" s="900"/>
      <c r="H1120" s="900"/>
      <c r="I1120" s="900"/>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19</v>
      </c>
      <c r="B1121" s="410">
        <v>1</v>
      </c>
      <c r="C1121" s="901"/>
      <c r="D1121" s="901"/>
      <c r="E1121" s="900"/>
      <c r="F1121" s="900"/>
      <c r="G1121" s="900"/>
      <c r="H1121" s="900"/>
      <c r="I1121" s="900"/>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20</v>
      </c>
      <c r="B1122" s="410">
        <v>1</v>
      </c>
      <c r="C1122" s="901"/>
      <c r="D1122" s="901"/>
      <c r="E1122" s="900"/>
      <c r="F1122" s="900"/>
      <c r="G1122" s="900"/>
      <c r="H1122" s="900"/>
      <c r="I1122" s="900"/>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21</v>
      </c>
      <c r="B1123" s="410">
        <v>1</v>
      </c>
      <c r="C1123" s="901"/>
      <c r="D1123" s="901"/>
      <c r="E1123" s="900"/>
      <c r="F1123" s="900"/>
      <c r="G1123" s="900"/>
      <c r="H1123" s="900"/>
      <c r="I1123" s="900"/>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22</v>
      </c>
      <c r="B1124" s="410">
        <v>1</v>
      </c>
      <c r="C1124" s="901"/>
      <c r="D1124" s="901"/>
      <c r="E1124" s="900"/>
      <c r="F1124" s="900"/>
      <c r="G1124" s="900"/>
      <c r="H1124" s="900"/>
      <c r="I1124" s="900"/>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23</v>
      </c>
      <c r="B1125" s="410">
        <v>1</v>
      </c>
      <c r="C1125" s="901"/>
      <c r="D1125" s="901"/>
      <c r="E1125" s="900"/>
      <c r="F1125" s="900"/>
      <c r="G1125" s="900"/>
      <c r="H1125" s="900"/>
      <c r="I1125" s="900"/>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24</v>
      </c>
      <c r="B1126" s="410">
        <v>1</v>
      </c>
      <c r="C1126" s="901"/>
      <c r="D1126" s="901"/>
      <c r="E1126" s="900"/>
      <c r="F1126" s="900"/>
      <c r="G1126" s="900"/>
      <c r="H1126" s="900"/>
      <c r="I1126" s="900"/>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25</v>
      </c>
      <c r="B1127" s="410">
        <v>1</v>
      </c>
      <c r="C1127" s="901"/>
      <c r="D1127" s="901"/>
      <c r="E1127" s="900"/>
      <c r="F1127" s="900"/>
      <c r="G1127" s="900"/>
      <c r="H1127" s="900"/>
      <c r="I1127" s="900"/>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26</v>
      </c>
      <c r="B1128" s="410">
        <v>1</v>
      </c>
      <c r="C1128" s="901"/>
      <c r="D1128" s="901"/>
      <c r="E1128" s="900"/>
      <c r="F1128" s="900"/>
      <c r="G1128" s="900"/>
      <c r="H1128" s="900"/>
      <c r="I1128" s="900"/>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27</v>
      </c>
      <c r="B1129" s="410">
        <v>1</v>
      </c>
      <c r="C1129" s="901"/>
      <c r="D1129" s="901"/>
      <c r="E1129" s="900"/>
      <c r="F1129" s="900"/>
      <c r="G1129" s="900"/>
      <c r="H1129" s="900"/>
      <c r="I1129" s="900"/>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28</v>
      </c>
      <c r="B1130" s="410">
        <v>1</v>
      </c>
      <c r="C1130" s="901"/>
      <c r="D1130" s="901"/>
      <c r="E1130" s="900"/>
      <c r="F1130" s="900"/>
      <c r="G1130" s="900"/>
      <c r="H1130" s="900"/>
      <c r="I1130" s="900"/>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29</v>
      </c>
      <c r="B1131" s="410">
        <v>1</v>
      </c>
      <c r="C1131" s="901"/>
      <c r="D1131" s="901"/>
      <c r="E1131" s="900"/>
      <c r="F1131" s="900"/>
      <c r="G1131" s="900"/>
      <c r="H1131" s="900"/>
      <c r="I1131" s="900"/>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0">
        <v>30</v>
      </c>
      <c r="B1132" s="410">
        <v>1</v>
      </c>
      <c r="C1132" s="901"/>
      <c r="D1132" s="901"/>
      <c r="E1132" s="900"/>
      <c r="F1132" s="900"/>
      <c r="G1132" s="900"/>
      <c r="H1132" s="900"/>
      <c r="I1132" s="900"/>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2 Y784:Y791">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67">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714" max="49" man="1"/>
    <brk id="740"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349</v>
      </c>
      <c r="B2" s="515"/>
      <c r="C2" s="515"/>
      <c r="D2" s="515"/>
      <c r="E2" s="515"/>
      <c r="F2" s="516"/>
      <c r="G2" s="802" t="s">
        <v>146</v>
      </c>
      <c r="H2" s="787"/>
      <c r="I2" s="787"/>
      <c r="J2" s="787"/>
      <c r="K2" s="787"/>
      <c r="L2" s="787"/>
      <c r="M2" s="787"/>
      <c r="N2" s="787"/>
      <c r="O2" s="788"/>
      <c r="P2" s="786" t="s">
        <v>59</v>
      </c>
      <c r="Q2" s="787"/>
      <c r="R2" s="787"/>
      <c r="S2" s="787"/>
      <c r="T2" s="787"/>
      <c r="U2" s="787"/>
      <c r="V2" s="787"/>
      <c r="W2" s="787"/>
      <c r="X2" s="788"/>
      <c r="Y2" s="1018"/>
      <c r="Z2" s="418"/>
      <c r="AA2" s="419"/>
      <c r="AB2" s="1022" t="s">
        <v>11</v>
      </c>
      <c r="AC2" s="1023"/>
      <c r="AD2" s="1024"/>
      <c r="AE2" s="381" t="s">
        <v>393</v>
      </c>
      <c r="AF2" s="381"/>
      <c r="AG2" s="381"/>
      <c r="AH2" s="381"/>
      <c r="AI2" s="381" t="s">
        <v>391</v>
      </c>
      <c r="AJ2" s="381"/>
      <c r="AK2" s="381"/>
      <c r="AL2" s="381"/>
      <c r="AM2" s="381" t="s">
        <v>420</v>
      </c>
      <c r="AN2" s="381"/>
      <c r="AO2" s="381"/>
      <c r="AP2" s="374"/>
      <c r="AQ2" s="181" t="s">
        <v>235</v>
      </c>
      <c r="AR2" s="174"/>
      <c r="AS2" s="174"/>
      <c r="AT2" s="175"/>
      <c r="AU2" s="379" t="s">
        <v>134</v>
      </c>
      <c r="AV2" s="379"/>
      <c r="AW2" s="379"/>
      <c r="AX2" s="380"/>
    </row>
    <row r="3" spans="1:50" ht="18.75" customHeight="1" x14ac:dyDescent="0.15">
      <c r="A3" s="514"/>
      <c r="B3" s="515"/>
      <c r="C3" s="515"/>
      <c r="D3" s="515"/>
      <c r="E3" s="515"/>
      <c r="F3" s="516"/>
      <c r="G3" s="569"/>
      <c r="H3" s="385"/>
      <c r="I3" s="385"/>
      <c r="J3" s="385"/>
      <c r="K3" s="385"/>
      <c r="L3" s="385"/>
      <c r="M3" s="385"/>
      <c r="N3" s="385"/>
      <c r="O3" s="570"/>
      <c r="P3" s="582"/>
      <c r="Q3" s="385"/>
      <c r="R3" s="385"/>
      <c r="S3" s="385"/>
      <c r="T3" s="385"/>
      <c r="U3" s="385"/>
      <c r="V3" s="385"/>
      <c r="W3" s="385"/>
      <c r="X3" s="570"/>
      <c r="Y3" s="1019"/>
      <c r="Z3" s="1020"/>
      <c r="AA3" s="1021"/>
      <c r="AB3" s="1025"/>
      <c r="AC3" s="1026"/>
      <c r="AD3" s="1027"/>
      <c r="AE3" s="382"/>
      <c r="AF3" s="382"/>
      <c r="AG3" s="382"/>
      <c r="AH3" s="382"/>
      <c r="AI3" s="382"/>
      <c r="AJ3" s="382"/>
      <c r="AK3" s="382"/>
      <c r="AL3" s="382"/>
      <c r="AM3" s="382"/>
      <c r="AN3" s="382"/>
      <c r="AO3" s="382"/>
      <c r="AP3" s="338"/>
      <c r="AQ3" s="275"/>
      <c r="AR3" s="276"/>
      <c r="AS3" s="142" t="s">
        <v>236</v>
      </c>
      <c r="AT3" s="177"/>
      <c r="AU3" s="276"/>
      <c r="AV3" s="276"/>
      <c r="AW3" s="385" t="s">
        <v>181</v>
      </c>
      <c r="AX3" s="386"/>
    </row>
    <row r="4" spans="1:50" ht="22.5" customHeight="1" x14ac:dyDescent="0.15">
      <c r="A4" s="517"/>
      <c r="B4" s="515"/>
      <c r="C4" s="515"/>
      <c r="D4" s="515"/>
      <c r="E4" s="515"/>
      <c r="F4" s="516"/>
      <c r="G4" s="542"/>
      <c r="H4" s="1028"/>
      <c r="I4" s="1028"/>
      <c r="J4" s="1028"/>
      <c r="K4" s="1028"/>
      <c r="L4" s="1028"/>
      <c r="M4" s="1028"/>
      <c r="N4" s="1028"/>
      <c r="O4" s="1029"/>
      <c r="P4" s="166"/>
      <c r="Q4" s="1036"/>
      <c r="R4" s="1036"/>
      <c r="S4" s="1036"/>
      <c r="T4" s="1036"/>
      <c r="U4" s="1036"/>
      <c r="V4" s="1036"/>
      <c r="W4" s="1036"/>
      <c r="X4" s="1037"/>
      <c r="Y4" s="1014" t="s">
        <v>12</v>
      </c>
      <c r="Z4" s="1015"/>
      <c r="AA4" s="1016"/>
      <c r="AB4" s="553"/>
      <c r="AC4" s="1017"/>
      <c r="AD4" s="101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8"/>
      <c r="B5" s="519"/>
      <c r="C5" s="519"/>
      <c r="D5" s="519"/>
      <c r="E5" s="519"/>
      <c r="F5" s="520"/>
      <c r="G5" s="1030"/>
      <c r="H5" s="1031"/>
      <c r="I5" s="1031"/>
      <c r="J5" s="1031"/>
      <c r="K5" s="1031"/>
      <c r="L5" s="1031"/>
      <c r="M5" s="1031"/>
      <c r="N5" s="1031"/>
      <c r="O5" s="1032"/>
      <c r="P5" s="1038"/>
      <c r="Q5" s="1038"/>
      <c r="R5" s="1038"/>
      <c r="S5" s="1038"/>
      <c r="T5" s="1038"/>
      <c r="U5" s="1038"/>
      <c r="V5" s="1038"/>
      <c r="W5" s="1038"/>
      <c r="X5" s="1039"/>
      <c r="Y5" s="308" t="s">
        <v>54</v>
      </c>
      <c r="Z5" s="1011"/>
      <c r="AA5" s="1012"/>
      <c r="AB5" s="524"/>
      <c r="AC5" s="1013"/>
      <c r="AD5" s="101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8"/>
      <c r="B6" s="519"/>
      <c r="C6" s="519"/>
      <c r="D6" s="519"/>
      <c r="E6" s="519"/>
      <c r="F6" s="520"/>
      <c r="G6" s="1033"/>
      <c r="H6" s="1034"/>
      <c r="I6" s="1034"/>
      <c r="J6" s="1034"/>
      <c r="K6" s="1034"/>
      <c r="L6" s="1034"/>
      <c r="M6" s="1034"/>
      <c r="N6" s="1034"/>
      <c r="O6" s="1035"/>
      <c r="P6" s="1040"/>
      <c r="Q6" s="1040"/>
      <c r="R6" s="1040"/>
      <c r="S6" s="1040"/>
      <c r="T6" s="1040"/>
      <c r="U6" s="1040"/>
      <c r="V6" s="1040"/>
      <c r="W6" s="1040"/>
      <c r="X6" s="1041"/>
      <c r="Y6" s="1042" t="s">
        <v>13</v>
      </c>
      <c r="Z6" s="1011"/>
      <c r="AA6" s="1012"/>
      <c r="AB6" s="463" t="s">
        <v>182</v>
      </c>
      <c r="AC6" s="1043"/>
      <c r="AD6" s="104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1" t="s">
        <v>381</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14" t="s">
        <v>349</v>
      </c>
      <c r="B9" s="515"/>
      <c r="C9" s="515"/>
      <c r="D9" s="515"/>
      <c r="E9" s="515"/>
      <c r="F9" s="516"/>
      <c r="G9" s="802" t="s">
        <v>146</v>
      </c>
      <c r="H9" s="787"/>
      <c r="I9" s="787"/>
      <c r="J9" s="787"/>
      <c r="K9" s="787"/>
      <c r="L9" s="787"/>
      <c r="M9" s="787"/>
      <c r="N9" s="787"/>
      <c r="O9" s="788"/>
      <c r="P9" s="786" t="s">
        <v>59</v>
      </c>
      <c r="Q9" s="787"/>
      <c r="R9" s="787"/>
      <c r="S9" s="787"/>
      <c r="T9" s="787"/>
      <c r="U9" s="787"/>
      <c r="V9" s="787"/>
      <c r="W9" s="787"/>
      <c r="X9" s="788"/>
      <c r="Y9" s="1018"/>
      <c r="Z9" s="418"/>
      <c r="AA9" s="419"/>
      <c r="AB9" s="1022" t="s">
        <v>11</v>
      </c>
      <c r="AC9" s="1023"/>
      <c r="AD9" s="1024"/>
      <c r="AE9" s="381" t="s">
        <v>393</v>
      </c>
      <c r="AF9" s="381"/>
      <c r="AG9" s="381"/>
      <c r="AH9" s="381"/>
      <c r="AI9" s="381" t="s">
        <v>391</v>
      </c>
      <c r="AJ9" s="381"/>
      <c r="AK9" s="381"/>
      <c r="AL9" s="381"/>
      <c r="AM9" s="381" t="s">
        <v>420</v>
      </c>
      <c r="AN9" s="381"/>
      <c r="AO9" s="381"/>
      <c r="AP9" s="374"/>
      <c r="AQ9" s="181" t="s">
        <v>235</v>
      </c>
      <c r="AR9" s="174"/>
      <c r="AS9" s="174"/>
      <c r="AT9" s="175"/>
      <c r="AU9" s="379" t="s">
        <v>134</v>
      </c>
      <c r="AV9" s="379"/>
      <c r="AW9" s="379"/>
      <c r="AX9" s="380"/>
    </row>
    <row r="10" spans="1:50" ht="18.75" customHeight="1" x14ac:dyDescent="0.15">
      <c r="A10" s="514"/>
      <c r="B10" s="515"/>
      <c r="C10" s="515"/>
      <c r="D10" s="515"/>
      <c r="E10" s="515"/>
      <c r="F10" s="516"/>
      <c r="G10" s="569"/>
      <c r="H10" s="385"/>
      <c r="I10" s="385"/>
      <c r="J10" s="385"/>
      <c r="K10" s="385"/>
      <c r="L10" s="385"/>
      <c r="M10" s="385"/>
      <c r="N10" s="385"/>
      <c r="O10" s="570"/>
      <c r="P10" s="582"/>
      <c r="Q10" s="385"/>
      <c r="R10" s="385"/>
      <c r="S10" s="385"/>
      <c r="T10" s="385"/>
      <c r="U10" s="385"/>
      <c r="V10" s="385"/>
      <c r="W10" s="385"/>
      <c r="X10" s="570"/>
      <c r="Y10" s="1019"/>
      <c r="Z10" s="1020"/>
      <c r="AA10" s="1021"/>
      <c r="AB10" s="1025"/>
      <c r="AC10" s="1026"/>
      <c r="AD10" s="1027"/>
      <c r="AE10" s="382"/>
      <c r="AF10" s="382"/>
      <c r="AG10" s="382"/>
      <c r="AH10" s="382"/>
      <c r="AI10" s="382"/>
      <c r="AJ10" s="382"/>
      <c r="AK10" s="382"/>
      <c r="AL10" s="382"/>
      <c r="AM10" s="382"/>
      <c r="AN10" s="382"/>
      <c r="AO10" s="382"/>
      <c r="AP10" s="338"/>
      <c r="AQ10" s="275"/>
      <c r="AR10" s="276"/>
      <c r="AS10" s="142" t="s">
        <v>236</v>
      </c>
      <c r="AT10" s="177"/>
      <c r="AU10" s="276"/>
      <c r="AV10" s="276"/>
      <c r="AW10" s="385" t="s">
        <v>181</v>
      </c>
      <c r="AX10" s="386"/>
    </row>
    <row r="11" spans="1:50" ht="22.5" customHeight="1" x14ac:dyDescent="0.15">
      <c r="A11" s="517"/>
      <c r="B11" s="515"/>
      <c r="C11" s="515"/>
      <c r="D11" s="515"/>
      <c r="E11" s="515"/>
      <c r="F11" s="516"/>
      <c r="G11" s="542"/>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53"/>
      <c r="AC11" s="1017"/>
      <c r="AD11" s="101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8"/>
      <c r="B12" s="519"/>
      <c r="C12" s="519"/>
      <c r="D12" s="519"/>
      <c r="E12" s="519"/>
      <c r="F12" s="520"/>
      <c r="G12" s="1030"/>
      <c r="H12" s="1031"/>
      <c r="I12" s="1031"/>
      <c r="J12" s="1031"/>
      <c r="K12" s="1031"/>
      <c r="L12" s="1031"/>
      <c r="M12" s="1031"/>
      <c r="N12" s="1031"/>
      <c r="O12" s="1032"/>
      <c r="P12" s="1038"/>
      <c r="Q12" s="1038"/>
      <c r="R12" s="1038"/>
      <c r="S12" s="1038"/>
      <c r="T12" s="1038"/>
      <c r="U12" s="1038"/>
      <c r="V12" s="1038"/>
      <c r="W12" s="1038"/>
      <c r="X12" s="1039"/>
      <c r="Y12" s="308" t="s">
        <v>54</v>
      </c>
      <c r="Z12" s="1011"/>
      <c r="AA12" s="1012"/>
      <c r="AB12" s="524"/>
      <c r="AC12" s="1013"/>
      <c r="AD12" s="101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0"/>
      <c r="B13" s="651"/>
      <c r="C13" s="651"/>
      <c r="D13" s="651"/>
      <c r="E13" s="651"/>
      <c r="F13" s="652"/>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3" t="s">
        <v>182</v>
      </c>
      <c r="AC13" s="1043"/>
      <c r="AD13" s="104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1" t="s">
        <v>381</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14" t="s">
        <v>349</v>
      </c>
      <c r="B16" s="515"/>
      <c r="C16" s="515"/>
      <c r="D16" s="515"/>
      <c r="E16" s="515"/>
      <c r="F16" s="516"/>
      <c r="G16" s="802" t="s">
        <v>146</v>
      </c>
      <c r="H16" s="787"/>
      <c r="I16" s="787"/>
      <c r="J16" s="787"/>
      <c r="K16" s="787"/>
      <c r="L16" s="787"/>
      <c r="M16" s="787"/>
      <c r="N16" s="787"/>
      <c r="O16" s="788"/>
      <c r="P16" s="786" t="s">
        <v>59</v>
      </c>
      <c r="Q16" s="787"/>
      <c r="R16" s="787"/>
      <c r="S16" s="787"/>
      <c r="T16" s="787"/>
      <c r="U16" s="787"/>
      <c r="V16" s="787"/>
      <c r="W16" s="787"/>
      <c r="X16" s="788"/>
      <c r="Y16" s="1018"/>
      <c r="Z16" s="418"/>
      <c r="AA16" s="419"/>
      <c r="AB16" s="1022" t="s">
        <v>11</v>
      </c>
      <c r="AC16" s="1023"/>
      <c r="AD16" s="1024"/>
      <c r="AE16" s="381" t="s">
        <v>393</v>
      </c>
      <c r="AF16" s="381"/>
      <c r="AG16" s="381"/>
      <c r="AH16" s="381"/>
      <c r="AI16" s="381" t="s">
        <v>391</v>
      </c>
      <c r="AJ16" s="381"/>
      <c r="AK16" s="381"/>
      <c r="AL16" s="381"/>
      <c r="AM16" s="381" t="s">
        <v>420</v>
      </c>
      <c r="AN16" s="381"/>
      <c r="AO16" s="381"/>
      <c r="AP16" s="374"/>
      <c r="AQ16" s="181" t="s">
        <v>235</v>
      </c>
      <c r="AR16" s="174"/>
      <c r="AS16" s="174"/>
      <c r="AT16" s="175"/>
      <c r="AU16" s="379" t="s">
        <v>134</v>
      </c>
      <c r="AV16" s="379"/>
      <c r="AW16" s="379"/>
      <c r="AX16" s="380"/>
    </row>
    <row r="17" spans="1:50" ht="18.75" customHeight="1" x14ac:dyDescent="0.15">
      <c r="A17" s="514"/>
      <c r="B17" s="515"/>
      <c r="C17" s="515"/>
      <c r="D17" s="515"/>
      <c r="E17" s="515"/>
      <c r="F17" s="516"/>
      <c r="G17" s="569"/>
      <c r="H17" s="385"/>
      <c r="I17" s="385"/>
      <c r="J17" s="385"/>
      <c r="K17" s="385"/>
      <c r="L17" s="385"/>
      <c r="M17" s="385"/>
      <c r="N17" s="385"/>
      <c r="O17" s="570"/>
      <c r="P17" s="582"/>
      <c r="Q17" s="385"/>
      <c r="R17" s="385"/>
      <c r="S17" s="385"/>
      <c r="T17" s="385"/>
      <c r="U17" s="385"/>
      <c r="V17" s="385"/>
      <c r="W17" s="385"/>
      <c r="X17" s="570"/>
      <c r="Y17" s="1019"/>
      <c r="Z17" s="1020"/>
      <c r="AA17" s="1021"/>
      <c r="AB17" s="1025"/>
      <c r="AC17" s="1026"/>
      <c r="AD17" s="1027"/>
      <c r="AE17" s="382"/>
      <c r="AF17" s="382"/>
      <c r="AG17" s="382"/>
      <c r="AH17" s="382"/>
      <c r="AI17" s="382"/>
      <c r="AJ17" s="382"/>
      <c r="AK17" s="382"/>
      <c r="AL17" s="382"/>
      <c r="AM17" s="382"/>
      <c r="AN17" s="382"/>
      <c r="AO17" s="382"/>
      <c r="AP17" s="338"/>
      <c r="AQ17" s="275"/>
      <c r="AR17" s="276"/>
      <c r="AS17" s="142" t="s">
        <v>236</v>
      </c>
      <c r="AT17" s="177"/>
      <c r="AU17" s="276"/>
      <c r="AV17" s="276"/>
      <c r="AW17" s="385" t="s">
        <v>181</v>
      </c>
      <c r="AX17" s="386"/>
    </row>
    <row r="18" spans="1:50" ht="22.5" customHeight="1" x14ac:dyDescent="0.15">
      <c r="A18" s="517"/>
      <c r="B18" s="515"/>
      <c r="C18" s="515"/>
      <c r="D18" s="515"/>
      <c r="E18" s="515"/>
      <c r="F18" s="516"/>
      <c r="G18" s="542"/>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53"/>
      <c r="AC18" s="1017"/>
      <c r="AD18" s="101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8"/>
      <c r="B19" s="519"/>
      <c r="C19" s="519"/>
      <c r="D19" s="519"/>
      <c r="E19" s="519"/>
      <c r="F19" s="520"/>
      <c r="G19" s="1030"/>
      <c r="H19" s="1031"/>
      <c r="I19" s="1031"/>
      <c r="J19" s="1031"/>
      <c r="K19" s="1031"/>
      <c r="L19" s="1031"/>
      <c r="M19" s="1031"/>
      <c r="N19" s="1031"/>
      <c r="O19" s="1032"/>
      <c r="P19" s="1038"/>
      <c r="Q19" s="1038"/>
      <c r="R19" s="1038"/>
      <c r="S19" s="1038"/>
      <c r="T19" s="1038"/>
      <c r="U19" s="1038"/>
      <c r="V19" s="1038"/>
      <c r="W19" s="1038"/>
      <c r="X19" s="1039"/>
      <c r="Y19" s="308" t="s">
        <v>54</v>
      </c>
      <c r="Z19" s="1011"/>
      <c r="AA19" s="1012"/>
      <c r="AB19" s="524"/>
      <c r="AC19" s="1013"/>
      <c r="AD19" s="101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0"/>
      <c r="B20" s="651"/>
      <c r="C20" s="651"/>
      <c r="D20" s="651"/>
      <c r="E20" s="651"/>
      <c r="F20" s="652"/>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3" t="s">
        <v>182</v>
      </c>
      <c r="AC20" s="1043"/>
      <c r="AD20" s="104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1" t="s">
        <v>381</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14" t="s">
        <v>349</v>
      </c>
      <c r="B23" s="515"/>
      <c r="C23" s="515"/>
      <c r="D23" s="515"/>
      <c r="E23" s="515"/>
      <c r="F23" s="516"/>
      <c r="G23" s="802" t="s">
        <v>146</v>
      </c>
      <c r="H23" s="787"/>
      <c r="I23" s="787"/>
      <c r="J23" s="787"/>
      <c r="K23" s="787"/>
      <c r="L23" s="787"/>
      <c r="M23" s="787"/>
      <c r="N23" s="787"/>
      <c r="O23" s="788"/>
      <c r="P23" s="786" t="s">
        <v>59</v>
      </c>
      <c r="Q23" s="787"/>
      <c r="R23" s="787"/>
      <c r="S23" s="787"/>
      <c r="T23" s="787"/>
      <c r="U23" s="787"/>
      <c r="V23" s="787"/>
      <c r="W23" s="787"/>
      <c r="X23" s="788"/>
      <c r="Y23" s="1018"/>
      <c r="Z23" s="418"/>
      <c r="AA23" s="419"/>
      <c r="AB23" s="1022" t="s">
        <v>11</v>
      </c>
      <c r="AC23" s="1023"/>
      <c r="AD23" s="1024"/>
      <c r="AE23" s="381" t="s">
        <v>393</v>
      </c>
      <c r="AF23" s="381"/>
      <c r="AG23" s="381"/>
      <c r="AH23" s="381"/>
      <c r="AI23" s="381" t="s">
        <v>391</v>
      </c>
      <c r="AJ23" s="381"/>
      <c r="AK23" s="381"/>
      <c r="AL23" s="381"/>
      <c r="AM23" s="381" t="s">
        <v>420</v>
      </c>
      <c r="AN23" s="381"/>
      <c r="AO23" s="381"/>
      <c r="AP23" s="374"/>
      <c r="AQ23" s="181" t="s">
        <v>235</v>
      </c>
      <c r="AR23" s="174"/>
      <c r="AS23" s="174"/>
      <c r="AT23" s="175"/>
      <c r="AU23" s="379" t="s">
        <v>134</v>
      </c>
      <c r="AV23" s="379"/>
      <c r="AW23" s="379"/>
      <c r="AX23" s="380"/>
    </row>
    <row r="24" spans="1:50" ht="18.75" customHeight="1" x14ac:dyDescent="0.15">
      <c r="A24" s="514"/>
      <c r="B24" s="515"/>
      <c r="C24" s="515"/>
      <c r="D24" s="515"/>
      <c r="E24" s="515"/>
      <c r="F24" s="516"/>
      <c r="G24" s="569"/>
      <c r="H24" s="385"/>
      <c r="I24" s="385"/>
      <c r="J24" s="385"/>
      <c r="K24" s="385"/>
      <c r="L24" s="385"/>
      <c r="M24" s="385"/>
      <c r="N24" s="385"/>
      <c r="O24" s="570"/>
      <c r="P24" s="582"/>
      <c r="Q24" s="385"/>
      <c r="R24" s="385"/>
      <c r="S24" s="385"/>
      <c r="T24" s="385"/>
      <c r="U24" s="385"/>
      <c r="V24" s="385"/>
      <c r="W24" s="385"/>
      <c r="X24" s="570"/>
      <c r="Y24" s="1019"/>
      <c r="Z24" s="1020"/>
      <c r="AA24" s="1021"/>
      <c r="AB24" s="1025"/>
      <c r="AC24" s="1026"/>
      <c r="AD24" s="1027"/>
      <c r="AE24" s="382"/>
      <c r="AF24" s="382"/>
      <c r="AG24" s="382"/>
      <c r="AH24" s="382"/>
      <c r="AI24" s="382"/>
      <c r="AJ24" s="382"/>
      <c r="AK24" s="382"/>
      <c r="AL24" s="382"/>
      <c r="AM24" s="382"/>
      <c r="AN24" s="382"/>
      <c r="AO24" s="382"/>
      <c r="AP24" s="338"/>
      <c r="AQ24" s="275"/>
      <c r="AR24" s="276"/>
      <c r="AS24" s="142" t="s">
        <v>236</v>
      </c>
      <c r="AT24" s="177"/>
      <c r="AU24" s="276"/>
      <c r="AV24" s="276"/>
      <c r="AW24" s="385" t="s">
        <v>181</v>
      </c>
      <c r="AX24" s="386"/>
    </row>
    <row r="25" spans="1:50" ht="22.5" customHeight="1" x14ac:dyDescent="0.15">
      <c r="A25" s="517"/>
      <c r="B25" s="515"/>
      <c r="C25" s="515"/>
      <c r="D25" s="515"/>
      <c r="E25" s="515"/>
      <c r="F25" s="516"/>
      <c r="G25" s="542"/>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53"/>
      <c r="AC25" s="1017"/>
      <c r="AD25" s="101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8"/>
      <c r="B26" s="519"/>
      <c r="C26" s="519"/>
      <c r="D26" s="519"/>
      <c r="E26" s="519"/>
      <c r="F26" s="520"/>
      <c r="G26" s="1030"/>
      <c r="H26" s="1031"/>
      <c r="I26" s="1031"/>
      <c r="J26" s="1031"/>
      <c r="K26" s="1031"/>
      <c r="L26" s="1031"/>
      <c r="M26" s="1031"/>
      <c r="N26" s="1031"/>
      <c r="O26" s="1032"/>
      <c r="P26" s="1038"/>
      <c r="Q26" s="1038"/>
      <c r="R26" s="1038"/>
      <c r="S26" s="1038"/>
      <c r="T26" s="1038"/>
      <c r="U26" s="1038"/>
      <c r="V26" s="1038"/>
      <c r="W26" s="1038"/>
      <c r="X26" s="1039"/>
      <c r="Y26" s="308" t="s">
        <v>54</v>
      </c>
      <c r="Z26" s="1011"/>
      <c r="AA26" s="1012"/>
      <c r="AB26" s="524"/>
      <c r="AC26" s="1013"/>
      <c r="AD26" s="101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0"/>
      <c r="B27" s="651"/>
      <c r="C27" s="651"/>
      <c r="D27" s="651"/>
      <c r="E27" s="651"/>
      <c r="F27" s="652"/>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3" t="s">
        <v>182</v>
      </c>
      <c r="AC27" s="1043"/>
      <c r="AD27" s="104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1" t="s">
        <v>381</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14" t="s">
        <v>349</v>
      </c>
      <c r="B30" s="515"/>
      <c r="C30" s="515"/>
      <c r="D30" s="515"/>
      <c r="E30" s="515"/>
      <c r="F30" s="516"/>
      <c r="G30" s="802" t="s">
        <v>146</v>
      </c>
      <c r="H30" s="787"/>
      <c r="I30" s="787"/>
      <c r="J30" s="787"/>
      <c r="K30" s="787"/>
      <c r="L30" s="787"/>
      <c r="M30" s="787"/>
      <c r="N30" s="787"/>
      <c r="O30" s="788"/>
      <c r="P30" s="786" t="s">
        <v>59</v>
      </c>
      <c r="Q30" s="787"/>
      <c r="R30" s="787"/>
      <c r="S30" s="787"/>
      <c r="T30" s="787"/>
      <c r="U30" s="787"/>
      <c r="V30" s="787"/>
      <c r="W30" s="787"/>
      <c r="X30" s="788"/>
      <c r="Y30" s="1018"/>
      <c r="Z30" s="418"/>
      <c r="AA30" s="419"/>
      <c r="AB30" s="1022" t="s">
        <v>11</v>
      </c>
      <c r="AC30" s="1023"/>
      <c r="AD30" s="1024"/>
      <c r="AE30" s="381" t="s">
        <v>393</v>
      </c>
      <c r="AF30" s="381"/>
      <c r="AG30" s="381"/>
      <c r="AH30" s="381"/>
      <c r="AI30" s="381" t="s">
        <v>391</v>
      </c>
      <c r="AJ30" s="381"/>
      <c r="AK30" s="381"/>
      <c r="AL30" s="381"/>
      <c r="AM30" s="381" t="s">
        <v>420</v>
      </c>
      <c r="AN30" s="381"/>
      <c r="AO30" s="381"/>
      <c r="AP30" s="374"/>
      <c r="AQ30" s="181" t="s">
        <v>235</v>
      </c>
      <c r="AR30" s="174"/>
      <c r="AS30" s="174"/>
      <c r="AT30" s="175"/>
      <c r="AU30" s="379" t="s">
        <v>134</v>
      </c>
      <c r="AV30" s="379"/>
      <c r="AW30" s="379"/>
      <c r="AX30" s="380"/>
    </row>
    <row r="31" spans="1:50" ht="18.75" customHeight="1" x14ac:dyDescent="0.15">
      <c r="A31" s="514"/>
      <c r="B31" s="515"/>
      <c r="C31" s="515"/>
      <c r="D31" s="515"/>
      <c r="E31" s="515"/>
      <c r="F31" s="516"/>
      <c r="G31" s="569"/>
      <c r="H31" s="385"/>
      <c r="I31" s="385"/>
      <c r="J31" s="385"/>
      <c r="K31" s="385"/>
      <c r="L31" s="385"/>
      <c r="M31" s="385"/>
      <c r="N31" s="385"/>
      <c r="O31" s="570"/>
      <c r="P31" s="582"/>
      <c r="Q31" s="385"/>
      <c r="R31" s="385"/>
      <c r="S31" s="385"/>
      <c r="T31" s="385"/>
      <c r="U31" s="385"/>
      <c r="V31" s="385"/>
      <c r="W31" s="385"/>
      <c r="X31" s="570"/>
      <c r="Y31" s="1019"/>
      <c r="Z31" s="1020"/>
      <c r="AA31" s="1021"/>
      <c r="AB31" s="1025"/>
      <c r="AC31" s="1026"/>
      <c r="AD31" s="1027"/>
      <c r="AE31" s="382"/>
      <c r="AF31" s="382"/>
      <c r="AG31" s="382"/>
      <c r="AH31" s="382"/>
      <c r="AI31" s="382"/>
      <c r="AJ31" s="382"/>
      <c r="AK31" s="382"/>
      <c r="AL31" s="382"/>
      <c r="AM31" s="382"/>
      <c r="AN31" s="382"/>
      <c r="AO31" s="382"/>
      <c r="AP31" s="338"/>
      <c r="AQ31" s="275"/>
      <c r="AR31" s="276"/>
      <c r="AS31" s="142" t="s">
        <v>236</v>
      </c>
      <c r="AT31" s="177"/>
      <c r="AU31" s="276"/>
      <c r="AV31" s="276"/>
      <c r="AW31" s="385" t="s">
        <v>181</v>
      </c>
      <c r="AX31" s="386"/>
    </row>
    <row r="32" spans="1:50" ht="22.5" customHeight="1" x14ac:dyDescent="0.15">
      <c r="A32" s="517"/>
      <c r="B32" s="515"/>
      <c r="C32" s="515"/>
      <c r="D32" s="515"/>
      <c r="E32" s="515"/>
      <c r="F32" s="516"/>
      <c r="G32" s="542"/>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53"/>
      <c r="AC32" s="1017"/>
      <c r="AD32" s="101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8"/>
      <c r="B33" s="519"/>
      <c r="C33" s="519"/>
      <c r="D33" s="519"/>
      <c r="E33" s="519"/>
      <c r="F33" s="520"/>
      <c r="G33" s="1030"/>
      <c r="H33" s="1031"/>
      <c r="I33" s="1031"/>
      <c r="J33" s="1031"/>
      <c r="K33" s="1031"/>
      <c r="L33" s="1031"/>
      <c r="M33" s="1031"/>
      <c r="N33" s="1031"/>
      <c r="O33" s="1032"/>
      <c r="P33" s="1038"/>
      <c r="Q33" s="1038"/>
      <c r="R33" s="1038"/>
      <c r="S33" s="1038"/>
      <c r="T33" s="1038"/>
      <c r="U33" s="1038"/>
      <c r="V33" s="1038"/>
      <c r="W33" s="1038"/>
      <c r="X33" s="1039"/>
      <c r="Y33" s="308" t="s">
        <v>54</v>
      </c>
      <c r="Z33" s="1011"/>
      <c r="AA33" s="1012"/>
      <c r="AB33" s="524"/>
      <c r="AC33" s="1013"/>
      <c r="AD33" s="101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0"/>
      <c r="B34" s="651"/>
      <c r="C34" s="651"/>
      <c r="D34" s="651"/>
      <c r="E34" s="651"/>
      <c r="F34" s="652"/>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3" t="s">
        <v>182</v>
      </c>
      <c r="AC34" s="1043"/>
      <c r="AD34" s="104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1" t="s">
        <v>381</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14" t="s">
        <v>349</v>
      </c>
      <c r="B37" s="515"/>
      <c r="C37" s="515"/>
      <c r="D37" s="515"/>
      <c r="E37" s="515"/>
      <c r="F37" s="516"/>
      <c r="G37" s="802" t="s">
        <v>146</v>
      </c>
      <c r="H37" s="787"/>
      <c r="I37" s="787"/>
      <c r="J37" s="787"/>
      <c r="K37" s="787"/>
      <c r="L37" s="787"/>
      <c r="M37" s="787"/>
      <c r="N37" s="787"/>
      <c r="O37" s="788"/>
      <c r="P37" s="786" t="s">
        <v>59</v>
      </c>
      <c r="Q37" s="787"/>
      <c r="R37" s="787"/>
      <c r="S37" s="787"/>
      <c r="T37" s="787"/>
      <c r="U37" s="787"/>
      <c r="V37" s="787"/>
      <c r="W37" s="787"/>
      <c r="X37" s="788"/>
      <c r="Y37" s="1018"/>
      <c r="Z37" s="418"/>
      <c r="AA37" s="419"/>
      <c r="AB37" s="1022" t="s">
        <v>11</v>
      </c>
      <c r="AC37" s="1023"/>
      <c r="AD37" s="1024"/>
      <c r="AE37" s="381" t="s">
        <v>393</v>
      </c>
      <c r="AF37" s="381"/>
      <c r="AG37" s="381"/>
      <c r="AH37" s="381"/>
      <c r="AI37" s="381" t="s">
        <v>391</v>
      </c>
      <c r="AJ37" s="381"/>
      <c r="AK37" s="381"/>
      <c r="AL37" s="381"/>
      <c r="AM37" s="381" t="s">
        <v>420</v>
      </c>
      <c r="AN37" s="381"/>
      <c r="AO37" s="381"/>
      <c r="AP37" s="374"/>
      <c r="AQ37" s="181" t="s">
        <v>235</v>
      </c>
      <c r="AR37" s="174"/>
      <c r="AS37" s="174"/>
      <c r="AT37" s="175"/>
      <c r="AU37" s="379" t="s">
        <v>134</v>
      </c>
      <c r="AV37" s="379"/>
      <c r="AW37" s="379"/>
      <c r="AX37" s="380"/>
    </row>
    <row r="38" spans="1:50" ht="18.75" customHeight="1" x14ac:dyDescent="0.15">
      <c r="A38" s="514"/>
      <c r="B38" s="515"/>
      <c r="C38" s="515"/>
      <c r="D38" s="515"/>
      <c r="E38" s="515"/>
      <c r="F38" s="516"/>
      <c r="G38" s="569"/>
      <c r="H38" s="385"/>
      <c r="I38" s="385"/>
      <c r="J38" s="385"/>
      <c r="K38" s="385"/>
      <c r="L38" s="385"/>
      <c r="M38" s="385"/>
      <c r="N38" s="385"/>
      <c r="O38" s="570"/>
      <c r="P38" s="582"/>
      <c r="Q38" s="385"/>
      <c r="R38" s="385"/>
      <c r="S38" s="385"/>
      <c r="T38" s="385"/>
      <c r="U38" s="385"/>
      <c r="V38" s="385"/>
      <c r="W38" s="385"/>
      <c r="X38" s="570"/>
      <c r="Y38" s="1019"/>
      <c r="Z38" s="1020"/>
      <c r="AA38" s="1021"/>
      <c r="AB38" s="1025"/>
      <c r="AC38" s="1026"/>
      <c r="AD38" s="1027"/>
      <c r="AE38" s="382"/>
      <c r="AF38" s="382"/>
      <c r="AG38" s="382"/>
      <c r="AH38" s="382"/>
      <c r="AI38" s="382"/>
      <c r="AJ38" s="382"/>
      <c r="AK38" s="382"/>
      <c r="AL38" s="382"/>
      <c r="AM38" s="382"/>
      <c r="AN38" s="382"/>
      <c r="AO38" s="382"/>
      <c r="AP38" s="338"/>
      <c r="AQ38" s="275"/>
      <c r="AR38" s="276"/>
      <c r="AS38" s="142" t="s">
        <v>236</v>
      </c>
      <c r="AT38" s="177"/>
      <c r="AU38" s="276"/>
      <c r="AV38" s="276"/>
      <c r="AW38" s="385" t="s">
        <v>181</v>
      </c>
      <c r="AX38" s="386"/>
    </row>
    <row r="39" spans="1:50" ht="22.5" customHeight="1" x14ac:dyDescent="0.15">
      <c r="A39" s="517"/>
      <c r="B39" s="515"/>
      <c r="C39" s="515"/>
      <c r="D39" s="515"/>
      <c r="E39" s="515"/>
      <c r="F39" s="516"/>
      <c r="G39" s="542"/>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53"/>
      <c r="AC39" s="1017"/>
      <c r="AD39" s="101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8"/>
      <c r="B40" s="519"/>
      <c r="C40" s="519"/>
      <c r="D40" s="519"/>
      <c r="E40" s="519"/>
      <c r="F40" s="520"/>
      <c r="G40" s="1030"/>
      <c r="H40" s="1031"/>
      <c r="I40" s="1031"/>
      <c r="J40" s="1031"/>
      <c r="K40" s="1031"/>
      <c r="L40" s="1031"/>
      <c r="M40" s="1031"/>
      <c r="N40" s="1031"/>
      <c r="O40" s="1032"/>
      <c r="P40" s="1038"/>
      <c r="Q40" s="1038"/>
      <c r="R40" s="1038"/>
      <c r="S40" s="1038"/>
      <c r="T40" s="1038"/>
      <c r="U40" s="1038"/>
      <c r="V40" s="1038"/>
      <c r="W40" s="1038"/>
      <c r="X40" s="1039"/>
      <c r="Y40" s="308" t="s">
        <v>54</v>
      </c>
      <c r="Z40" s="1011"/>
      <c r="AA40" s="1012"/>
      <c r="AB40" s="524"/>
      <c r="AC40" s="1013"/>
      <c r="AD40" s="101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0"/>
      <c r="B41" s="651"/>
      <c r="C41" s="651"/>
      <c r="D41" s="651"/>
      <c r="E41" s="651"/>
      <c r="F41" s="652"/>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3" t="s">
        <v>182</v>
      </c>
      <c r="AC41" s="1043"/>
      <c r="AD41" s="104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1" t="s">
        <v>381</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14" t="s">
        <v>349</v>
      </c>
      <c r="B44" s="515"/>
      <c r="C44" s="515"/>
      <c r="D44" s="515"/>
      <c r="E44" s="515"/>
      <c r="F44" s="516"/>
      <c r="G44" s="802" t="s">
        <v>146</v>
      </c>
      <c r="H44" s="787"/>
      <c r="I44" s="787"/>
      <c r="J44" s="787"/>
      <c r="K44" s="787"/>
      <c r="L44" s="787"/>
      <c r="M44" s="787"/>
      <c r="N44" s="787"/>
      <c r="O44" s="788"/>
      <c r="P44" s="786" t="s">
        <v>59</v>
      </c>
      <c r="Q44" s="787"/>
      <c r="R44" s="787"/>
      <c r="S44" s="787"/>
      <c r="T44" s="787"/>
      <c r="U44" s="787"/>
      <c r="V44" s="787"/>
      <c r="W44" s="787"/>
      <c r="X44" s="788"/>
      <c r="Y44" s="1018"/>
      <c r="Z44" s="418"/>
      <c r="AA44" s="419"/>
      <c r="AB44" s="1022" t="s">
        <v>11</v>
      </c>
      <c r="AC44" s="1023"/>
      <c r="AD44" s="1024"/>
      <c r="AE44" s="381" t="s">
        <v>393</v>
      </c>
      <c r="AF44" s="381"/>
      <c r="AG44" s="381"/>
      <c r="AH44" s="381"/>
      <c r="AI44" s="381" t="s">
        <v>391</v>
      </c>
      <c r="AJ44" s="381"/>
      <c r="AK44" s="381"/>
      <c r="AL44" s="381"/>
      <c r="AM44" s="381" t="s">
        <v>420</v>
      </c>
      <c r="AN44" s="381"/>
      <c r="AO44" s="381"/>
      <c r="AP44" s="374"/>
      <c r="AQ44" s="181" t="s">
        <v>235</v>
      </c>
      <c r="AR44" s="174"/>
      <c r="AS44" s="174"/>
      <c r="AT44" s="175"/>
      <c r="AU44" s="379" t="s">
        <v>134</v>
      </c>
      <c r="AV44" s="379"/>
      <c r="AW44" s="379"/>
      <c r="AX44" s="380"/>
    </row>
    <row r="45" spans="1:50" ht="18.75" customHeight="1" x14ac:dyDescent="0.15">
      <c r="A45" s="514"/>
      <c r="B45" s="515"/>
      <c r="C45" s="515"/>
      <c r="D45" s="515"/>
      <c r="E45" s="515"/>
      <c r="F45" s="516"/>
      <c r="G45" s="569"/>
      <c r="H45" s="385"/>
      <c r="I45" s="385"/>
      <c r="J45" s="385"/>
      <c r="K45" s="385"/>
      <c r="L45" s="385"/>
      <c r="M45" s="385"/>
      <c r="N45" s="385"/>
      <c r="O45" s="570"/>
      <c r="P45" s="582"/>
      <c r="Q45" s="385"/>
      <c r="R45" s="385"/>
      <c r="S45" s="385"/>
      <c r="T45" s="385"/>
      <c r="U45" s="385"/>
      <c r="V45" s="385"/>
      <c r="W45" s="385"/>
      <c r="X45" s="570"/>
      <c r="Y45" s="1019"/>
      <c r="Z45" s="1020"/>
      <c r="AA45" s="1021"/>
      <c r="AB45" s="1025"/>
      <c r="AC45" s="1026"/>
      <c r="AD45" s="1027"/>
      <c r="AE45" s="382"/>
      <c r="AF45" s="382"/>
      <c r="AG45" s="382"/>
      <c r="AH45" s="382"/>
      <c r="AI45" s="382"/>
      <c r="AJ45" s="382"/>
      <c r="AK45" s="382"/>
      <c r="AL45" s="382"/>
      <c r="AM45" s="382"/>
      <c r="AN45" s="382"/>
      <c r="AO45" s="382"/>
      <c r="AP45" s="338"/>
      <c r="AQ45" s="275"/>
      <c r="AR45" s="276"/>
      <c r="AS45" s="142" t="s">
        <v>236</v>
      </c>
      <c r="AT45" s="177"/>
      <c r="AU45" s="276"/>
      <c r="AV45" s="276"/>
      <c r="AW45" s="385" t="s">
        <v>181</v>
      </c>
      <c r="AX45" s="386"/>
    </row>
    <row r="46" spans="1:50" ht="22.5" customHeight="1" x14ac:dyDescent="0.15">
      <c r="A46" s="517"/>
      <c r="B46" s="515"/>
      <c r="C46" s="515"/>
      <c r="D46" s="515"/>
      <c r="E46" s="515"/>
      <c r="F46" s="516"/>
      <c r="G46" s="542"/>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53"/>
      <c r="AC46" s="1017"/>
      <c r="AD46" s="101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8"/>
      <c r="B47" s="519"/>
      <c r="C47" s="519"/>
      <c r="D47" s="519"/>
      <c r="E47" s="519"/>
      <c r="F47" s="520"/>
      <c r="G47" s="1030"/>
      <c r="H47" s="1031"/>
      <c r="I47" s="1031"/>
      <c r="J47" s="1031"/>
      <c r="K47" s="1031"/>
      <c r="L47" s="1031"/>
      <c r="M47" s="1031"/>
      <c r="N47" s="1031"/>
      <c r="O47" s="1032"/>
      <c r="P47" s="1038"/>
      <c r="Q47" s="1038"/>
      <c r="R47" s="1038"/>
      <c r="S47" s="1038"/>
      <c r="T47" s="1038"/>
      <c r="U47" s="1038"/>
      <c r="V47" s="1038"/>
      <c r="W47" s="1038"/>
      <c r="X47" s="1039"/>
      <c r="Y47" s="308" t="s">
        <v>54</v>
      </c>
      <c r="Z47" s="1011"/>
      <c r="AA47" s="1012"/>
      <c r="AB47" s="524"/>
      <c r="AC47" s="1013"/>
      <c r="AD47" s="101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0"/>
      <c r="B48" s="651"/>
      <c r="C48" s="651"/>
      <c r="D48" s="651"/>
      <c r="E48" s="651"/>
      <c r="F48" s="652"/>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3" t="s">
        <v>182</v>
      </c>
      <c r="AC48" s="1043"/>
      <c r="AD48" s="104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1" t="s">
        <v>381</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14" t="s">
        <v>349</v>
      </c>
      <c r="B51" s="515"/>
      <c r="C51" s="515"/>
      <c r="D51" s="515"/>
      <c r="E51" s="515"/>
      <c r="F51" s="516"/>
      <c r="G51" s="802" t="s">
        <v>146</v>
      </c>
      <c r="H51" s="787"/>
      <c r="I51" s="787"/>
      <c r="J51" s="787"/>
      <c r="K51" s="787"/>
      <c r="L51" s="787"/>
      <c r="M51" s="787"/>
      <c r="N51" s="787"/>
      <c r="O51" s="788"/>
      <c r="P51" s="786" t="s">
        <v>59</v>
      </c>
      <c r="Q51" s="787"/>
      <c r="R51" s="787"/>
      <c r="S51" s="787"/>
      <c r="T51" s="787"/>
      <c r="U51" s="787"/>
      <c r="V51" s="787"/>
      <c r="W51" s="787"/>
      <c r="X51" s="788"/>
      <c r="Y51" s="1018"/>
      <c r="Z51" s="418"/>
      <c r="AA51" s="419"/>
      <c r="AB51" s="374" t="s">
        <v>11</v>
      </c>
      <c r="AC51" s="1023"/>
      <c r="AD51" s="1024"/>
      <c r="AE51" s="381" t="s">
        <v>393</v>
      </c>
      <c r="AF51" s="381"/>
      <c r="AG51" s="381"/>
      <c r="AH51" s="381"/>
      <c r="AI51" s="381" t="s">
        <v>391</v>
      </c>
      <c r="AJ51" s="381"/>
      <c r="AK51" s="381"/>
      <c r="AL51" s="381"/>
      <c r="AM51" s="381" t="s">
        <v>420</v>
      </c>
      <c r="AN51" s="381"/>
      <c r="AO51" s="381"/>
      <c r="AP51" s="374"/>
      <c r="AQ51" s="181" t="s">
        <v>235</v>
      </c>
      <c r="AR51" s="174"/>
      <c r="AS51" s="174"/>
      <c r="AT51" s="175"/>
      <c r="AU51" s="379" t="s">
        <v>134</v>
      </c>
      <c r="AV51" s="379"/>
      <c r="AW51" s="379"/>
      <c r="AX51" s="380"/>
    </row>
    <row r="52" spans="1:50" ht="18.75" customHeight="1" x14ac:dyDescent="0.15">
      <c r="A52" s="514"/>
      <c r="B52" s="515"/>
      <c r="C52" s="515"/>
      <c r="D52" s="515"/>
      <c r="E52" s="515"/>
      <c r="F52" s="516"/>
      <c r="G52" s="569"/>
      <c r="H52" s="385"/>
      <c r="I52" s="385"/>
      <c r="J52" s="385"/>
      <c r="K52" s="385"/>
      <c r="L52" s="385"/>
      <c r="M52" s="385"/>
      <c r="N52" s="385"/>
      <c r="O52" s="570"/>
      <c r="P52" s="582"/>
      <c r="Q52" s="385"/>
      <c r="R52" s="385"/>
      <c r="S52" s="385"/>
      <c r="T52" s="385"/>
      <c r="U52" s="385"/>
      <c r="V52" s="385"/>
      <c r="W52" s="385"/>
      <c r="X52" s="570"/>
      <c r="Y52" s="1019"/>
      <c r="Z52" s="1020"/>
      <c r="AA52" s="1021"/>
      <c r="AB52" s="1025"/>
      <c r="AC52" s="1026"/>
      <c r="AD52" s="1027"/>
      <c r="AE52" s="382"/>
      <c r="AF52" s="382"/>
      <c r="AG52" s="382"/>
      <c r="AH52" s="382"/>
      <c r="AI52" s="382"/>
      <c r="AJ52" s="382"/>
      <c r="AK52" s="382"/>
      <c r="AL52" s="382"/>
      <c r="AM52" s="382"/>
      <c r="AN52" s="382"/>
      <c r="AO52" s="382"/>
      <c r="AP52" s="338"/>
      <c r="AQ52" s="275"/>
      <c r="AR52" s="276"/>
      <c r="AS52" s="142" t="s">
        <v>236</v>
      </c>
      <c r="AT52" s="177"/>
      <c r="AU52" s="276"/>
      <c r="AV52" s="276"/>
      <c r="AW52" s="385" t="s">
        <v>181</v>
      </c>
      <c r="AX52" s="386"/>
    </row>
    <row r="53" spans="1:50" ht="22.5" customHeight="1" x14ac:dyDescent="0.15">
      <c r="A53" s="517"/>
      <c r="B53" s="515"/>
      <c r="C53" s="515"/>
      <c r="D53" s="515"/>
      <c r="E53" s="515"/>
      <c r="F53" s="516"/>
      <c r="G53" s="542"/>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53"/>
      <c r="AC53" s="1017"/>
      <c r="AD53" s="101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8"/>
      <c r="B54" s="519"/>
      <c r="C54" s="519"/>
      <c r="D54" s="519"/>
      <c r="E54" s="519"/>
      <c r="F54" s="520"/>
      <c r="G54" s="1030"/>
      <c r="H54" s="1031"/>
      <c r="I54" s="1031"/>
      <c r="J54" s="1031"/>
      <c r="K54" s="1031"/>
      <c r="L54" s="1031"/>
      <c r="M54" s="1031"/>
      <c r="N54" s="1031"/>
      <c r="O54" s="1032"/>
      <c r="P54" s="1038"/>
      <c r="Q54" s="1038"/>
      <c r="R54" s="1038"/>
      <c r="S54" s="1038"/>
      <c r="T54" s="1038"/>
      <c r="U54" s="1038"/>
      <c r="V54" s="1038"/>
      <c r="W54" s="1038"/>
      <c r="X54" s="1039"/>
      <c r="Y54" s="308" t="s">
        <v>54</v>
      </c>
      <c r="Z54" s="1011"/>
      <c r="AA54" s="1012"/>
      <c r="AB54" s="524"/>
      <c r="AC54" s="1013"/>
      <c r="AD54" s="101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0"/>
      <c r="B55" s="651"/>
      <c r="C55" s="651"/>
      <c r="D55" s="651"/>
      <c r="E55" s="651"/>
      <c r="F55" s="652"/>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3" t="s">
        <v>182</v>
      </c>
      <c r="AC55" s="1043"/>
      <c r="AD55" s="104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1" t="s">
        <v>381</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14" t="s">
        <v>349</v>
      </c>
      <c r="B58" s="515"/>
      <c r="C58" s="515"/>
      <c r="D58" s="515"/>
      <c r="E58" s="515"/>
      <c r="F58" s="516"/>
      <c r="G58" s="802" t="s">
        <v>146</v>
      </c>
      <c r="H58" s="787"/>
      <c r="I58" s="787"/>
      <c r="J58" s="787"/>
      <c r="K58" s="787"/>
      <c r="L58" s="787"/>
      <c r="M58" s="787"/>
      <c r="N58" s="787"/>
      <c r="O58" s="788"/>
      <c r="P58" s="786" t="s">
        <v>59</v>
      </c>
      <c r="Q58" s="787"/>
      <c r="R58" s="787"/>
      <c r="S58" s="787"/>
      <c r="T58" s="787"/>
      <c r="U58" s="787"/>
      <c r="V58" s="787"/>
      <c r="W58" s="787"/>
      <c r="X58" s="788"/>
      <c r="Y58" s="1018"/>
      <c r="Z58" s="418"/>
      <c r="AA58" s="419"/>
      <c r="AB58" s="1022" t="s">
        <v>11</v>
      </c>
      <c r="AC58" s="1023"/>
      <c r="AD58" s="1024"/>
      <c r="AE58" s="381" t="s">
        <v>393</v>
      </c>
      <c r="AF58" s="381"/>
      <c r="AG58" s="381"/>
      <c r="AH58" s="381"/>
      <c r="AI58" s="381" t="s">
        <v>391</v>
      </c>
      <c r="AJ58" s="381"/>
      <c r="AK58" s="381"/>
      <c r="AL58" s="381"/>
      <c r="AM58" s="381" t="s">
        <v>420</v>
      </c>
      <c r="AN58" s="381"/>
      <c r="AO58" s="381"/>
      <c r="AP58" s="374"/>
      <c r="AQ58" s="181" t="s">
        <v>235</v>
      </c>
      <c r="AR58" s="174"/>
      <c r="AS58" s="174"/>
      <c r="AT58" s="175"/>
      <c r="AU58" s="379" t="s">
        <v>134</v>
      </c>
      <c r="AV58" s="379"/>
      <c r="AW58" s="379"/>
      <c r="AX58" s="380"/>
    </row>
    <row r="59" spans="1:50" ht="18.75" customHeight="1" x14ac:dyDescent="0.15">
      <c r="A59" s="514"/>
      <c r="B59" s="515"/>
      <c r="C59" s="515"/>
      <c r="D59" s="515"/>
      <c r="E59" s="515"/>
      <c r="F59" s="516"/>
      <c r="G59" s="569"/>
      <c r="H59" s="385"/>
      <c r="I59" s="385"/>
      <c r="J59" s="385"/>
      <c r="K59" s="385"/>
      <c r="L59" s="385"/>
      <c r="M59" s="385"/>
      <c r="N59" s="385"/>
      <c r="O59" s="570"/>
      <c r="P59" s="582"/>
      <c r="Q59" s="385"/>
      <c r="R59" s="385"/>
      <c r="S59" s="385"/>
      <c r="T59" s="385"/>
      <c r="U59" s="385"/>
      <c r="V59" s="385"/>
      <c r="W59" s="385"/>
      <c r="X59" s="570"/>
      <c r="Y59" s="1019"/>
      <c r="Z59" s="1020"/>
      <c r="AA59" s="1021"/>
      <c r="AB59" s="1025"/>
      <c r="AC59" s="1026"/>
      <c r="AD59" s="1027"/>
      <c r="AE59" s="382"/>
      <c r="AF59" s="382"/>
      <c r="AG59" s="382"/>
      <c r="AH59" s="382"/>
      <c r="AI59" s="382"/>
      <c r="AJ59" s="382"/>
      <c r="AK59" s="382"/>
      <c r="AL59" s="382"/>
      <c r="AM59" s="382"/>
      <c r="AN59" s="382"/>
      <c r="AO59" s="382"/>
      <c r="AP59" s="338"/>
      <c r="AQ59" s="275"/>
      <c r="AR59" s="276"/>
      <c r="AS59" s="142" t="s">
        <v>236</v>
      </c>
      <c r="AT59" s="177"/>
      <c r="AU59" s="276"/>
      <c r="AV59" s="276"/>
      <c r="AW59" s="385" t="s">
        <v>181</v>
      </c>
      <c r="AX59" s="386"/>
    </row>
    <row r="60" spans="1:50" ht="22.5" customHeight="1" x14ac:dyDescent="0.15">
      <c r="A60" s="517"/>
      <c r="B60" s="515"/>
      <c r="C60" s="515"/>
      <c r="D60" s="515"/>
      <c r="E60" s="515"/>
      <c r="F60" s="516"/>
      <c r="G60" s="542"/>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53"/>
      <c r="AC60" s="1017"/>
      <c r="AD60" s="101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8"/>
      <c r="B61" s="519"/>
      <c r="C61" s="519"/>
      <c r="D61" s="519"/>
      <c r="E61" s="519"/>
      <c r="F61" s="520"/>
      <c r="G61" s="1030"/>
      <c r="H61" s="1031"/>
      <c r="I61" s="1031"/>
      <c r="J61" s="1031"/>
      <c r="K61" s="1031"/>
      <c r="L61" s="1031"/>
      <c r="M61" s="1031"/>
      <c r="N61" s="1031"/>
      <c r="O61" s="1032"/>
      <c r="P61" s="1038"/>
      <c r="Q61" s="1038"/>
      <c r="R61" s="1038"/>
      <c r="S61" s="1038"/>
      <c r="T61" s="1038"/>
      <c r="U61" s="1038"/>
      <c r="V61" s="1038"/>
      <c r="W61" s="1038"/>
      <c r="X61" s="1039"/>
      <c r="Y61" s="308" t="s">
        <v>54</v>
      </c>
      <c r="Z61" s="1011"/>
      <c r="AA61" s="1012"/>
      <c r="AB61" s="524"/>
      <c r="AC61" s="1013"/>
      <c r="AD61" s="101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0"/>
      <c r="B62" s="651"/>
      <c r="C62" s="651"/>
      <c r="D62" s="651"/>
      <c r="E62" s="651"/>
      <c r="F62" s="652"/>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3" t="s">
        <v>182</v>
      </c>
      <c r="AC62" s="1043"/>
      <c r="AD62" s="104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1" t="s">
        <v>381</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14" t="s">
        <v>349</v>
      </c>
      <c r="B65" s="515"/>
      <c r="C65" s="515"/>
      <c r="D65" s="515"/>
      <c r="E65" s="515"/>
      <c r="F65" s="516"/>
      <c r="G65" s="802" t="s">
        <v>146</v>
      </c>
      <c r="H65" s="787"/>
      <c r="I65" s="787"/>
      <c r="J65" s="787"/>
      <c r="K65" s="787"/>
      <c r="L65" s="787"/>
      <c r="M65" s="787"/>
      <c r="N65" s="787"/>
      <c r="O65" s="788"/>
      <c r="P65" s="786" t="s">
        <v>59</v>
      </c>
      <c r="Q65" s="787"/>
      <c r="R65" s="787"/>
      <c r="S65" s="787"/>
      <c r="T65" s="787"/>
      <c r="U65" s="787"/>
      <c r="V65" s="787"/>
      <c r="W65" s="787"/>
      <c r="X65" s="788"/>
      <c r="Y65" s="1018"/>
      <c r="Z65" s="418"/>
      <c r="AA65" s="419"/>
      <c r="AB65" s="1022" t="s">
        <v>11</v>
      </c>
      <c r="AC65" s="1023"/>
      <c r="AD65" s="1024"/>
      <c r="AE65" s="381" t="s">
        <v>393</v>
      </c>
      <c r="AF65" s="381"/>
      <c r="AG65" s="381"/>
      <c r="AH65" s="381"/>
      <c r="AI65" s="381" t="s">
        <v>391</v>
      </c>
      <c r="AJ65" s="381"/>
      <c r="AK65" s="381"/>
      <c r="AL65" s="381"/>
      <c r="AM65" s="381" t="s">
        <v>420</v>
      </c>
      <c r="AN65" s="381"/>
      <c r="AO65" s="381"/>
      <c r="AP65" s="374"/>
      <c r="AQ65" s="181" t="s">
        <v>235</v>
      </c>
      <c r="AR65" s="174"/>
      <c r="AS65" s="174"/>
      <c r="AT65" s="175"/>
      <c r="AU65" s="379" t="s">
        <v>134</v>
      </c>
      <c r="AV65" s="379"/>
      <c r="AW65" s="379"/>
      <c r="AX65" s="380"/>
    </row>
    <row r="66" spans="1:50" ht="18.75" customHeight="1" x14ac:dyDescent="0.15">
      <c r="A66" s="514"/>
      <c r="B66" s="515"/>
      <c r="C66" s="515"/>
      <c r="D66" s="515"/>
      <c r="E66" s="515"/>
      <c r="F66" s="516"/>
      <c r="G66" s="569"/>
      <c r="H66" s="385"/>
      <c r="I66" s="385"/>
      <c r="J66" s="385"/>
      <c r="K66" s="385"/>
      <c r="L66" s="385"/>
      <c r="M66" s="385"/>
      <c r="N66" s="385"/>
      <c r="O66" s="570"/>
      <c r="P66" s="582"/>
      <c r="Q66" s="385"/>
      <c r="R66" s="385"/>
      <c r="S66" s="385"/>
      <c r="T66" s="385"/>
      <c r="U66" s="385"/>
      <c r="V66" s="385"/>
      <c r="W66" s="385"/>
      <c r="X66" s="570"/>
      <c r="Y66" s="1019"/>
      <c r="Z66" s="1020"/>
      <c r="AA66" s="1021"/>
      <c r="AB66" s="1025"/>
      <c r="AC66" s="1026"/>
      <c r="AD66" s="1027"/>
      <c r="AE66" s="382"/>
      <c r="AF66" s="382"/>
      <c r="AG66" s="382"/>
      <c r="AH66" s="382"/>
      <c r="AI66" s="382"/>
      <c r="AJ66" s="382"/>
      <c r="AK66" s="382"/>
      <c r="AL66" s="382"/>
      <c r="AM66" s="382"/>
      <c r="AN66" s="382"/>
      <c r="AO66" s="382"/>
      <c r="AP66" s="338"/>
      <c r="AQ66" s="275"/>
      <c r="AR66" s="276"/>
      <c r="AS66" s="142" t="s">
        <v>236</v>
      </c>
      <c r="AT66" s="177"/>
      <c r="AU66" s="276"/>
      <c r="AV66" s="276"/>
      <c r="AW66" s="385" t="s">
        <v>181</v>
      </c>
      <c r="AX66" s="386"/>
    </row>
    <row r="67" spans="1:50" ht="22.5" customHeight="1" x14ac:dyDescent="0.15">
      <c r="A67" s="517"/>
      <c r="B67" s="515"/>
      <c r="C67" s="515"/>
      <c r="D67" s="515"/>
      <c r="E67" s="515"/>
      <c r="F67" s="516"/>
      <c r="G67" s="542"/>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53"/>
      <c r="AC67" s="1017"/>
      <c r="AD67" s="101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8"/>
      <c r="B68" s="519"/>
      <c r="C68" s="519"/>
      <c r="D68" s="519"/>
      <c r="E68" s="519"/>
      <c r="F68" s="520"/>
      <c r="G68" s="1030"/>
      <c r="H68" s="1031"/>
      <c r="I68" s="1031"/>
      <c r="J68" s="1031"/>
      <c r="K68" s="1031"/>
      <c r="L68" s="1031"/>
      <c r="M68" s="1031"/>
      <c r="N68" s="1031"/>
      <c r="O68" s="1032"/>
      <c r="P68" s="1038"/>
      <c r="Q68" s="1038"/>
      <c r="R68" s="1038"/>
      <c r="S68" s="1038"/>
      <c r="T68" s="1038"/>
      <c r="U68" s="1038"/>
      <c r="V68" s="1038"/>
      <c r="W68" s="1038"/>
      <c r="X68" s="1039"/>
      <c r="Y68" s="308" t="s">
        <v>54</v>
      </c>
      <c r="Z68" s="1011"/>
      <c r="AA68" s="1012"/>
      <c r="AB68" s="524"/>
      <c r="AC68" s="1013"/>
      <c r="AD68" s="101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0"/>
      <c r="B69" s="651"/>
      <c r="C69" s="651"/>
      <c r="D69" s="651"/>
      <c r="E69" s="651"/>
      <c r="F69" s="652"/>
      <c r="G69" s="1033"/>
      <c r="H69" s="1034"/>
      <c r="I69" s="1034"/>
      <c r="J69" s="1034"/>
      <c r="K69" s="1034"/>
      <c r="L69" s="1034"/>
      <c r="M69" s="1034"/>
      <c r="N69" s="1034"/>
      <c r="O69" s="1035"/>
      <c r="P69" s="1040"/>
      <c r="Q69" s="1040"/>
      <c r="R69" s="1040"/>
      <c r="S69" s="1040"/>
      <c r="T69" s="1040"/>
      <c r="U69" s="1040"/>
      <c r="V69" s="1040"/>
      <c r="W69" s="1040"/>
      <c r="X69" s="1041"/>
      <c r="Y69" s="308" t="s">
        <v>13</v>
      </c>
      <c r="Z69" s="1011"/>
      <c r="AA69" s="1012"/>
      <c r="AB69" s="499" t="s">
        <v>182</v>
      </c>
      <c r="AC69" s="431"/>
      <c r="AD69" s="431"/>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1" t="s">
        <v>381</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50"/>
      <c r="B4" s="1051"/>
      <c r="C4" s="1051"/>
      <c r="D4" s="1051"/>
      <c r="E4" s="1051"/>
      <c r="F4" s="1052"/>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0"/>
      <c r="B5" s="1051"/>
      <c r="C5" s="1051"/>
      <c r="D5" s="1051"/>
      <c r="E5" s="1051"/>
      <c r="F5" s="105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0"/>
      <c r="B6" s="1051"/>
      <c r="C6" s="1051"/>
      <c r="D6" s="1051"/>
      <c r="E6" s="1051"/>
      <c r="F6" s="105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0"/>
      <c r="B7" s="1051"/>
      <c r="C7" s="1051"/>
      <c r="D7" s="1051"/>
      <c r="E7" s="1051"/>
      <c r="F7" s="105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0"/>
      <c r="B8" s="1051"/>
      <c r="C8" s="1051"/>
      <c r="D8" s="1051"/>
      <c r="E8" s="1051"/>
      <c r="F8" s="105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0"/>
      <c r="B9" s="1051"/>
      <c r="C9" s="1051"/>
      <c r="D9" s="1051"/>
      <c r="E9" s="1051"/>
      <c r="F9" s="105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0"/>
      <c r="B10" s="1051"/>
      <c r="C10" s="1051"/>
      <c r="D10" s="1051"/>
      <c r="E10" s="1051"/>
      <c r="F10" s="105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0"/>
      <c r="B11" s="1051"/>
      <c r="C11" s="1051"/>
      <c r="D11" s="1051"/>
      <c r="E11" s="1051"/>
      <c r="F11" s="105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0"/>
      <c r="B12" s="1051"/>
      <c r="C12" s="1051"/>
      <c r="D12" s="1051"/>
      <c r="E12" s="1051"/>
      <c r="F12" s="105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0"/>
      <c r="B13" s="1051"/>
      <c r="C13" s="1051"/>
      <c r="D13" s="1051"/>
      <c r="E13" s="1051"/>
      <c r="F13" s="105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0"/>
      <c r="B14" s="1051"/>
      <c r="C14" s="1051"/>
      <c r="D14" s="1051"/>
      <c r="E14" s="1051"/>
      <c r="F14" s="105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0"/>
      <c r="B15" s="1051"/>
      <c r="C15" s="1051"/>
      <c r="D15" s="1051"/>
      <c r="E15" s="1051"/>
      <c r="F15" s="1052"/>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0"/>
      <c r="B16" s="1051"/>
      <c r="C16" s="1051"/>
      <c r="D16" s="1051"/>
      <c r="E16" s="1051"/>
      <c r="F16" s="1052"/>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50"/>
      <c r="B17" s="1051"/>
      <c r="C17" s="1051"/>
      <c r="D17" s="1051"/>
      <c r="E17" s="1051"/>
      <c r="F17" s="1052"/>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0"/>
      <c r="B18" s="1051"/>
      <c r="C18" s="1051"/>
      <c r="D18" s="1051"/>
      <c r="E18" s="1051"/>
      <c r="F18" s="105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0"/>
      <c r="B19" s="1051"/>
      <c r="C19" s="1051"/>
      <c r="D19" s="1051"/>
      <c r="E19" s="1051"/>
      <c r="F19" s="105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0"/>
      <c r="B20" s="1051"/>
      <c r="C20" s="1051"/>
      <c r="D20" s="1051"/>
      <c r="E20" s="1051"/>
      <c r="F20" s="105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0"/>
      <c r="B21" s="1051"/>
      <c r="C21" s="1051"/>
      <c r="D21" s="1051"/>
      <c r="E21" s="1051"/>
      <c r="F21" s="105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0"/>
      <c r="B22" s="1051"/>
      <c r="C22" s="1051"/>
      <c r="D22" s="1051"/>
      <c r="E22" s="1051"/>
      <c r="F22" s="105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0"/>
      <c r="B23" s="1051"/>
      <c r="C23" s="1051"/>
      <c r="D23" s="1051"/>
      <c r="E23" s="1051"/>
      <c r="F23" s="105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0"/>
      <c r="B24" s="1051"/>
      <c r="C24" s="1051"/>
      <c r="D24" s="1051"/>
      <c r="E24" s="1051"/>
      <c r="F24" s="105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0"/>
      <c r="B25" s="1051"/>
      <c r="C25" s="1051"/>
      <c r="D25" s="1051"/>
      <c r="E25" s="1051"/>
      <c r="F25" s="105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0"/>
      <c r="B26" s="1051"/>
      <c r="C26" s="1051"/>
      <c r="D26" s="1051"/>
      <c r="E26" s="1051"/>
      <c r="F26" s="105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0"/>
      <c r="B27" s="1051"/>
      <c r="C27" s="1051"/>
      <c r="D27" s="1051"/>
      <c r="E27" s="1051"/>
      <c r="F27" s="105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0"/>
      <c r="B28" s="1051"/>
      <c r="C28" s="1051"/>
      <c r="D28" s="1051"/>
      <c r="E28" s="1051"/>
      <c r="F28" s="1052"/>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0"/>
      <c r="B29" s="1051"/>
      <c r="C29" s="1051"/>
      <c r="D29" s="1051"/>
      <c r="E29" s="1051"/>
      <c r="F29" s="1052"/>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50"/>
      <c r="B30" s="1051"/>
      <c r="C30" s="1051"/>
      <c r="D30" s="1051"/>
      <c r="E30" s="1051"/>
      <c r="F30" s="1052"/>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0"/>
      <c r="B31" s="1051"/>
      <c r="C31" s="1051"/>
      <c r="D31" s="1051"/>
      <c r="E31" s="1051"/>
      <c r="F31" s="105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0"/>
      <c r="B32" s="1051"/>
      <c r="C32" s="1051"/>
      <c r="D32" s="1051"/>
      <c r="E32" s="1051"/>
      <c r="F32" s="105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0"/>
      <c r="B33" s="1051"/>
      <c r="C33" s="1051"/>
      <c r="D33" s="1051"/>
      <c r="E33" s="1051"/>
      <c r="F33" s="105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0"/>
      <c r="B34" s="1051"/>
      <c r="C34" s="1051"/>
      <c r="D34" s="1051"/>
      <c r="E34" s="1051"/>
      <c r="F34" s="105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0"/>
      <c r="B35" s="1051"/>
      <c r="C35" s="1051"/>
      <c r="D35" s="1051"/>
      <c r="E35" s="1051"/>
      <c r="F35" s="105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0"/>
      <c r="B36" s="1051"/>
      <c r="C36" s="1051"/>
      <c r="D36" s="1051"/>
      <c r="E36" s="1051"/>
      <c r="F36" s="105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0"/>
      <c r="B37" s="1051"/>
      <c r="C37" s="1051"/>
      <c r="D37" s="1051"/>
      <c r="E37" s="1051"/>
      <c r="F37" s="105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0"/>
      <c r="B38" s="1051"/>
      <c r="C38" s="1051"/>
      <c r="D38" s="1051"/>
      <c r="E38" s="1051"/>
      <c r="F38" s="105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0"/>
      <c r="B39" s="1051"/>
      <c r="C39" s="1051"/>
      <c r="D39" s="1051"/>
      <c r="E39" s="1051"/>
      <c r="F39" s="105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0"/>
      <c r="B40" s="1051"/>
      <c r="C40" s="1051"/>
      <c r="D40" s="1051"/>
      <c r="E40" s="1051"/>
      <c r="F40" s="105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0"/>
      <c r="B41" s="1051"/>
      <c r="C41" s="1051"/>
      <c r="D41" s="1051"/>
      <c r="E41" s="1051"/>
      <c r="F41" s="1052"/>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0"/>
      <c r="B42" s="1051"/>
      <c r="C42" s="1051"/>
      <c r="D42" s="1051"/>
      <c r="E42" s="1051"/>
      <c r="F42" s="1052"/>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50"/>
      <c r="B43" s="1051"/>
      <c r="C43" s="1051"/>
      <c r="D43" s="1051"/>
      <c r="E43" s="1051"/>
      <c r="F43" s="1052"/>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0"/>
      <c r="B44" s="1051"/>
      <c r="C44" s="1051"/>
      <c r="D44" s="1051"/>
      <c r="E44" s="1051"/>
      <c r="F44" s="105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0"/>
      <c r="B45" s="1051"/>
      <c r="C45" s="1051"/>
      <c r="D45" s="1051"/>
      <c r="E45" s="1051"/>
      <c r="F45" s="105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0"/>
      <c r="B46" s="1051"/>
      <c r="C46" s="1051"/>
      <c r="D46" s="1051"/>
      <c r="E46" s="1051"/>
      <c r="F46" s="105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0"/>
      <c r="B47" s="1051"/>
      <c r="C47" s="1051"/>
      <c r="D47" s="1051"/>
      <c r="E47" s="1051"/>
      <c r="F47" s="105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0"/>
      <c r="B48" s="1051"/>
      <c r="C48" s="1051"/>
      <c r="D48" s="1051"/>
      <c r="E48" s="1051"/>
      <c r="F48" s="105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0"/>
      <c r="B49" s="1051"/>
      <c r="C49" s="1051"/>
      <c r="D49" s="1051"/>
      <c r="E49" s="1051"/>
      <c r="F49" s="105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0"/>
      <c r="B50" s="1051"/>
      <c r="C50" s="1051"/>
      <c r="D50" s="1051"/>
      <c r="E50" s="1051"/>
      <c r="F50" s="105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0"/>
      <c r="B51" s="1051"/>
      <c r="C51" s="1051"/>
      <c r="D51" s="1051"/>
      <c r="E51" s="1051"/>
      <c r="F51" s="105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0"/>
      <c r="B52" s="1051"/>
      <c r="C52" s="1051"/>
      <c r="D52" s="1051"/>
      <c r="E52" s="1051"/>
      <c r="F52" s="105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0"/>
      <c r="B56" s="1051"/>
      <c r="C56" s="1051"/>
      <c r="D56" s="1051"/>
      <c r="E56" s="1051"/>
      <c r="F56" s="1052"/>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50"/>
      <c r="B57" s="1051"/>
      <c r="C57" s="1051"/>
      <c r="D57" s="1051"/>
      <c r="E57" s="1051"/>
      <c r="F57" s="1052"/>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0"/>
      <c r="B58" s="1051"/>
      <c r="C58" s="1051"/>
      <c r="D58" s="1051"/>
      <c r="E58" s="1051"/>
      <c r="F58" s="105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0"/>
      <c r="B59" s="1051"/>
      <c r="C59" s="1051"/>
      <c r="D59" s="1051"/>
      <c r="E59" s="1051"/>
      <c r="F59" s="105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0"/>
      <c r="B60" s="1051"/>
      <c r="C60" s="1051"/>
      <c r="D60" s="1051"/>
      <c r="E60" s="1051"/>
      <c r="F60" s="105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0"/>
      <c r="B61" s="1051"/>
      <c r="C61" s="1051"/>
      <c r="D61" s="1051"/>
      <c r="E61" s="1051"/>
      <c r="F61" s="105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0"/>
      <c r="B62" s="1051"/>
      <c r="C62" s="1051"/>
      <c r="D62" s="1051"/>
      <c r="E62" s="1051"/>
      <c r="F62" s="105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0"/>
      <c r="B63" s="1051"/>
      <c r="C63" s="1051"/>
      <c r="D63" s="1051"/>
      <c r="E63" s="1051"/>
      <c r="F63" s="105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0"/>
      <c r="B64" s="1051"/>
      <c r="C64" s="1051"/>
      <c r="D64" s="1051"/>
      <c r="E64" s="1051"/>
      <c r="F64" s="105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0"/>
      <c r="B65" s="1051"/>
      <c r="C65" s="1051"/>
      <c r="D65" s="1051"/>
      <c r="E65" s="1051"/>
      <c r="F65" s="105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0"/>
      <c r="B66" s="1051"/>
      <c r="C66" s="1051"/>
      <c r="D66" s="1051"/>
      <c r="E66" s="1051"/>
      <c r="F66" s="105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0"/>
      <c r="B67" s="1051"/>
      <c r="C67" s="1051"/>
      <c r="D67" s="1051"/>
      <c r="E67" s="1051"/>
      <c r="F67" s="105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0"/>
      <c r="B68" s="1051"/>
      <c r="C68" s="1051"/>
      <c r="D68" s="1051"/>
      <c r="E68" s="1051"/>
      <c r="F68" s="1052"/>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0"/>
      <c r="B69" s="1051"/>
      <c r="C69" s="1051"/>
      <c r="D69" s="1051"/>
      <c r="E69" s="1051"/>
      <c r="F69" s="1052"/>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50"/>
      <c r="B70" s="1051"/>
      <c r="C70" s="1051"/>
      <c r="D70" s="1051"/>
      <c r="E70" s="1051"/>
      <c r="F70" s="1052"/>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0"/>
      <c r="B71" s="1051"/>
      <c r="C71" s="1051"/>
      <c r="D71" s="1051"/>
      <c r="E71" s="1051"/>
      <c r="F71" s="105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0"/>
      <c r="B72" s="1051"/>
      <c r="C72" s="1051"/>
      <c r="D72" s="1051"/>
      <c r="E72" s="1051"/>
      <c r="F72" s="105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0"/>
      <c r="B73" s="1051"/>
      <c r="C73" s="1051"/>
      <c r="D73" s="1051"/>
      <c r="E73" s="1051"/>
      <c r="F73" s="105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0"/>
      <c r="B74" s="1051"/>
      <c r="C74" s="1051"/>
      <c r="D74" s="1051"/>
      <c r="E74" s="1051"/>
      <c r="F74" s="105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0"/>
      <c r="B75" s="1051"/>
      <c r="C75" s="1051"/>
      <c r="D75" s="1051"/>
      <c r="E75" s="1051"/>
      <c r="F75" s="105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0"/>
      <c r="B76" s="1051"/>
      <c r="C76" s="1051"/>
      <c r="D76" s="1051"/>
      <c r="E76" s="1051"/>
      <c r="F76" s="105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0"/>
      <c r="B77" s="1051"/>
      <c r="C77" s="1051"/>
      <c r="D77" s="1051"/>
      <c r="E77" s="1051"/>
      <c r="F77" s="105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0"/>
      <c r="B78" s="1051"/>
      <c r="C78" s="1051"/>
      <c r="D78" s="1051"/>
      <c r="E78" s="1051"/>
      <c r="F78" s="105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0"/>
      <c r="B79" s="1051"/>
      <c r="C79" s="1051"/>
      <c r="D79" s="1051"/>
      <c r="E79" s="1051"/>
      <c r="F79" s="105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0"/>
      <c r="B80" s="1051"/>
      <c r="C80" s="1051"/>
      <c r="D80" s="1051"/>
      <c r="E80" s="1051"/>
      <c r="F80" s="105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0"/>
      <c r="B81" s="1051"/>
      <c r="C81" s="1051"/>
      <c r="D81" s="1051"/>
      <c r="E81" s="1051"/>
      <c r="F81" s="1052"/>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0"/>
      <c r="B82" s="1051"/>
      <c r="C82" s="1051"/>
      <c r="D82" s="1051"/>
      <c r="E82" s="1051"/>
      <c r="F82" s="1052"/>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50"/>
      <c r="B83" s="1051"/>
      <c r="C83" s="1051"/>
      <c r="D83" s="1051"/>
      <c r="E83" s="1051"/>
      <c r="F83" s="1052"/>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0"/>
      <c r="B84" s="1051"/>
      <c r="C84" s="1051"/>
      <c r="D84" s="1051"/>
      <c r="E84" s="1051"/>
      <c r="F84" s="105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0"/>
      <c r="B85" s="1051"/>
      <c r="C85" s="1051"/>
      <c r="D85" s="1051"/>
      <c r="E85" s="1051"/>
      <c r="F85" s="105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0"/>
      <c r="B86" s="1051"/>
      <c r="C86" s="1051"/>
      <c r="D86" s="1051"/>
      <c r="E86" s="1051"/>
      <c r="F86" s="105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0"/>
      <c r="B87" s="1051"/>
      <c r="C87" s="1051"/>
      <c r="D87" s="1051"/>
      <c r="E87" s="1051"/>
      <c r="F87" s="105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0"/>
      <c r="B88" s="1051"/>
      <c r="C88" s="1051"/>
      <c r="D88" s="1051"/>
      <c r="E88" s="1051"/>
      <c r="F88" s="105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0"/>
      <c r="B89" s="1051"/>
      <c r="C89" s="1051"/>
      <c r="D89" s="1051"/>
      <c r="E89" s="1051"/>
      <c r="F89" s="105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0"/>
      <c r="B90" s="1051"/>
      <c r="C90" s="1051"/>
      <c r="D90" s="1051"/>
      <c r="E90" s="1051"/>
      <c r="F90" s="105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0"/>
      <c r="B91" s="1051"/>
      <c r="C91" s="1051"/>
      <c r="D91" s="1051"/>
      <c r="E91" s="1051"/>
      <c r="F91" s="105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0"/>
      <c r="B92" s="1051"/>
      <c r="C92" s="1051"/>
      <c r="D92" s="1051"/>
      <c r="E92" s="1051"/>
      <c r="F92" s="105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0"/>
      <c r="B93" s="1051"/>
      <c r="C93" s="1051"/>
      <c r="D93" s="1051"/>
      <c r="E93" s="1051"/>
      <c r="F93" s="105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0"/>
      <c r="B94" s="1051"/>
      <c r="C94" s="1051"/>
      <c r="D94" s="1051"/>
      <c r="E94" s="1051"/>
      <c r="F94" s="1052"/>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0"/>
      <c r="B95" s="1051"/>
      <c r="C95" s="1051"/>
      <c r="D95" s="1051"/>
      <c r="E95" s="1051"/>
      <c r="F95" s="1052"/>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50"/>
      <c r="B96" s="1051"/>
      <c r="C96" s="1051"/>
      <c r="D96" s="1051"/>
      <c r="E96" s="1051"/>
      <c r="F96" s="1052"/>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0"/>
      <c r="B97" s="1051"/>
      <c r="C97" s="1051"/>
      <c r="D97" s="1051"/>
      <c r="E97" s="1051"/>
      <c r="F97" s="105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0"/>
      <c r="B98" s="1051"/>
      <c r="C98" s="1051"/>
      <c r="D98" s="1051"/>
      <c r="E98" s="1051"/>
      <c r="F98" s="105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0"/>
      <c r="B99" s="1051"/>
      <c r="C99" s="1051"/>
      <c r="D99" s="1051"/>
      <c r="E99" s="1051"/>
      <c r="F99" s="105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0"/>
      <c r="B100" s="1051"/>
      <c r="C100" s="1051"/>
      <c r="D100" s="1051"/>
      <c r="E100" s="1051"/>
      <c r="F100" s="105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0"/>
      <c r="B101" s="1051"/>
      <c r="C101" s="1051"/>
      <c r="D101" s="1051"/>
      <c r="E101" s="1051"/>
      <c r="F101" s="105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0"/>
      <c r="B102" s="1051"/>
      <c r="C102" s="1051"/>
      <c r="D102" s="1051"/>
      <c r="E102" s="1051"/>
      <c r="F102" s="105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0"/>
      <c r="B103" s="1051"/>
      <c r="C103" s="1051"/>
      <c r="D103" s="1051"/>
      <c r="E103" s="1051"/>
      <c r="F103" s="105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0"/>
      <c r="B104" s="1051"/>
      <c r="C104" s="1051"/>
      <c r="D104" s="1051"/>
      <c r="E104" s="1051"/>
      <c r="F104" s="105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0"/>
      <c r="B105" s="1051"/>
      <c r="C105" s="1051"/>
      <c r="D105" s="1051"/>
      <c r="E105" s="1051"/>
      <c r="F105" s="105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0"/>
      <c r="B109" s="1051"/>
      <c r="C109" s="1051"/>
      <c r="D109" s="1051"/>
      <c r="E109" s="1051"/>
      <c r="F109" s="1052"/>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50"/>
      <c r="B110" s="1051"/>
      <c r="C110" s="1051"/>
      <c r="D110" s="1051"/>
      <c r="E110" s="1051"/>
      <c r="F110" s="105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0"/>
      <c r="B111" s="1051"/>
      <c r="C111" s="1051"/>
      <c r="D111" s="1051"/>
      <c r="E111" s="1051"/>
      <c r="F111" s="105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0"/>
      <c r="B112" s="1051"/>
      <c r="C112" s="1051"/>
      <c r="D112" s="1051"/>
      <c r="E112" s="1051"/>
      <c r="F112" s="105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0"/>
      <c r="B113" s="1051"/>
      <c r="C113" s="1051"/>
      <c r="D113" s="1051"/>
      <c r="E113" s="1051"/>
      <c r="F113" s="105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0"/>
      <c r="B114" s="1051"/>
      <c r="C114" s="1051"/>
      <c r="D114" s="1051"/>
      <c r="E114" s="1051"/>
      <c r="F114" s="105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0"/>
      <c r="B115" s="1051"/>
      <c r="C115" s="1051"/>
      <c r="D115" s="1051"/>
      <c r="E115" s="1051"/>
      <c r="F115" s="105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0"/>
      <c r="B116" s="1051"/>
      <c r="C116" s="1051"/>
      <c r="D116" s="1051"/>
      <c r="E116" s="1051"/>
      <c r="F116" s="105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0"/>
      <c r="B117" s="1051"/>
      <c r="C117" s="1051"/>
      <c r="D117" s="1051"/>
      <c r="E117" s="1051"/>
      <c r="F117" s="105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0"/>
      <c r="B118" s="1051"/>
      <c r="C118" s="1051"/>
      <c r="D118" s="1051"/>
      <c r="E118" s="1051"/>
      <c r="F118" s="105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0"/>
      <c r="B119" s="1051"/>
      <c r="C119" s="1051"/>
      <c r="D119" s="1051"/>
      <c r="E119" s="1051"/>
      <c r="F119" s="105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0"/>
      <c r="B120" s="1051"/>
      <c r="C120" s="1051"/>
      <c r="D120" s="1051"/>
      <c r="E120" s="1051"/>
      <c r="F120" s="105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0"/>
      <c r="B121" s="1051"/>
      <c r="C121" s="1051"/>
      <c r="D121" s="1051"/>
      <c r="E121" s="1051"/>
      <c r="F121" s="1052"/>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0"/>
      <c r="B122" s="1051"/>
      <c r="C122" s="1051"/>
      <c r="D122" s="1051"/>
      <c r="E122" s="1051"/>
      <c r="F122" s="1052"/>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50"/>
      <c r="B123" s="1051"/>
      <c r="C123" s="1051"/>
      <c r="D123" s="1051"/>
      <c r="E123" s="1051"/>
      <c r="F123" s="105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0"/>
      <c r="B124" s="1051"/>
      <c r="C124" s="1051"/>
      <c r="D124" s="1051"/>
      <c r="E124" s="1051"/>
      <c r="F124" s="105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0"/>
      <c r="B125" s="1051"/>
      <c r="C125" s="1051"/>
      <c r="D125" s="1051"/>
      <c r="E125" s="1051"/>
      <c r="F125" s="105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0"/>
      <c r="B126" s="1051"/>
      <c r="C126" s="1051"/>
      <c r="D126" s="1051"/>
      <c r="E126" s="1051"/>
      <c r="F126" s="105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0"/>
      <c r="B127" s="1051"/>
      <c r="C127" s="1051"/>
      <c r="D127" s="1051"/>
      <c r="E127" s="1051"/>
      <c r="F127" s="105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0"/>
      <c r="B128" s="1051"/>
      <c r="C128" s="1051"/>
      <c r="D128" s="1051"/>
      <c r="E128" s="1051"/>
      <c r="F128" s="105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0"/>
      <c r="B129" s="1051"/>
      <c r="C129" s="1051"/>
      <c r="D129" s="1051"/>
      <c r="E129" s="1051"/>
      <c r="F129" s="105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0"/>
      <c r="B130" s="1051"/>
      <c r="C130" s="1051"/>
      <c r="D130" s="1051"/>
      <c r="E130" s="1051"/>
      <c r="F130" s="105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0"/>
      <c r="B131" s="1051"/>
      <c r="C131" s="1051"/>
      <c r="D131" s="1051"/>
      <c r="E131" s="1051"/>
      <c r="F131" s="105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0"/>
      <c r="B132" s="1051"/>
      <c r="C132" s="1051"/>
      <c r="D132" s="1051"/>
      <c r="E132" s="1051"/>
      <c r="F132" s="105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0"/>
      <c r="B133" s="1051"/>
      <c r="C133" s="1051"/>
      <c r="D133" s="1051"/>
      <c r="E133" s="1051"/>
      <c r="F133" s="105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0"/>
      <c r="B134" s="1051"/>
      <c r="C134" s="1051"/>
      <c r="D134" s="1051"/>
      <c r="E134" s="1051"/>
      <c r="F134" s="1052"/>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0"/>
      <c r="B135" s="1051"/>
      <c r="C135" s="1051"/>
      <c r="D135" s="1051"/>
      <c r="E135" s="1051"/>
      <c r="F135" s="1052"/>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50"/>
      <c r="B136" s="1051"/>
      <c r="C136" s="1051"/>
      <c r="D136" s="1051"/>
      <c r="E136" s="1051"/>
      <c r="F136" s="105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0"/>
      <c r="B137" s="1051"/>
      <c r="C137" s="1051"/>
      <c r="D137" s="1051"/>
      <c r="E137" s="1051"/>
      <c r="F137" s="105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0"/>
      <c r="B138" s="1051"/>
      <c r="C138" s="1051"/>
      <c r="D138" s="1051"/>
      <c r="E138" s="1051"/>
      <c r="F138" s="105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0"/>
      <c r="B139" s="1051"/>
      <c r="C139" s="1051"/>
      <c r="D139" s="1051"/>
      <c r="E139" s="1051"/>
      <c r="F139" s="105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0"/>
      <c r="B140" s="1051"/>
      <c r="C140" s="1051"/>
      <c r="D140" s="1051"/>
      <c r="E140" s="1051"/>
      <c r="F140" s="105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0"/>
      <c r="B141" s="1051"/>
      <c r="C141" s="1051"/>
      <c r="D141" s="1051"/>
      <c r="E141" s="1051"/>
      <c r="F141" s="105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0"/>
      <c r="B142" s="1051"/>
      <c r="C142" s="1051"/>
      <c r="D142" s="1051"/>
      <c r="E142" s="1051"/>
      <c r="F142" s="105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0"/>
      <c r="B143" s="1051"/>
      <c r="C143" s="1051"/>
      <c r="D143" s="1051"/>
      <c r="E143" s="1051"/>
      <c r="F143" s="105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0"/>
      <c r="B144" s="1051"/>
      <c r="C144" s="1051"/>
      <c r="D144" s="1051"/>
      <c r="E144" s="1051"/>
      <c r="F144" s="105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0"/>
      <c r="B145" s="1051"/>
      <c r="C145" s="1051"/>
      <c r="D145" s="1051"/>
      <c r="E145" s="1051"/>
      <c r="F145" s="105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0"/>
      <c r="B146" s="1051"/>
      <c r="C146" s="1051"/>
      <c r="D146" s="1051"/>
      <c r="E146" s="1051"/>
      <c r="F146" s="105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0"/>
      <c r="B147" s="1051"/>
      <c r="C147" s="1051"/>
      <c r="D147" s="1051"/>
      <c r="E147" s="1051"/>
      <c r="F147" s="1052"/>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0"/>
      <c r="B148" s="1051"/>
      <c r="C148" s="1051"/>
      <c r="D148" s="1051"/>
      <c r="E148" s="1051"/>
      <c r="F148" s="1052"/>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50"/>
      <c r="B149" s="1051"/>
      <c r="C149" s="1051"/>
      <c r="D149" s="1051"/>
      <c r="E149" s="1051"/>
      <c r="F149" s="105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0"/>
      <c r="B150" s="1051"/>
      <c r="C150" s="1051"/>
      <c r="D150" s="1051"/>
      <c r="E150" s="1051"/>
      <c r="F150" s="105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0"/>
      <c r="B151" s="1051"/>
      <c r="C151" s="1051"/>
      <c r="D151" s="1051"/>
      <c r="E151" s="1051"/>
      <c r="F151" s="105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0"/>
      <c r="B152" s="1051"/>
      <c r="C152" s="1051"/>
      <c r="D152" s="1051"/>
      <c r="E152" s="1051"/>
      <c r="F152" s="105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0"/>
      <c r="B153" s="1051"/>
      <c r="C153" s="1051"/>
      <c r="D153" s="1051"/>
      <c r="E153" s="1051"/>
      <c r="F153" s="105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0"/>
      <c r="B154" s="1051"/>
      <c r="C154" s="1051"/>
      <c r="D154" s="1051"/>
      <c r="E154" s="1051"/>
      <c r="F154" s="105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0"/>
      <c r="B155" s="1051"/>
      <c r="C155" s="1051"/>
      <c r="D155" s="1051"/>
      <c r="E155" s="1051"/>
      <c r="F155" s="105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0"/>
      <c r="B156" s="1051"/>
      <c r="C156" s="1051"/>
      <c r="D156" s="1051"/>
      <c r="E156" s="1051"/>
      <c r="F156" s="105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0"/>
      <c r="B157" s="1051"/>
      <c r="C157" s="1051"/>
      <c r="D157" s="1051"/>
      <c r="E157" s="1051"/>
      <c r="F157" s="105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0"/>
      <c r="B158" s="1051"/>
      <c r="C158" s="1051"/>
      <c r="D158" s="1051"/>
      <c r="E158" s="1051"/>
      <c r="F158" s="105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0"/>
      <c r="B162" s="1051"/>
      <c r="C162" s="1051"/>
      <c r="D162" s="1051"/>
      <c r="E162" s="1051"/>
      <c r="F162" s="1052"/>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50"/>
      <c r="B163" s="1051"/>
      <c r="C163" s="1051"/>
      <c r="D163" s="1051"/>
      <c r="E163" s="1051"/>
      <c r="F163" s="105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0"/>
      <c r="B164" s="1051"/>
      <c r="C164" s="1051"/>
      <c r="D164" s="1051"/>
      <c r="E164" s="1051"/>
      <c r="F164" s="105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0"/>
      <c r="B165" s="1051"/>
      <c r="C165" s="1051"/>
      <c r="D165" s="1051"/>
      <c r="E165" s="1051"/>
      <c r="F165" s="105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0"/>
      <c r="B166" s="1051"/>
      <c r="C166" s="1051"/>
      <c r="D166" s="1051"/>
      <c r="E166" s="1051"/>
      <c r="F166" s="105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0"/>
      <c r="B167" s="1051"/>
      <c r="C167" s="1051"/>
      <c r="D167" s="1051"/>
      <c r="E167" s="1051"/>
      <c r="F167" s="105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0"/>
      <c r="B168" s="1051"/>
      <c r="C168" s="1051"/>
      <c r="D168" s="1051"/>
      <c r="E168" s="1051"/>
      <c r="F168" s="105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0"/>
      <c r="B169" s="1051"/>
      <c r="C169" s="1051"/>
      <c r="D169" s="1051"/>
      <c r="E169" s="1051"/>
      <c r="F169" s="105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0"/>
      <c r="B170" s="1051"/>
      <c r="C170" s="1051"/>
      <c r="D170" s="1051"/>
      <c r="E170" s="1051"/>
      <c r="F170" s="105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0"/>
      <c r="B171" s="1051"/>
      <c r="C171" s="1051"/>
      <c r="D171" s="1051"/>
      <c r="E171" s="1051"/>
      <c r="F171" s="105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0"/>
      <c r="B172" s="1051"/>
      <c r="C172" s="1051"/>
      <c r="D172" s="1051"/>
      <c r="E172" s="1051"/>
      <c r="F172" s="105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0"/>
      <c r="B173" s="1051"/>
      <c r="C173" s="1051"/>
      <c r="D173" s="1051"/>
      <c r="E173" s="1051"/>
      <c r="F173" s="105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0"/>
      <c r="B174" s="1051"/>
      <c r="C174" s="1051"/>
      <c r="D174" s="1051"/>
      <c r="E174" s="1051"/>
      <c r="F174" s="1052"/>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0"/>
      <c r="B175" s="1051"/>
      <c r="C175" s="1051"/>
      <c r="D175" s="1051"/>
      <c r="E175" s="1051"/>
      <c r="F175" s="1052"/>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50"/>
      <c r="B176" s="1051"/>
      <c r="C176" s="1051"/>
      <c r="D176" s="1051"/>
      <c r="E176" s="1051"/>
      <c r="F176" s="105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0"/>
      <c r="B177" s="1051"/>
      <c r="C177" s="1051"/>
      <c r="D177" s="1051"/>
      <c r="E177" s="1051"/>
      <c r="F177" s="105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0"/>
      <c r="B178" s="1051"/>
      <c r="C178" s="1051"/>
      <c r="D178" s="1051"/>
      <c r="E178" s="1051"/>
      <c r="F178" s="105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0"/>
      <c r="B179" s="1051"/>
      <c r="C179" s="1051"/>
      <c r="D179" s="1051"/>
      <c r="E179" s="1051"/>
      <c r="F179" s="105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0"/>
      <c r="B180" s="1051"/>
      <c r="C180" s="1051"/>
      <c r="D180" s="1051"/>
      <c r="E180" s="1051"/>
      <c r="F180" s="105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0"/>
      <c r="B181" s="1051"/>
      <c r="C181" s="1051"/>
      <c r="D181" s="1051"/>
      <c r="E181" s="1051"/>
      <c r="F181" s="105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0"/>
      <c r="B182" s="1051"/>
      <c r="C182" s="1051"/>
      <c r="D182" s="1051"/>
      <c r="E182" s="1051"/>
      <c r="F182" s="105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0"/>
      <c r="B183" s="1051"/>
      <c r="C183" s="1051"/>
      <c r="D183" s="1051"/>
      <c r="E183" s="1051"/>
      <c r="F183" s="105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0"/>
      <c r="B184" s="1051"/>
      <c r="C184" s="1051"/>
      <c r="D184" s="1051"/>
      <c r="E184" s="1051"/>
      <c r="F184" s="105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0"/>
      <c r="B185" s="1051"/>
      <c r="C185" s="1051"/>
      <c r="D185" s="1051"/>
      <c r="E185" s="1051"/>
      <c r="F185" s="105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0"/>
      <c r="B186" s="1051"/>
      <c r="C186" s="1051"/>
      <c r="D186" s="1051"/>
      <c r="E186" s="1051"/>
      <c r="F186" s="105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0"/>
      <c r="B187" s="1051"/>
      <c r="C187" s="1051"/>
      <c r="D187" s="1051"/>
      <c r="E187" s="1051"/>
      <c r="F187" s="1052"/>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0"/>
      <c r="B188" s="1051"/>
      <c r="C188" s="1051"/>
      <c r="D188" s="1051"/>
      <c r="E188" s="1051"/>
      <c r="F188" s="1052"/>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50"/>
      <c r="B189" s="1051"/>
      <c r="C189" s="1051"/>
      <c r="D189" s="1051"/>
      <c r="E189" s="1051"/>
      <c r="F189" s="105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0"/>
      <c r="B190" s="1051"/>
      <c r="C190" s="1051"/>
      <c r="D190" s="1051"/>
      <c r="E190" s="1051"/>
      <c r="F190" s="105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0"/>
      <c r="B191" s="1051"/>
      <c r="C191" s="1051"/>
      <c r="D191" s="1051"/>
      <c r="E191" s="1051"/>
      <c r="F191" s="105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0"/>
      <c r="B192" s="1051"/>
      <c r="C192" s="1051"/>
      <c r="D192" s="1051"/>
      <c r="E192" s="1051"/>
      <c r="F192" s="105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0"/>
      <c r="B193" s="1051"/>
      <c r="C193" s="1051"/>
      <c r="D193" s="1051"/>
      <c r="E193" s="1051"/>
      <c r="F193" s="105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0"/>
      <c r="B194" s="1051"/>
      <c r="C194" s="1051"/>
      <c r="D194" s="1051"/>
      <c r="E194" s="1051"/>
      <c r="F194" s="105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0"/>
      <c r="B195" s="1051"/>
      <c r="C195" s="1051"/>
      <c r="D195" s="1051"/>
      <c r="E195" s="1051"/>
      <c r="F195" s="105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0"/>
      <c r="B196" s="1051"/>
      <c r="C196" s="1051"/>
      <c r="D196" s="1051"/>
      <c r="E196" s="1051"/>
      <c r="F196" s="105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0"/>
      <c r="B197" s="1051"/>
      <c r="C197" s="1051"/>
      <c r="D197" s="1051"/>
      <c r="E197" s="1051"/>
      <c r="F197" s="105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0"/>
      <c r="B198" s="1051"/>
      <c r="C198" s="1051"/>
      <c r="D198" s="1051"/>
      <c r="E198" s="1051"/>
      <c r="F198" s="105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0"/>
      <c r="B199" s="1051"/>
      <c r="C199" s="1051"/>
      <c r="D199" s="1051"/>
      <c r="E199" s="1051"/>
      <c r="F199" s="105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0"/>
      <c r="B200" s="1051"/>
      <c r="C200" s="1051"/>
      <c r="D200" s="1051"/>
      <c r="E200" s="1051"/>
      <c r="F200" s="1052"/>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0"/>
      <c r="B201" s="1051"/>
      <c r="C201" s="1051"/>
      <c r="D201" s="1051"/>
      <c r="E201" s="1051"/>
      <c r="F201" s="1052"/>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50"/>
      <c r="B202" s="1051"/>
      <c r="C202" s="1051"/>
      <c r="D202" s="1051"/>
      <c r="E202" s="1051"/>
      <c r="F202" s="105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0"/>
      <c r="B203" s="1051"/>
      <c r="C203" s="1051"/>
      <c r="D203" s="1051"/>
      <c r="E203" s="1051"/>
      <c r="F203" s="105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0"/>
      <c r="B204" s="1051"/>
      <c r="C204" s="1051"/>
      <c r="D204" s="1051"/>
      <c r="E204" s="1051"/>
      <c r="F204" s="105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0"/>
      <c r="B205" s="1051"/>
      <c r="C205" s="1051"/>
      <c r="D205" s="1051"/>
      <c r="E205" s="1051"/>
      <c r="F205" s="105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0"/>
      <c r="B206" s="1051"/>
      <c r="C206" s="1051"/>
      <c r="D206" s="1051"/>
      <c r="E206" s="1051"/>
      <c r="F206" s="105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0"/>
      <c r="B207" s="1051"/>
      <c r="C207" s="1051"/>
      <c r="D207" s="1051"/>
      <c r="E207" s="1051"/>
      <c r="F207" s="105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0"/>
      <c r="B208" s="1051"/>
      <c r="C208" s="1051"/>
      <c r="D208" s="1051"/>
      <c r="E208" s="1051"/>
      <c r="F208" s="105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0"/>
      <c r="B209" s="1051"/>
      <c r="C209" s="1051"/>
      <c r="D209" s="1051"/>
      <c r="E209" s="1051"/>
      <c r="F209" s="105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0"/>
      <c r="B210" s="1051"/>
      <c r="C210" s="1051"/>
      <c r="D210" s="1051"/>
      <c r="E210" s="1051"/>
      <c r="F210" s="105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0"/>
      <c r="B211" s="1051"/>
      <c r="C211" s="1051"/>
      <c r="D211" s="1051"/>
      <c r="E211" s="1051"/>
      <c r="F211" s="105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0"/>
      <c r="B215" s="1051"/>
      <c r="C215" s="1051"/>
      <c r="D215" s="1051"/>
      <c r="E215" s="1051"/>
      <c r="F215" s="1052"/>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50"/>
      <c r="B216" s="1051"/>
      <c r="C216" s="1051"/>
      <c r="D216" s="1051"/>
      <c r="E216" s="1051"/>
      <c r="F216" s="105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0"/>
      <c r="B217" s="1051"/>
      <c r="C217" s="1051"/>
      <c r="D217" s="1051"/>
      <c r="E217" s="1051"/>
      <c r="F217" s="105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0"/>
      <c r="B218" s="1051"/>
      <c r="C218" s="1051"/>
      <c r="D218" s="1051"/>
      <c r="E218" s="1051"/>
      <c r="F218" s="105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0"/>
      <c r="B219" s="1051"/>
      <c r="C219" s="1051"/>
      <c r="D219" s="1051"/>
      <c r="E219" s="1051"/>
      <c r="F219" s="105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0"/>
      <c r="B220" s="1051"/>
      <c r="C220" s="1051"/>
      <c r="D220" s="1051"/>
      <c r="E220" s="1051"/>
      <c r="F220" s="105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0"/>
      <c r="B221" s="1051"/>
      <c r="C221" s="1051"/>
      <c r="D221" s="1051"/>
      <c r="E221" s="1051"/>
      <c r="F221" s="105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0"/>
      <c r="B222" s="1051"/>
      <c r="C222" s="1051"/>
      <c r="D222" s="1051"/>
      <c r="E222" s="1051"/>
      <c r="F222" s="105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0"/>
      <c r="B223" s="1051"/>
      <c r="C223" s="1051"/>
      <c r="D223" s="1051"/>
      <c r="E223" s="1051"/>
      <c r="F223" s="105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0"/>
      <c r="B224" s="1051"/>
      <c r="C224" s="1051"/>
      <c r="D224" s="1051"/>
      <c r="E224" s="1051"/>
      <c r="F224" s="105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0"/>
      <c r="B225" s="1051"/>
      <c r="C225" s="1051"/>
      <c r="D225" s="1051"/>
      <c r="E225" s="1051"/>
      <c r="F225" s="105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0"/>
      <c r="B226" s="1051"/>
      <c r="C226" s="1051"/>
      <c r="D226" s="1051"/>
      <c r="E226" s="1051"/>
      <c r="F226" s="105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0"/>
      <c r="B227" s="1051"/>
      <c r="C227" s="1051"/>
      <c r="D227" s="1051"/>
      <c r="E227" s="1051"/>
      <c r="F227" s="1052"/>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0"/>
      <c r="B228" s="1051"/>
      <c r="C228" s="1051"/>
      <c r="D228" s="1051"/>
      <c r="E228" s="1051"/>
      <c r="F228" s="1052"/>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50"/>
      <c r="B229" s="1051"/>
      <c r="C229" s="1051"/>
      <c r="D229" s="1051"/>
      <c r="E229" s="1051"/>
      <c r="F229" s="105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0"/>
      <c r="B230" s="1051"/>
      <c r="C230" s="1051"/>
      <c r="D230" s="1051"/>
      <c r="E230" s="1051"/>
      <c r="F230" s="105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0"/>
      <c r="B231" s="1051"/>
      <c r="C231" s="1051"/>
      <c r="D231" s="1051"/>
      <c r="E231" s="1051"/>
      <c r="F231" s="105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0"/>
      <c r="B232" s="1051"/>
      <c r="C232" s="1051"/>
      <c r="D232" s="1051"/>
      <c r="E232" s="1051"/>
      <c r="F232" s="105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0"/>
      <c r="B233" s="1051"/>
      <c r="C233" s="1051"/>
      <c r="D233" s="1051"/>
      <c r="E233" s="1051"/>
      <c r="F233" s="105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0"/>
      <c r="B234" s="1051"/>
      <c r="C234" s="1051"/>
      <c r="D234" s="1051"/>
      <c r="E234" s="1051"/>
      <c r="F234" s="105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0"/>
      <c r="B235" s="1051"/>
      <c r="C235" s="1051"/>
      <c r="D235" s="1051"/>
      <c r="E235" s="1051"/>
      <c r="F235" s="105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0"/>
      <c r="B236" s="1051"/>
      <c r="C236" s="1051"/>
      <c r="D236" s="1051"/>
      <c r="E236" s="1051"/>
      <c r="F236" s="105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0"/>
      <c r="B237" s="1051"/>
      <c r="C237" s="1051"/>
      <c r="D237" s="1051"/>
      <c r="E237" s="1051"/>
      <c r="F237" s="105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0"/>
      <c r="B238" s="1051"/>
      <c r="C238" s="1051"/>
      <c r="D238" s="1051"/>
      <c r="E238" s="1051"/>
      <c r="F238" s="105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0"/>
      <c r="B239" s="1051"/>
      <c r="C239" s="1051"/>
      <c r="D239" s="1051"/>
      <c r="E239" s="1051"/>
      <c r="F239" s="105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0"/>
      <c r="B240" s="1051"/>
      <c r="C240" s="1051"/>
      <c r="D240" s="1051"/>
      <c r="E240" s="1051"/>
      <c r="F240" s="1052"/>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0"/>
      <c r="B241" s="1051"/>
      <c r="C241" s="1051"/>
      <c r="D241" s="1051"/>
      <c r="E241" s="1051"/>
      <c r="F241" s="1052"/>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50"/>
      <c r="B242" s="1051"/>
      <c r="C242" s="1051"/>
      <c r="D242" s="1051"/>
      <c r="E242" s="1051"/>
      <c r="F242" s="105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0"/>
      <c r="B243" s="1051"/>
      <c r="C243" s="1051"/>
      <c r="D243" s="1051"/>
      <c r="E243" s="1051"/>
      <c r="F243" s="105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0"/>
      <c r="B244" s="1051"/>
      <c r="C244" s="1051"/>
      <c r="D244" s="1051"/>
      <c r="E244" s="1051"/>
      <c r="F244" s="105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0"/>
      <c r="B245" s="1051"/>
      <c r="C245" s="1051"/>
      <c r="D245" s="1051"/>
      <c r="E245" s="1051"/>
      <c r="F245" s="105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0"/>
      <c r="B246" s="1051"/>
      <c r="C246" s="1051"/>
      <c r="D246" s="1051"/>
      <c r="E246" s="1051"/>
      <c r="F246" s="105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0"/>
      <c r="B247" s="1051"/>
      <c r="C247" s="1051"/>
      <c r="D247" s="1051"/>
      <c r="E247" s="1051"/>
      <c r="F247" s="105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0"/>
      <c r="B248" s="1051"/>
      <c r="C248" s="1051"/>
      <c r="D248" s="1051"/>
      <c r="E248" s="1051"/>
      <c r="F248" s="105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0"/>
      <c r="B249" s="1051"/>
      <c r="C249" s="1051"/>
      <c r="D249" s="1051"/>
      <c r="E249" s="1051"/>
      <c r="F249" s="105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0"/>
      <c r="B250" s="1051"/>
      <c r="C250" s="1051"/>
      <c r="D250" s="1051"/>
      <c r="E250" s="1051"/>
      <c r="F250" s="105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0"/>
      <c r="B251" s="1051"/>
      <c r="C251" s="1051"/>
      <c r="D251" s="1051"/>
      <c r="E251" s="1051"/>
      <c r="F251" s="105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0"/>
      <c r="B252" s="1051"/>
      <c r="C252" s="1051"/>
      <c r="D252" s="1051"/>
      <c r="E252" s="1051"/>
      <c r="F252" s="105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0"/>
      <c r="B253" s="1051"/>
      <c r="C253" s="1051"/>
      <c r="D253" s="1051"/>
      <c r="E253" s="1051"/>
      <c r="F253" s="1052"/>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0"/>
      <c r="B254" s="1051"/>
      <c r="C254" s="1051"/>
      <c r="D254" s="1051"/>
      <c r="E254" s="1051"/>
      <c r="F254" s="1052"/>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50"/>
      <c r="B255" s="1051"/>
      <c r="C255" s="1051"/>
      <c r="D255" s="1051"/>
      <c r="E255" s="1051"/>
      <c r="F255" s="105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0"/>
      <c r="B256" s="1051"/>
      <c r="C256" s="1051"/>
      <c r="D256" s="1051"/>
      <c r="E256" s="1051"/>
      <c r="F256" s="105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0"/>
      <c r="B257" s="1051"/>
      <c r="C257" s="1051"/>
      <c r="D257" s="1051"/>
      <c r="E257" s="1051"/>
      <c r="F257" s="105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0"/>
      <c r="B258" s="1051"/>
      <c r="C258" s="1051"/>
      <c r="D258" s="1051"/>
      <c r="E258" s="1051"/>
      <c r="F258" s="105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0"/>
      <c r="B259" s="1051"/>
      <c r="C259" s="1051"/>
      <c r="D259" s="1051"/>
      <c r="E259" s="1051"/>
      <c r="F259" s="105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0"/>
      <c r="B260" s="1051"/>
      <c r="C260" s="1051"/>
      <c r="D260" s="1051"/>
      <c r="E260" s="1051"/>
      <c r="F260" s="105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0"/>
      <c r="B261" s="1051"/>
      <c r="C261" s="1051"/>
      <c r="D261" s="1051"/>
      <c r="E261" s="1051"/>
      <c r="F261" s="105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0"/>
      <c r="B262" s="1051"/>
      <c r="C262" s="1051"/>
      <c r="D262" s="1051"/>
      <c r="E262" s="1051"/>
      <c r="F262" s="105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0"/>
      <c r="B263" s="1051"/>
      <c r="C263" s="1051"/>
      <c r="D263" s="1051"/>
      <c r="E263" s="1051"/>
      <c r="F263" s="105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0"/>
      <c r="B264" s="1051"/>
      <c r="C264" s="1051"/>
      <c r="D264" s="1051"/>
      <c r="E264" s="1051"/>
      <c r="F264" s="105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300</v>
      </c>
      <c r="K3" s="109"/>
      <c r="L3" s="109"/>
      <c r="M3" s="109"/>
      <c r="N3" s="109"/>
      <c r="O3" s="109"/>
      <c r="P3" s="353" t="s">
        <v>27</v>
      </c>
      <c r="Q3" s="353"/>
      <c r="R3" s="353"/>
      <c r="S3" s="353"/>
      <c r="T3" s="353"/>
      <c r="U3" s="353"/>
      <c r="V3" s="353"/>
      <c r="W3" s="353"/>
      <c r="X3" s="353"/>
      <c r="Y3" s="350" t="s">
        <v>353</v>
      </c>
      <c r="Z3" s="351"/>
      <c r="AA3" s="351"/>
      <c r="AB3" s="351"/>
      <c r="AC3" s="282" t="s">
        <v>338</v>
      </c>
      <c r="AD3" s="282"/>
      <c r="AE3" s="282"/>
      <c r="AF3" s="282"/>
      <c r="AG3" s="282"/>
      <c r="AH3" s="350" t="s">
        <v>261</v>
      </c>
      <c r="AI3" s="352"/>
      <c r="AJ3" s="352"/>
      <c r="AK3" s="352"/>
      <c r="AL3" s="352" t="s">
        <v>21</v>
      </c>
      <c r="AM3" s="352"/>
      <c r="AN3" s="352"/>
      <c r="AO3" s="431"/>
      <c r="AP3" s="432" t="s">
        <v>301</v>
      </c>
      <c r="AQ3" s="432"/>
      <c r="AR3" s="432"/>
      <c r="AS3" s="432"/>
      <c r="AT3" s="432"/>
      <c r="AU3" s="432"/>
      <c r="AV3" s="432"/>
      <c r="AW3" s="432"/>
      <c r="AX3" s="432"/>
    </row>
    <row r="4" spans="1:50" ht="26.25" customHeight="1" x14ac:dyDescent="0.15">
      <c r="A4" s="1070">
        <v>1</v>
      </c>
      <c r="B4" s="1070">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70">
        <v>2</v>
      </c>
      <c r="B5" s="1070">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70">
        <v>3</v>
      </c>
      <c r="B6" s="1070">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70">
        <v>4</v>
      </c>
      <c r="B7" s="1070">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70">
        <v>5</v>
      </c>
      <c r="B8" s="1070">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70">
        <v>6</v>
      </c>
      <c r="B9" s="1070">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70">
        <v>7</v>
      </c>
      <c r="B10" s="1070">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70">
        <v>8</v>
      </c>
      <c r="B11" s="1070">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70">
        <v>9</v>
      </c>
      <c r="B12" s="1070">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70">
        <v>10</v>
      </c>
      <c r="B13" s="1070">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70">
        <v>11</v>
      </c>
      <c r="B14" s="1070">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70">
        <v>12</v>
      </c>
      <c r="B15" s="1070">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70">
        <v>13</v>
      </c>
      <c r="B16" s="1070">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70">
        <v>14</v>
      </c>
      <c r="B17" s="1070">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70">
        <v>15</v>
      </c>
      <c r="B18" s="1070">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70">
        <v>16</v>
      </c>
      <c r="B19" s="1070">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70">
        <v>17</v>
      </c>
      <c r="B20" s="1070">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70">
        <v>18</v>
      </c>
      <c r="B21" s="1070">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70">
        <v>19</v>
      </c>
      <c r="B22" s="1070">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70">
        <v>20</v>
      </c>
      <c r="B23" s="1070">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70">
        <v>21</v>
      </c>
      <c r="B24" s="1070">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70">
        <v>22</v>
      </c>
      <c r="B25" s="1070">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70">
        <v>23</v>
      </c>
      <c r="B26" s="1070">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70">
        <v>24</v>
      </c>
      <c r="B27" s="1070">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70">
        <v>25</v>
      </c>
      <c r="B28" s="1070">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70">
        <v>26</v>
      </c>
      <c r="B29" s="1070">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70">
        <v>27</v>
      </c>
      <c r="B30" s="1070">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70">
        <v>28</v>
      </c>
      <c r="B31" s="1070">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70">
        <v>29</v>
      </c>
      <c r="B32" s="1070">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70">
        <v>30</v>
      </c>
      <c r="B33" s="1070">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300</v>
      </c>
      <c r="K36" s="109"/>
      <c r="L36" s="109"/>
      <c r="M36" s="109"/>
      <c r="N36" s="109"/>
      <c r="O36" s="109"/>
      <c r="P36" s="353" t="s">
        <v>27</v>
      </c>
      <c r="Q36" s="353"/>
      <c r="R36" s="353"/>
      <c r="S36" s="353"/>
      <c r="T36" s="353"/>
      <c r="U36" s="353"/>
      <c r="V36" s="353"/>
      <c r="W36" s="353"/>
      <c r="X36" s="353"/>
      <c r="Y36" s="350" t="s">
        <v>353</v>
      </c>
      <c r="Z36" s="351"/>
      <c r="AA36" s="351"/>
      <c r="AB36" s="351"/>
      <c r="AC36" s="282" t="s">
        <v>338</v>
      </c>
      <c r="AD36" s="282"/>
      <c r="AE36" s="282"/>
      <c r="AF36" s="282"/>
      <c r="AG36" s="282"/>
      <c r="AH36" s="350" t="s">
        <v>261</v>
      </c>
      <c r="AI36" s="352"/>
      <c r="AJ36" s="352"/>
      <c r="AK36" s="352"/>
      <c r="AL36" s="352" t="s">
        <v>21</v>
      </c>
      <c r="AM36" s="352"/>
      <c r="AN36" s="352"/>
      <c r="AO36" s="431"/>
      <c r="AP36" s="432" t="s">
        <v>301</v>
      </c>
      <c r="AQ36" s="432"/>
      <c r="AR36" s="432"/>
      <c r="AS36" s="432"/>
      <c r="AT36" s="432"/>
      <c r="AU36" s="432"/>
      <c r="AV36" s="432"/>
      <c r="AW36" s="432"/>
      <c r="AX36" s="432"/>
    </row>
    <row r="37" spans="1:50" ht="26.25" customHeight="1" x14ac:dyDescent="0.15">
      <c r="A37" s="1070">
        <v>1</v>
      </c>
      <c r="B37" s="1070">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70">
        <v>2</v>
      </c>
      <c r="B38" s="1070">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70">
        <v>3</v>
      </c>
      <c r="B39" s="1070">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70">
        <v>4</v>
      </c>
      <c r="B40" s="1070">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70">
        <v>5</v>
      </c>
      <c r="B41" s="1070">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70">
        <v>6</v>
      </c>
      <c r="B42" s="1070">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70">
        <v>7</v>
      </c>
      <c r="B43" s="1070">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70">
        <v>8</v>
      </c>
      <c r="B44" s="1070">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70">
        <v>9</v>
      </c>
      <c r="B45" s="1070">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70">
        <v>10</v>
      </c>
      <c r="B46" s="1070">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70">
        <v>11</v>
      </c>
      <c r="B47" s="1070">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70">
        <v>12</v>
      </c>
      <c r="B48" s="1070">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70">
        <v>13</v>
      </c>
      <c r="B49" s="1070">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70">
        <v>14</v>
      </c>
      <c r="B50" s="1070">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70">
        <v>15</v>
      </c>
      <c r="B51" s="1070">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70">
        <v>16</v>
      </c>
      <c r="B52" s="1070">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70">
        <v>17</v>
      </c>
      <c r="B53" s="1070">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70">
        <v>18</v>
      </c>
      <c r="B54" s="1070">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70">
        <v>19</v>
      </c>
      <c r="B55" s="1070">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70">
        <v>20</v>
      </c>
      <c r="B56" s="1070">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70">
        <v>21</v>
      </c>
      <c r="B57" s="1070">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70">
        <v>22</v>
      </c>
      <c r="B58" s="1070">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70">
        <v>23</v>
      </c>
      <c r="B59" s="1070">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70">
        <v>24</v>
      </c>
      <c r="B60" s="1070">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70">
        <v>25</v>
      </c>
      <c r="B61" s="1070">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70">
        <v>26</v>
      </c>
      <c r="B62" s="1070">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70">
        <v>27</v>
      </c>
      <c r="B63" s="1070">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70">
        <v>28</v>
      </c>
      <c r="B64" s="1070">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70">
        <v>29</v>
      </c>
      <c r="B65" s="1070">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70">
        <v>30</v>
      </c>
      <c r="B66" s="1070">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300</v>
      </c>
      <c r="K69" s="109"/>
      <c r="L69" s="109"/>
      <c r="M69" s="109"/>
      <c r="N69" s="109"/>
      <c r="O69" s="109"/>
      <c r="P69" s="353" t="s">
        <v>27</v>
      </c>
      <c r="Q69" s="353"/>
      <c r="R69" s="353"/>
      <c r="S69" s="353"/>
      <c r="T69" s="353"/>
      <c r="U69" s="353"/>
      <c r="V69" s="353"/>
      <c r="W69" s="353"/>
      <c r="X69" s="353"/>
      <c r="Y69" s="350" t="s">
        <v>353</v>
      </c>
      <c r="Z69" s="351"/>
      <c r="AA69" s="351"/>
      <c r="AB69" s="351"/>
      <c r="AC69" s="282" t="s">
        <v>338</v>
      </c>
      <c r="AD69" s="282"/>
      <c r="AE69" s="282"/>
      <c r="AF69" s="282"/>
      <c r="AG69" s="282"/>
      <c r="AH69" s="350" t="s">
        <v>261</v>
      </c>
      <c r="AI69" s="352"/>
      <c r="AJ69" s="352"/>
      <c r="AK69" s="352"/>
      <c r="AL69" s="352" t="s">
        <v>21</v>
      </c>
      <c r="AM69" s="352"/>
      <c r="AN69" s="352"/>
      <c r="AO69" s="431"/>
      <c r="AP69" s="432" t="s">
        <v>301</v>
      </c>
      <c r="AQ69" s="432"/>
      <c r="AR69" s="432"/>
      <c r="AS69" s="432"/>
      <c r="AT69" s="432"/>
      <c r="AU69" s="432"/>
      <c r="AV69" s="432"/>
      <c r="AW69" s="432"/>
      <c r="AX69" s="432"/>
    </row>
    <row r="70" spans="1:50" ht="26.25" customHeight="1" x14ac:dyDescent="0.15">
      <c r="A70" s="1070">
        <v>1</v>
      </c>
      <c r="B70" s="1070">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70">
        <v>2</v>
      </c>
      <c r="B71" s="1070">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70">
        <v>3</v>
      </c>
      <c r="B72" s="1070">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70">
        <v>4</v>
      </c>
      <c r="B73" s="1070">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70">
        <v>5</v>
      </c>
      <c r="B74" s="1070">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70">
        <v>6</v>
      </c>
      <c r="B75" s="1070">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70">
        <v>7</v>
      </c>
      <c r="B76" s="1070">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70">
        <v>8</v>
      </c>
      <c r="B77" s="1070">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70">
        <v>9</v>
      </c>
      <c r="B78" s="1070">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70">
        <v>10</v>
      </c>
      <c r="B79" s="1070">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70">
        <v>11</v>
      </c>
      <c r="B80" s="1070">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70">
        <v>12</v>
      </c>
      <c r="B81" s="1070">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70">
        <v>13</v>
      </c>
      <c r="B82" s="1070">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70">
        <v>14</v>
      </c>
      <c r="B83" s="1070">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70">
        <v>15</v>
      </c>
      <c r="B84" s="1070">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70">
        <v>16</v>
      </c>
      <c r="B85" s="1070">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70">
        <v>17</v>
      </c>
      <c r="B86" s="1070">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70">
        <v>18</v>
      </c>
      <c r="B87" s="1070">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70">
        <v>19</v>
      </c>
      <c r="B88" s="1070">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70">
        <v>20</v>
      </c>
      <c r="B89" s="1070">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70">
        <v>21</v>
      </c>
      <c r="B90" s="1070">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70">
        <v>22</v>
      </c>
      <c r="B91" s="1070">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70">
        <v>23</v>
      </c>
      <c r="B92" s="1070">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70">
        <v>24</v>
      </c>
      <c r="B93" s="1070">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70">
        <v>25</v>
      </c>
      <c r="B94" s="1070">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70">
        <v>26</v>
      </c>
      <c r="B95" s="1070">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70">
        <v>27</v>
      </c>
      <c r="B96" s="1070">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70">
        <v>28</v>
      </c>
      <c r="B97" s="1070">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70">
        <v>29</v>
      </c>
      <c r="B98" s="1070">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70">
        <v>30</v>
      </c>
      <c r="B99" s="1070">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300</v>
      </c>
      <c r="K102" s="109"/>
      <c r="L102" s="109"/>
      <c r="M102" s="109"/>
      <c r="N102" s="109"/>
      <c r="O102" s="109"/>
      <c r="P102" s="353" t="s">
        <v>27</v>
      </c>
      <c r="Q102" s="353"/>
      <c r="R102" s="353"/>
      <c r="S102" s="353"/>
      <c r="T102" s="353"/>
      <c r="U102" s="353"/>
      <c r="V102" s="353"/>
      <c r="W102" s="353"/>
      <c r="X102" s="353"/>
      <c r="Y102" s="350" t="s">
        <v>353</v>
      </c>
      <c r="Z102" s="351"/>
      <c r="AA102" s="351"/>
      <c r="AB102" s="351"/>
      <c r="AC102" s="282" t="s">
        <v>338</v>
      </c>
      <c r="AD102" s="282"/>
      <c r="AE102" s="282"/>
      <c r="AF102" s="282"/>
      <c r="AG102" s="282"/>
      <c r="AH102" s="350" t="s">
        <v>261</v>
      </c>
      <c r="AI102" s="352"/>
      <c r="AJ102" s="352"/>
      <c r="AK102" s="352"/>
      <c r="AL102" s="352" t="s">
        <v>21</v>
      </c>
      <c r="AM102" s="352"/>
      <c r="AN102" s="352"/>
      <c r="AO102" s="431"/>
      <c r="AP102" s="432" t="s">
        <v>301</v>
      </c>
      <c r="AQ102" s="432"/>
      <c r="AR102" s="432"/>
      <c r="AS102" s="432"/>
      <c r="AT102" s="432"/>
      <c r="AU102" s="432"/>
      <c r="AV102" s="432"/>
      <c r="AW102" s="432"/>
      <c r="AX102" s="432"/>
    </row>
    <row r="103" spans="1:50" ht="26.25" customHeight="1" x14ac:dyDescent="0.15">
      <c r="A103" s="1070">
        <v>1</v>
      </c>
      <c r="B103" s="1070">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70">
        <v>2</v>
      </c>
      <c r="B104" s="1070">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70">
        <v>3</v>
      </c>
      <c r="B105" s="1070">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70">
        <v>4</v>
      </c>
      <c r="B106" s="1070">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70">
        <v>5</v>
      </c>
      <c r="B107" s="1070">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70">
        <v>6</v>
      </c>
      <c r="B108" s="1070">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70">
        <v>7</v>
      </c>
      <c r="B109" s="1070">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70">
        <v>8</v>
      </c>
      <c r="B110" s="1070">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70">
        <v>9</v>
      </c>
      <c r="B111" s="1070">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70">
        <v>10</v>
      </c>
      <c r="B112" s="1070">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70">
        <v>11</v>
      </c>
      <c r="B113" s="1070">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70">
        <v>12</v>
      </c>
      <c r="B114" s="1070">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70">
        <v>13</v>
      </c>
      <c r="B115" s="1070">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70">
        <v>14</v>
      </c>
      <c r="B116" s="1070">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70">
        <v>15</v>
      </c>
      <c r="B117" s="1070">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70">
        <v>16</v>
      </c>
      <c r="B118" s="1070">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70">
        <v>17</v>
      </c>
      <c r="B119" s="1070">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70">
        <v>18</v>
      </c>
      <c r="B120" s="1070">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70">
        <v>19</v>
      </c>
      <c r="B121" s="1070">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70">
        <v>20</v>
      </c>
      <c r="B122" s="1070">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70">
        <v>21</v>
      </c>
      <c r="B123" s="1070">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70">
        <v>22</v>
      </c>
      <c r="B124" s="1070">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70">
        <v>23</v>
      </c>
      <c r="B125" s="1070">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70">
        <v>24</v>
      </c>
      <c r="B126" s="1070">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70">
        <v>25</v>
      </c>
      <c r="B127" s="1070">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70">
        <v>26</v>
      </c>
      <c r="B128" s="1070">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70">
        <v>27</v>
      </c>
      <c r="B129" s="1070">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70">
        <v>28</v>
      </c>
      <c r="B130" s="1070">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70">
        <v>29</v>
      </c>
      <c r="B131" s="1070">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70">
        <v>30</v>
      </c>
      <c r="B132" s="1070">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300</v>
      </c>
      <c r="K135" s="109"/>
      <c r="L135" s="109"/>
      <c r="M135" s="109"/>
      <c r="N135" s="109"/>
      <c r="O135" s="109"/>
      <c r="P135" s="353" t="s">
        <v>27</v>
      </c>
      <c r="Q135" s="353"/>
      <c r="R135" s="353"/>
      <c r="S135" s="353"/>
      <c r="T135" s="353"/>
      <c r="U135" s="353"/>
      <c r="V135" s="353"/>
      <c r="W135" s="353"/>
      <c r="X135" s="353"/>
      <c r="Y135" s="350" t="s">
        <v>353</v>
      </c>
      <c r="Z135" s="351"/>
      <c r="AA135" s="351"/>
      <c r="AB135" s="351"/>
      <c r="AC135" s="282" t="s">
        <v>338</v>
      </c>
      <c r="AD135" s="282"/>
      <c r="AE135" s="282"/>
      <c r="AF135" s="282"/>
      <c r="AG135" s="282"/>
      <c r="AH135" s="350" t="s">
        <v>261</v>
      </c>
      <c r="AI135" s="352"/>
      <c r="AJ135" s="352"/>
      <c r="AK135" s="352"/>
      <c r="AL135" s="352" t="s">
        <v>21</v>
      </c>
      <c r="AM135" s="352"/>
      <c r="AN135" s="352"/>
      <c r="AO135" s="431"/>
      <c r="AP135" s="432" t="s">
        <v>301</v>
      </c>
      <c r="AQ135" s="432"/>
      <c r="AR135" s="432"/>
      <c r="AS135" s="432"/>
      <c r="AT135" s="432"/>
      <c r="AU135" s="432"/>
      <c r="AV135" s="432"/>
      <c r="AW135" s="432"/>
      <c r="AX135" s="432"/>
    </row>
    <row r="136" spans="1:50" ht="26.25" customHeight="1" x14ac:dyDescent="0.15">
      <c r="A136" s="1070">
        <v>1</v>
      </c>
      <c r="B136" s="1070">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70">
        <v>2</v>
      </c>
      <c r="B137" s="1070">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70">
        <v>3</v>
      </c>
      <c r="B138" s="1070">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70">
        <v>4</v>
      </c>
      <c r="B139" s="1070">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70">
        <v>5</v>
      </c>
      <c r="B140" s="1070">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70">
        <v>6</v>
      </c>
      <c r="B141" s="1070">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70">
        <v>7</v>
      </c>
      <c r="B142" s="1070">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70">
        <v>8</v>
      </c>
      <c r="B143" s="1070">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70">
        <v>9</v>
      </c>
      <c r="B144" s="1070">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70">
        <v>10</v>
      </c>
      <c r="B145" s="1070">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70">
        <v>11</v>
      </c>
      <c r="B146" s="1070">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70">
        <v>12</v>
      </c>
      <c r="B147" s="1070">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70">
        <v>13</v>
      </c>
      <c r="B148" s="1070">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70">
        <v>14</v>
      </c>
      <c r="B149" s="1070">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70">
        <v>15</v>
      </c>
      <c r="B150" s="1070">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70">
        <v>16</v>
      </c>
      <c r="B151" s="1070">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70">
        <v>17</v>
      </c>
      <c r="B152" s="1070">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70">
        <v>18</v>
      </c>
      <c r="B153" s="1070">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70">
        <v>19</v>
      </c>
      <c r="B154" s="1070">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70">
        <v>20</v>
      </c>
      <c r="B155" s="1070">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70">
        <v>21</v>
      </c>
      <c r="B156" s="1070">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70">
        <v>22</v>
      </c>
      <c r="B157" s="1070">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70">
        <v>23</v>
      </c>
      <c r="B158" s="1070">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70">
        <v>24</v>
      </c>
      <c r="B159" s="1070">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70">
        <v>25</v>
      </c>
      <c r="B160" s="1070">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70">
        <v>26</v>
      </c>
      <c r="B161" s="1070">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70">
        <v>27</v>
      </c>
      <c r="B162" s="1070">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70">
        <v>28</v>
      </c>
      <c r="B163" s="1070">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70">
        <v>29</v>
      </c>
      <c r="B164" s="1070">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70">
        <v>30</v>
      </c>
      <c r="B165" s="1070">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300</v>
      </c>
      <c r="K168" s="109"/>
      <c r="L168" s="109"/>
      <c r="M168" s="109"/>
      <c r="N168" s="109"/>
      <c r="O168" s="109"/>
      <c r="P168" s="353" t="s">
        <v>27</v>
      </c>
      <c r="Q168" s="353"/>
      <c r="R168" s="353"/>
      <c r="S168" s="353"/>
      <c r="T168" s="353"/>
      <c r="U168" s="353"/>
      <c r="V168" s="353"/>
      <c r="W168" s="353"/>
      <c r="X168" s="353"/>
      <c r="Y168" s="350" t="s">
        <v>353</v>
      </c>
      <c r="Z168" s="351"/>
      <c r="AA168" s="351"/>
      <c r="AB168" s="351"/>
      <c r="AC168" s="282" t="s">
        <v>338</v>
      </c>
      <c r="AD168" s="282"/>
      <c r="AE168" s="282"/>
      <c r="AF168" s="282"/>
      <c r="AG168" s="282"/>
      <c r="AH168" s="350" t="s">
        <v>261</v>
      </c>
      <c r="AI168" s="352"/>
      <c r="AJ168" s="352"/>
      <c r="AK168" s="352"/>
      <c r="AL168" s="352" t="s">
        <v>21</v>
      </c>
      <c r="AM168" s="352"/>
      <c r="AN168" s="352"/>
      <c r="AO168" s="431"/>
      <c r="AP168" s="432" t="s">
        <v>301</v>
      </c>
      <c r="AQ168" s="432"/>
      <c r="AR168" s="432"/>
      <c r="AS168" s="432"/>
      <c r="AT168" s="432"/>
      <c r="AU168" s="432"/>
      <c r="AV168" s="432"/>
      <c r="AW168" s="432"/>
      <c r="AX168" s="432"/>
    </row>
    <row r="169" spans="1:50" ht="26.25" customHeight="1" x14ac:dyDescent="0.15">
      <c r="A169" s="1070">
        <v>1</v>
      </c>
      <c r="B169" s="1070">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70">
        <v>2</v>
      </c>
      <c r="B170" s="1070">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70">
        <v>3</v>
      </c>
      <c r="B171" s="1070">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70">
        <v>4</v>
      </c>
      <c r="B172" s="1070">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70">
        <v>5</v>
      </c>
      <c r="B173" s="1070">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70">
        <v>6</v>
      </c>
      <c r="B174" s="1070">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70">
        <v>7</v>
      </c>
      <c r="B175" s="1070">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70">
        <v>8</v>
      </c>
      <c r="B176" s="1070">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70">
        <v>9</v>
      </c>
      <c r="B177" s="1070">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70">
        <v>10</v>
      </c>
      <c r="B178" s="1070">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70">
        <v>11</v>
      </c>
      <c r="B179" s="1070">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70">
        <v>12</v>
      </c>
      <c r="B180" s="1070">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70">
        <v>13</v>
      </c>
      <c r="B181" s="1070">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70">
        <v>14</v>
      </c>
      <c r="B182" s="1070">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70">
        <v>15</v>
      </c>
      <c r="B183" s="1070">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70">
        <v>16</v>
      </c>
      <c r="B184" s="1070">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70">
        <v>17</v>
      </c>
      <c r="B185" s="1070">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70">
        <v>18</v>
      </c>
      <c r="B186" s="1070">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70">
        <v>19</v>
      </c>
      <c r="B187" s="1070">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70">
        <v>20</v>
      </c>
      <c r="B188" s="1070">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70">
        <v>21</v>
      </c>
      <c r="B189" s="1070">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70">
        <v>22</v>
      </c>
      <c r="B190" s="1070">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70">
        <v>23</v>
      </c>
      <c r="B191" s="1070">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70">
        <v>24</v>
      </c>
      <c r="B192" s="1070">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70">
        <v>25</v>
      </c>
      <c r="B193" s="1070">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70">
        <v>26</v>
      </c>
      <c r="B194" s="1070">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70">
        <v>27</v>
      </c>
      <c r="B195" s="1070">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70">
        <v>28</v>
      </c>
      <c r="B196" s="1070">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70">
        <v>29</v>
      </c>
      <c r="B197" s="1070">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70">
        <v>30</v>
      </c>
      <c r="B198" s="1070">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300</v>
      </c>
      <c r="K201" s="109"/>
      <c r="L201" s="109"/>
      <c r="M201" s="109"/>
      <c r="N201" s="109"/>
      <c r="O201" s="109"/>
      <c r="P201" s="353" t="s">
        <v>27</v>
      </c>
      <c r="Q201" s="353"/>
      <c r="R201" s="353"/>
      <c r="S201" s="353"/>
      <c r="T201" s="353"/>
      <c r="U201" s="353"/>
      <c r="V201" s="353"/>
      <c r="W201" s="353"/>
      <c r="X201" s="353"/>
      <c r="Y201" s="350" t="s">
        <v>353</v>
      </c>
      <c r="Z201" s="351"/>
      <c r="AA201" s="351"/>
      <c r="AB201" s="351"/>
      <c r="AC201" s="282" t="s">
        <v>338</v>
      </c>
      <c r="AD201" s="282"/>
      <c r="AE201" s="282"/>
      <c r="AF201" s="282"/>
      <c r="AG201" s="282"/>
      <c r="AH201" s="350" t="s">
        <v>261</v>
      </c>
      <c r="AI201" s="352"/>
      <c r="AJ201" s="352"/>
      <c r="AK201" s="352"/>
      <c r="AL201" s="352" t="s">
        <v>21</v>
      </c>
      <c r="AM201" s="352"/>
      <c r="AN201" s="352"/>
      <c r="AO201" s="431"/>
      <c r="AP201" s="432" t="s">
        <v>301</v>
      </c>
      <c r="AQ201" s="432"/>
      <c r="AR201" s="432"/>
      <c r="AS201" s="432"/>
      <c r="AT201" s="432"/>
      <c r="AU201" s="432"/>
      <c r="AV201" s="432"/>
      <c r="AW201" s="432"/>
      <c r="AX201" s="432"/>
    </row>
    <row r="202" spans="1:50" ht="26.25" customHeight="1" x14ac:dyDescent="0.15">
      <c r="A202" s="1070">
        <v>1</v>
      </c>
      <c r="B202" s="1070">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70">
        <v>2</v>
      </c>
      <c r="B203" s="1070">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70">
        <v>3</v>
      </c>
      <c r="B204" s="1070">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70">
        <v>4</v>
      </c>
      <c r="B205" s="1070">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70">
        <v>5</v>
      </c>
      <c r="B206" s="1070">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70">
        <v>6</v>
      </c>
      <c r="B207" s="1070">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70">
        <v>7</v>
      </c>
      <c r="B208" s="1070">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70">
        <v>8</v>
      </c>
      <c r="B209" s="1070">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70">
        <v>9</v>
      </c>
      <c r="B210" s="1070">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70">
        <v>10</v>
      </c>
      <c r="B211" s="1070">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70">
        <v>11</v>
      </c>
      <c r="B212" s="1070">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70">
        <v>12</v>
      </c>
      <c r="B213" s="1070">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70">
        <v>13</v>
      </c>
      <c r="B214" s="1070">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70">
        <v>14</v>
      </c>
      <c r="B215" s="1070">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70">
        <v>15</v>
      </c>
      <c r="B216" s="1070">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70">
        <v>16</v>
      </c>
      <c r="B217" s="1070">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70">
        <v>17</v>
      </c>
      <c r="B218" s="1070">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70">
        <v>18</v>
      </c>
      <c r="B219" s="1070">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70">
        <v>19</v>
      </c>
      <c r="B220" s="1070">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70">
        <v>20</v>
      </c>
      <c r="B221" s="1070">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70">
        <v>21</v>
      </c>
      <c r="B222" s="1070">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70">
        <v>22</v>
      </c>
      <c r="B223" s="1070">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70">
        <v>23</v>
      </c>
      <c r="B224" s="1070">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70">
        <v>24</v>
      </c>
      <c r="B225" s="1070">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70">
        <v>25</v>
      </c>
      <c r="B226" s="1070">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70">
        <v>26</v>
      </c>
      <c r="B227" s="1070">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70">
        <v>27</v>
      </c>
      <c r="B228" s="1070">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70">
        <v>28</v>
      </c>
      <c r="B229" s="1070">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70">
        <v>29</v>
      </c>
      <c r="B230" s="1070">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70">
        <v>30</v>
      </c>
      <c r="B231" s="1070">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300</v>
      </c>
      <c r="K234" s="109"/>
      <c r="L234" s="109"/>
      <c r="M234" s="109"/>
      <c r="N234" s="109"/>
      <c r="O234" s="109"/>
      <c r="P234" s="353" t="s">
        <v>27</v>
      </c>
      <c r="Q234" s="353"/>
      <c r="R234" s="353"/>
      <c r="S234" s="353"/>
      <c r="T234" s="353"/>
      <c r="U234" s="353"/>
      <c r="V234" s="353"/>
      <c r="W234" s="353"/>
      <c r="X234" s="353"/>
      <c r="Y234" s="350" t="s">
        <v>353</v>
      </c>
      <c r="Z234" s="351"/>
      <c r="AA234" s="351"/>
      <c r="AB234" s="351"/>
      <c r="AC234" s="282" t="s">
        <v>338</v>
      </c>
      <c r="AD234" s="282"/>
      <c r="AE234" s="282"/>
      <c r="AF234" s="282"/>
      <c r="AG234" s="282"/>
      <c r="AH234" s="350" t="s">
        <v>261</v>
      </c>
      <c r="AI234" s="352"/>
      <c r="AJ234" s="352"/>
      <c r="AK234" s="352"/>
      <c r="AL234" s="352" t="s">
        <v>21</v>
      </c>
      <c r="AM234" s="352"/>
      <c r="AN234" s="352"/>
      <c r="AO234" s="431"/>
      <c r="AP234" s="432" t="s">
        <v>301</v>
      </c>
      <c r="AQ234" s="432"/>
      <c r="AR234" s="432"/>
      <c r="AS234" s="432"/>
      <c r="AT234" s="432"/>
      <c r="AU234" s="432"/>
      <c r="AV234" s="432"/>
      <c r="AW234" s="432"/>
      <c r="AX234" s="432"/>
    </row>
    <row r="235" spans="1:50" ht="26.25" customHeight="1" x14ac:dyDescent="0.15">
      <c r="A235" s="1070">
        <v>1</v>
      </c>
      <c r="B235" s="1070">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70">
        <v>2</v>
      </c>
      <c r="B236" s="1070">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70">
        <v>3</v>
      </c>
      <c r="B237" s="1070">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70">
        <v>4</v>
      </c>
      <c r="B238" s="1070">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70">
        <v>5</v>
      </c>
      <c r="B239" s="1070">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70">
        <v>6</v>
      </c>
      <c r="B240" s="1070">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70">
        <v>7</v>
      </c>
      <c r="B241" s="1070">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70">
        <v>8</v>
      </c>
      <c r="B242" s="1070">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70">
        <v>9</v>
      </c>
      <c r="B243" s="1070">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70">
        <v>10</v>
      </c>
      <c r="B244" s="1070">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70">
        <v>11</v>
      </c>
      <c r="B245" s="1070">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70">
        <v>12</v>
      </c>
      <c r="B246" s="1070">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70">
        <v>13</v>
      </c>
      <c r="B247" s="1070">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70">
        <v>14</v>
      </c>
      <c r="B248" s="1070">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70">
        <v>15</v>
      </c>
      <c r="B249" s="1070">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70">
        <v>16</v>
      </c>
      <c r="B250" s="1070">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70">
        <v>17</v>
      </c>
      <c r="B251" s="1070">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70">
        <v>18</v>
      </c>
      <c r="B252" s="1070">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70">
        <v>19</v>
      </c>
      <c r="B253" s="1070">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70">
        <v>20</v>
      </c>
      <c r="B254" s="1070">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70">
        <v>21</v>
      </c>
      <c r="B255" s="1070">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70">
        <v>22</v>
      </c>
      <c r="B256" s="1070">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70">
        <v>23</v>
      </c>
      <c r="B257" s="1070">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70">
        <v>24</v>
      </c>
      <c r="B258" s="1070">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70">
        <v>25</v>
      </c>
      <c r="B259" s="1070">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70">
        <v>26</v>
      </c>
      <c r="B260" s="1070">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70">
        <v>27</v>
      </c>
      <c r="B261" s="1070">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70">
        <v>28</v>
      </c>
      <c r="B262" s="1070">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70">
        <v>29</v>
      </c>
      <c r="B263" s="1070">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70">
        <v>30</v>
      </c>
      <c r="B264" s="1070">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300</v>
      </c>
      <c r="K267" s="109"/>
      <c r="L267" s="109"/>
      <c r="M267" s="109"/>
      <c r="N267" s="109"/>
      <c r="O267" s="109"/>
      <c r="P267" s="353" t="s">
        <v>27</v>
      </c>
      <c r="Q267" s="353"/>
      <c r="R267" s="353"/>
      <c r="S267" s="353"/>
      <c r="T267" s="353"/>
      <c r="U267" s="353"/>
      <c r="V267" s="353"/>
      <c r="W267" s="353"/>
      <c r="X267" s="353"/>
      <c r="Y267" s="350" t="s">
        <v>353</v>
      </c>
      <c r="Z267" s="351"/>
      <c r="AA267" s="351"/>
      <c r="AB267" s="351"/>
      <c r="AC267" s="282" t="s">
        <v>338</v>
      </c>
      <c r="AD267" s="282"/>
      <c r="AE267" s="282"/>
      <c r="AF267" s="282"/>
      <c r="AG267" s="282"/>
      <c r="AH267" s="350" t="s">
        <v>261</v>
      </c>
      <c r="AI267" s="352"/>
      <c r="AJ267" s="352"/>
      <c r="AK267" s="352"/>
      <c r="AL267" s="352" t="s">
        <v>21</v>
      </c>
      <c r="AM267" s="352"/>
      <c r="AN267" s="352"/>
      <c r="AO267" s="431"/>
      <c r="AP267" s="432" t="s">
        <v>301</v>
      </c>
      <c r="AQ267" s="432"/>
      <c r="AR267" s="432"/>
      <c r="AS267" s="432"/>
      <c r="AT267" s="432"/>
      <c r="AU267" s="432"/>
      <c r="AV267" s="432"/>
      <c r="AW267" s="432"/>
      <c r="AX267" s="432"/>
    </row>
    <row r="268" spans="1:50" ht="26.25" customHeight="1" x14ac:dyDescent="0.15">
      <c r="A268" s="1070">
        <v>1</v>
      </c>
      <c r="B268" s="1070">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70">
        <v>2</v>
      </c>
      <c r="B269" s="1070">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70">
        <v>3</v>
      </c>
      <c r="B270" s="1070">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70">
        <v>4</v>
      </c>
      <c r="B271" s="1070">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70">
        <v>5</v>
      </c>
      <c r="B272" s="1070">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70">
        <v>6</v>
      </c>
      <c r="B273" s="1070">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70">
        <v>7</v>
      </c>
      <c r="B274" s="1070">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70">
        <v>8</v>
      </c>
      <c r="B275" s="1070">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70">
        <v>9</v>
      </c>
      <c r="B276" s="1070">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70">
        <v>10</v>
      </c>
      <c r="B277" s="1070">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70">
        <v>11</v>
      </c>
      <c r="B278" s="1070">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70">
        <v>12</v>
      </c>
      <c r="B279" s="1070">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70">
        <v>13</v>
      </c>
      <c r="B280" s="1070">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70">
        <v>14</v>
      </c>
      <c r="B281" s="1070">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70">
        <v>15</v>
      </c>
      <c r="B282" s="1070">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70">
        <v>16</v>
      </c>
      <c r="B283" s="1070">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70">
        <v>17</v>
      </c>
      <c r="B284" s="1070">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70">
        <v>18</v>
      </c>
      <c r="B285" s="1070">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70">
        <v>19</v>
      </c>
      <c r="B286" s="1070">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70">
        <v>20</v>
      </c>
      <c r="B287" s="1070">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70">
        <v>21</v>
      </c>
      <c r="B288" s="1070">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70">
        <v>22</v>
      </c>
      <c r="B289" s="1070">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70">
        <v>23</v>
      </c>
      <c r="B290" s="1070">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70">
        <v>24</v>
      </c>
      <c r="B291" s="1070">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70">
        <v>25</v>
      </c>
      <c r="B292" s="1070">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70">
        <v>26</v>
      </c>
      <c r="B293" s="1070">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70">
        <v>27</v>
      </c>
      <c r="B294" s="1070">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70">
        <v>28</v>
      </c>
      <c r="B295" s="1070">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70">
        <v>29</v>
      </c>
      <c r="B296" s="1070">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70">
        <v>30</v>
      </c>
      <c r="B297" s="1070">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300</v>
      </c>
      <c r="K300" s="109"/>
      <c r="L300" s="109"/>
      <c r="M300" s="109"/>
      <c r="N300" s="109"/>
      <c r="O300" s="109"/>
      <c r="P300" s="353" t="s">
        <v>27</v>
      </c>
      <c r="Q300" s="353"/>
      <c r="R300" s="353"/>
      <c r="S300" s="353"/>
      <c r="T300" s="353"/>
      <c r="U300" s="353"/>
      <c r="V300" s="353"/>
      <c r="W300" s="353"/>
      <c r="X300" s="353"/>
      <c r="Y300" s="350" t="s">
        <v>353</v>
      </c>
      <c r="Z300" s="351"/>
      <c r="AA300" s="351"/>
      <c r="AB300" s="351"/>
      <c r="AC300" s="282" t="s">
        <v>338</v>
      </c>
      <c r="AD300" s="282"/>
      <c r="AE300" s="282"/>
      <c r="AF300" s="282"/>
      <c r="AG300" s="282"/>
      <c r="AH300" s="350" t="s">
        <v>261</v>
      </c>
      <c r="AI300" s="352"/>
      <c r="AJ300" s="352"/>
      <c r="AK300" s="352"/>
      <c r="AL300" s="352" t="s">
        <v>21</v>
      </c>
      <c r="AM300" s="352"/>
      <c r="AN300" s="352"/>
      <c r="AO300" s="431"/>
      <c r="AP300" s="432" t="s">
        <v>301</v>
      </c>
      <c r="AQ300" s="432"/>
      <c r="AR300" s="432"/>
      <c r="AS300" s="432"/>
      <c r="AT300" s="432"/>
      <c r="AU300" s="432"/>
      <c r="AV300" s="432"/>
      <c r="AW300" s="432"/>
      <c r="AX300" s="432"/>
    </row>
    <row r="301" spans="1:50" ht="26.25" customHeight="1" x14ac:dyDescent="0.15">
      <c r="A301" s="1070">
        <v>1</v>
      </c>
      <c r="B301" s="1070">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70">
        <v>2</v>
      </c>
      <c r="B302" s="1070">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70">
        <v>3</v>
      </c>
      <c r="B303" s="1070">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70">
        <v>4</v>
      </c>
      <c r="B304" s="1070">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70">
        <v>5</v>
      </c>
      <c r="B305" s="1070">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70">
        <v>6</v>
      </c>
      <c r="B306" s="1070">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70">
        <v>7</v>
      </c>
      <c r="B307" s="1070">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70">
        <v>8</v>
      </c>
      <c r="B308" s="1070">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70">
        <v>9</v>
      </c>
      <c r="B309" s="1070">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70">
        <v>10</v>
      </c>
      <c r="B310" s="1070">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70">
        <v>11</v>
      </c>
      <c r="B311" s="1070">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70">
        <v>12</v>
      </c>
      <c r="B312" s="1070">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70">
        <v>13</v>
      </c>
      <c r="B313" s="1070">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70">
        <v>14</v>
      </c>
      <c r="B314" s="1070">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70">
        <v>15</v>
      </c>
      <c r="B315" s="1070">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70">
        <v>16</v>
      </c>
      <c r="B316" s="1070">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70">
        <v>17</v>
      </c>
      <c r="B317" s="1070">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70">
        <v>18</v>
      </c>
      <c r="B318" s="1070">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70">
        <v>19</v>
      </c>
      <c r="B319" s="1070">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70">
        <v>20</v>
      </c>
      <c r="B320" s="1070">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70">
        <v>21</v>
      </c>
      <c r="B321" s="1070">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70">
        <v>22</v>
      </c>
      <c r="B322" s="1070">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70">
        <v>23</v>
      </c>
      <c r="B323" s="1070">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70">
        <v>24</v>
      </c>
      <c r="B324" s="1070">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70">
        <v>25</v>
      </c>
      <c r="B325" s="1070">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70">
        <v>26</v>
      </c>
      <c r="B326" s="1070">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70">
        <v>27</v>
      </c>
      <c r="B327" s="1070">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70">
        <v>28</v>
      </c>
      <c r="B328" s="1070">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70">
        <v>29</v>
      </c>
      <c r="B329" s="1070">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70">
        <v>30</v>
      </c>
      <c r="B330" s="1070">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300</v>
      </c>
      <c r="K333" s="109"/>
      <c r="L333" s="109"/>
      <c r="M333" s="109"/>
      <c r="N333" s="109"/>
      <c r="O333" s="109"/>
      <c r="P333" s="353" t="s">
        <v>27</v>
      </c>
      <c r="Q333" s="353"/>
      <c r="R333" s="353"/>
      <c r="S333" s="353"/>
      <c r="T333" s="353"/>
      <c r="U333" s="353"/>
      <c r="V333" s="353"/>
      <c r="W333" s="353"/>
      <c r="X333" s="353"/>
      <c r="Y333" s="350" t="s">
        <v>353</v>
      </c>
      <c r="Z333" s="351"/>
      <c r="AA333" s="351"/>
      <c r="AB333" s="351"/>
      <c r="AC333" s="282" t="s">
        <v>338</v>
      </c>
      <c r="AD333" s="282"/>
      <c r="AE333" s="282"/>
      <c r="AF333" s="282"/>
      <c r="AG333" s="282"/>
      <c r="AH333" s="350" t="s">
        <v>261</v>
      </c>
      <c r="AI333" s="352"/>
      <c r="AJ333" s="352"/>
      <c r="AK333" s="352"/>
      <c r="AL333" s="352" t="s">
        <v>21</v>
      </c>
      <c r="AM333" s="352"/>
      <c r="AN333" s="352"/>
      <c r="AO333" s="431"/>
      <c r="AP333" s="432" t="s">
        <v>301</v>
      </c>
      <c r="AQ333" s="432"/>
      <c r="AR333" s="432"/>
      <c r="AS333" s="432"/>
      <c r="AT333" s="432"/>
      <c r="AU333" s="432"/>
      <c r="AV333" s="432"/>
      <c r="AW333" s="432"/>
      <c r="AX333" s="432"/>
    </row>
    <row r="334" spans="1:50" ht="26.25" customHeight="1" x14ac:dyDescent="0.15">
      <c r="A334" s="1070">
        <v>1</v>
      </c>
      <c r="B334" s="1070">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70">
        <v>2</v>
      </c>
      <c r="B335" s="1070">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70">
        <v>3</v>
      </c>
      <c r="B336" s="1070">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70">
        <v>4</v>
      </c>
      <c r="B337" s="1070">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70">
        <v>5</v>
      </c>
      <c r="B338" s="1070">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70">
        <v>6</v>
      </c>
      <c r="B339" s="1070">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70">
        <v>7</v>
      </c>
      <c r="B340" s="1070">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70">
        <v>8</v>
      </c>
      <c r="B341" s="1070">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70">
        <v>9</v>
      </c>
      <c r="B342" s="1070">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70">
        <v>10</v>
      </c>
      <c r="B343" s="1070">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70">
        <v>11</v>
      </c>
      <c r="B344" s="1070">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70">
        <v>12</v>
      </c>
      <c r="B345" s="1070">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70">
        <v>13</v>
      </c>
      <c r="B346" s="1070">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70">
        <v>14</v>
      </c>
      <c r="B347" s="1070">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70">
        <v>15</v>
      </c>
      <c r="B348" s="1070">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70">
        <v>16</v>
      </c>
      <c r="B349" s="1070">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70">
        <v>17</v>
      </c>
      <c r="B350" s="1070">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70">
        <v>18</v>
      </c>
      <c r="B351" s="1070">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70">
        <v>19</v>
      </c>
      <c r="B352" s="1070">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70">
        <v>20</v>
      </c>
      <c r="B353" s="1070">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70">
        <v>21</v>
      </c>
      <c r="B354" s="1070">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70">
        <v>22</v>
      </c>
      <c r="B355" s="1070">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70">
        <v>23</v>
      </c>
      <c r="B356" s="1070">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70">
        <v>24</v>
      </c>
      <c r="B357" s="1070">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70">
        <v>25</v>
      </c>
      <c r="B358" s="1070">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70">
        <v>26</v>
      </c>
      <c r="B359" s="1070">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70">
        <v>27</v>
      </c>
      <c r="B360" s="1070">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70">
        <v>28</v>
      </c>
      <c r="B361" s="1070">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70">
        <v>29</v>
      </c>
      <c r="B362" s="1070">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70">
        <v>30</v>
      </c>
      <c r="B363" s="1070">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300</v>
      </c>
      <c r="K366" s="109"/>
      <c r="L366" s="109"/>
      <c r="M366" s="109"/>
      <c r="N366" s="109"/>
      <c r="O366" s="109"/>
      <c r="P366" s="353" t="s">
        <v>27</v>
      </c>
      <c r="Q366" s="353"/>
      <c r="R366" s="353"/>
      <c r="S366" s="353"/>
      <c r="T366" s="353"/>
      <c r="U366" s="353"/>
      <c r="V366" s="353"/>
      <c r="W366" s="353"/>
      <c r="X366" s="353"/>
      <c r="Y366" s="350" t="s">
        <v>353</v>
      </c>
      <c r="Z366" s="351"/>
      <c r="AA366" s="351"/>
      <c r="AB366" s="351"/>
      <c r="AC366" s="282" t="s">
        <v>338</v>
      </c>
      <c r="AD366" s="282"/>
      <c r="AE366" s="282"/>
      <c r="AF366" s="282"/>
      <c r="AG366" s="282"/>
      <c r="AH366" s="350" t="s">
        <v>261</v>
      </c>
      <c r="AI366" s="352"/>
      <c r="AJ366" s="352"/>
      <c r="AK366" s="352"/>
      <c r="AL366" s="352" t="s">
        <v>21</v>
      </c>
      <c r="AM366" s="352"/>
      <c r="AN366" s="352"/>
      <c r="AO366" s="431"/>
      <c r="AP366" s="432" t="s">
        <v>301</v>
      </c>
      <c r="AQ366" s="432"/>
      <c r="AR366" s="432"/>
      <c r="AS366" s="432"/>
      <c r="AT366" s="432"/>
      <c r="AU366" s="432"/>
      <c r="AV366" s="432"/>
      <c r="AW366" s="432"/>
      <c r="AX366" s="432"/>
    </row>
    <row r="367" spans="1:50" ht="26.25" customHeight="1" x14ac:dyDescent="0.15">
      <c r="A367" s="1070">
        <v>1</v>
      </c>
      <c r="B367" s="1070">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70">
        <v>2</v>
      </c>
      <c r="B368" s="1070">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70">
        <v>3</v>
      </c>
      <c r="B369" s="1070">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70">
        <v>4</v>
      </c>
      <c r="B370" s="1070">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70">
        <v>5</v>
      </c>
      <c r="B371" s="1070">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70">
        <v>6</v>
      </c>
      <c r="B372" s="1070">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70">
        <v>7</v>
      </c>
      <c r="B373" s="1070">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70">
        <v>8</v>
      </c>
      <c r="B374" s="1070">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70">
        <v>9</v>
      </c>
      <c r="B375" s="1070">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70">
        <v>10</v>
      </c>
      <c r="B376" s="1070">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70">
        <v>11</v>
      </c>
      <c r="B377" s="1070">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70">
        <v>12</v>
      </c>
      <c r="B378" s="1070">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70">
        <v>13</v>
      </c>
      <c r="B379" s="1070">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70">
        <v>14</v>
      </c>
      <c r="B380" s="1070">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70">
        <v>15</v>
      </c>
      <c r="B381" s="1070">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70">
        <v>16</v>
      </c>
      <c r="B382" s="1070">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70">
        <v>17</v>
      </c>
      <c r="B383" s="1070">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70">
        <v>18</v>
      </c>
      <c r="B384" s="1070">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70">
        <v>19</v>
      </c>
      <c r="B385" s="1070">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70">
        <v>20</v>
      </c>
      <c r="B386" s="1070">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70">
        <v>21</v>
      </c>
      <c r="B387" s="1070">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70">
        <v>22</v>
      </c>
      <c r="B388" s="1070">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70">
        <v>23</v>
      </c>
      <c r="B389" s="1070">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70">
        <v>24</v>
      </c>
      <c r="B390" s="1070">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70">
        <v>25</v>
      </c>
      <c r="B391" s="1070">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70">
        <v>26</v>
      </c>
      <c r="B392" s="1070">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70">
        <v>27</v>
      </c>
      <c r="B393" s="1070">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70">
        <v>28</v>
      </c>
      <c r="B394" s="1070">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70">
        <v>29</v>
      </c>
      <c r="B395" s="1070">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70">
        <v>30</v>
      </c>
      <c r="B396" s="1070">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300</v>
      </c>
      <c r="K399" s="109"/>
      <c r="L399" s="109"/>
      <c r="M399" s="109"/>
      <c r="N399" s="109"/>
      <c r="O399" s="109"/>
      <c r="P399" s="353" t="s">
        <v>27</v>
      </c>
      <c r="Q399" s="353"/>
      <c r="R399" s="353"/>
      <c r="S399" s="353"/>
      <c r="T399" s="353"/>
      <c r="U399" s="353"/>
      <c r="V399" s="353"/>
      <c r="W399" s="353"/>
      <c r="X399" s="353"/>
      <c r="Y399" s="350" t="s">
        <v>353</v>
      </c>
      <c r="Z399" s="351"/>
      <c r="AA399" s="351"/>
      <c r="AB399" s="351"/>
      <c r="AC399" s="282" t="s">
        <v>338</v>
      </c>
      <c r="AD399" s="282"/>
      <c r="AE399" s="282"/>
      <c r="AF399" s="282"/>
      <c r="AG399" s="282"/>
      <c r="AH399" s="350" t="s">
        <v>261</v>
      </c>
      <c r="AI399" s="352"/>
      <c r="AJ399" s="352"/>
      <c r="AK399" s="352"/>
      <c r="AL399" s="352" t="s">
        <v>21</v>
      </c>
      <c r="AM399" s="352"/>
      <c r="AN399" s="352"/>
      <c r="AO399" s="431"/>
      <c r="AP399" s="432" t="s">
        <v>301</v>
      </c>
      <c r="AQ399" s="432"/>
      <c r="AR399" s="432"/>
      <c r="AS399" s="432"/>
      <c r="AT399" s="432"/>
      <c r="AU399" s="432"/>
      <c r="AV399" s="432"/>
      <c r="AW399" s="432"/>
      <c r="AX399" s="432"/>
    </row>
    <row r="400" spans="1:50" ht="26.25" customHeight="1" x14ac:dyDescent="0.15">
      <c r="A400" s="1070">
        <v>1</v>
      </c>
      <c r="B400" s="1070">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70">
        <v>2</v>
      </c>
      <c r="B401" s="1070">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70">
        <v>3</v>
      </c>
      <c r="B402" s="1070">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70">
        <v>4</v>
      </c>
      <c r="B403" s="1070">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70">
        <v>5</v>
      </c>
      <c r="B404" s="1070">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70">
        <v>6</v>
      </c>
      <c r="B405" s="1070">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70">
        <v>7</v>
      </c>
      <c r="B406" s="1070">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70">
        <v>8</v>
      </c>
      <c r="B407" s="1070">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70">
        <v>9</v>
      </c>
      <c r="B408" s="1070">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70">
        <v>10</v>
      </c>
      <c r="B409" s="1070">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70">
        <v>11</v>
      </c>
      <c r="B410" s="1070">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70">
        <v>12</v>
      </c>
      <c r="B411" s="1070">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70">
        <v>13</v>
      </c>
      <c r="B412" s="1070">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70">
        <v>14</v>
      </c>
      <c r="B413" s="1070">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70">
        <v>15</v>
      </c>
      <c r="B414" s="1070">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70">
        <v>16</v>
      </c>
      <c r="B415" s="1070">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70">
        <v>17</v>
      </c>
      <c r="B416" s="1070">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70">
        <v>18</v>
      </c>
      <c r="B417" s="1070">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70">
        <v>19</v>
      </c>
      <c r="B418" s="1070">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70">
        <v>20</v>
      </c>
      <c r="B419" s="1070">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70">
        <v>21</v>
      </c>
      <c r="B420" s="1070">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70">
        <v>22</v>
      </c>
      <c r="B421" s="1070">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70">
        <v>23</v>
      </c>
      <c r="B422" s="1070">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70">
        <v>24</v>
      </c>
      <c r="B423" s="1070">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70">
        <v>25</v>
      </c>
      <c r="B424" s="1070">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70">
        <v>26</v>
      </c>
      <c r="B425" s="1070">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70">
        <v>27</v>
      </c>
      <c r="B426" s="1070">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70">
        <v>28</v>
      </c>
      <c r="B427" s="1070">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70">
        <v>29</v>
      </c>
      <c r="B428" s="1070">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70">
        <v>30</v>
      </c>
      <c r="B429" s="1070">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300</v>
      </c>
      <c r="K432" s="109"/>
      <c r="L432" s="109"/>
      <c r="M432" s="109"/>
      <c r="N432" s="109"/>
      <c r="O432" s="109"/>
      <c r="P432" s="353" t="s">
        <v>27</v>
      </c>
      <c r="Q432" s="353"/>
      <c r="R432" s="353"/>
      <c r="S432" s="353"/>
      <c r="T432" s="353"/>
      <c r="U432" s="353"/>
      <c r="V432" s="353"/>
      <c r="W432" s="353"/>
      <c r="X432" s="353"/>
      <c r="Y432" s="350" t="s">
        <v>353</v>
      </c>
      <c r="Z432" s="351"/>
      <c r="AA432" s="351"/>
      <c r="AB432" s="351"/>
      <c r="AC432" s="282" t="s">
        <v>338</v>
      </c>
      <c r="AD432" s="282"/>
      <c r="AE432" s="282"/>
      <c r="AF432" s="282"/>
      <c r="AG432" s="282"/>
      <c r="AH432" s="350" t="s">
        <v>261</v>
      </c>
      <c r="AI432" s="352"/>
      <c r="AJ432" s="352"/>
      <c r="AK432" s="352"/>
      <c r="AL432" s="352" t="s">
        <v>21</v>
      </c>
      <c r="AM432" s="352"/>
      <c r="AN432" s="352"/>
      <c r="AO432" s="431"/>
      <c r="AP432" s="432" t="s">
        <v>301</v>
      </c>
      <c r="AQ432" s="432"/>
      <c r="AR432" s="432"/>
      <c r="AS432" s="432"/>
      <c r="AT432" s="432"/>
      <c r="AU432" s="432"/>
      <c r="AV432" s="432"/>
      <c r="AW432" s="432"/>
      <c r="AX432" s="432"/>
    </row>
    <row r="433" spans="1:50" ht="26.25" customHeight="1" x14ac:dyDescent="0.15">
      <c r="A433" s="1070">
        <v>1</v>
      </c>
      <c r="B433" s="1070">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70">
        <v>2</v>
      </c>
      <c r="B434" s="1070">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70">
        <v>3</v>
      </c>
      <c r="B435" s="1070">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70">
        <v>4</v>
      </c>
      <c r="B436" s="1070">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70">
        <v>5</v>
      </c>
      <c r="B437" s="1070">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70">
        <v>6</v>
      </c>
      <c r="B438" s="1070">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70">
        <v>7</v>
      </c>
      <c r="B439" s="1070">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70">
        <v>8</v>
      </c>
      <c r="B440" s="1070">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70">
        <v>9</v>
      </c>
      <c r="B441" s="1070">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70">
        <v>10</v>
      </c>
      <c r="B442" s="1070">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70">
        <v>11</v>
      </c>
      <c r="B443" s="1070">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70">
        <v>12</v>
      </c>
      <c r="B444" s="1070">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70">
        <v>13</v>
      </c>
      <c r="B445" s="1070">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70">
        <v>14</v>
      </c>
      <c r="B446" s="1070">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70">
        <v>15</v>
      </c>
      <c r="B447" s="1070">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70">
        <v>16</v>
      </c>
      <c r="B448" s="1070">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70">
        <v>17</v>
      </c>
      <c r="B449" s="1070">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70">
        <v>18</v>
      </c>
      <c r="B450" s="1070">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70">
        <v>19</v>
      </c>
      <c r="B451" s="1070">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70">
        <v>20</v>
      </c>
      <c r="B452" s="1070">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70">
        <v>21</v>
      </c>
      <c r="B453" s="1070">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70">
        <v>22</v>
      </c>
      <c r="B454" s="1070">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70">
        <v>23</v>
      </c>
      <c r="B455" s="1070">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70">
        <v>24</v>
      </c>
      <c r="B456" s="1070">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70">
        <v>25</v>
      </c>
      <c r="B457" s="1070">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70">
        <v>26</v>
      </c>
      <c r="B458" s="1070">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70">
        <v>27</v>
      </c>
      <c r="B459" s="1070">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70">
        <v>28</v>
      </c>
      <c r="B460" s="1070">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70">
        <v>29</v>
      </c>
      <c r="B461" s="1070">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70">
        <v>30</v>
      </c>
      <c r="B462" s="1070">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300</v>
      </c>
      <c r="K465" s="109"/>
      <c r="L465" s="109"/>
      <c r="M465" s="109"/>
      <c r="N465" s="109"/>
      <c r="O465" s="109"/>
      <c r="P465" s="353" t="s">
        <v>27</v>
      </c>
      <c r="Q465" s="353"/>
      <c r="R465" s="353"/>
      <c r="S465" s="353"/>
      <c r="T465" s="353"/>
      <c r="U465" s="353"/>
      <c r="V465" s="353"/>
      <c r="W465" s="353"/>
      <c r="X465" s="353"/>
      <c r="Y465" s="350" t="s">
        <v>353</v>
      </c>
      <c r="Z465" s="351"/>
      <c r="AA465" s="351"/>
      <c r="AB465" s="351"/>
      <c r="AC465" s="282" t="s">
        <v>338</v>
      </c>
      <c r="AD465" s="282"/>
      <c r="AE465" s="282"/>
      <c r="AF465" s="282"/>
      <c r="AG465" s="282"/>
      <c r="AH465" s="350" t="s">
        <v>261</v>
      </c>
      <c r="AI465" s="352"/>
      <c r="AJ465" s="352"/>
      <c r="AK465" s="352"/>
      <c r="AL465" s="352" t="s">
        <v>21</v>
      </c>
      <c r="AM465" s="352"/>
      <c r="AN465" s="352"/>
      <c r="AO465" s="431"/>
      <c r="AP465" s="432" t="s">
        <v>301</v>
      </c>
      <c r="AQ465" s="432"/>
      <c r="AR465" s="432"/>
      <c r="AS465" s="432"/>
      <c r="AT465" s="432"/>
      <c r="AU465" s="432"/>
      <c r="AV465" s="432"/>
      <c r="AW465" s="432"/>
      <c r="AX465" s="432"/>
    </row>
    <row r="466" spans="1:50" ht="26.25" customHeight="1" x14ac:dyDescent="0.15">
      <c r="A466" s="1070">
        <v>1</v>
      </c>
      <c r="B466" s="1070">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70">
        <v>2</v>
      </c>
      <c r="B467" s="1070">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70">
        <v>3</v>
      </c>
      <c r="B468" s="1070">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70">
        <v>4</v>
      </c>
      <c r="B469" s="1070">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70">
        <v>5</v>
      </c>
      <c r="B470" s="1070">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70">
        <v>6</v>
      </c>
      <c r="B471" s="1070">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70">
        <v>7</v>
      </c>
      <c r="B472" s="1070">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70">
        <v>8</v>
      </c>
      <c r="B473" s="1070">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70">
        <v>9</v>
      </c>
      <c r="B474" s="1070">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70">
        <v>10</v>
      </c>
      <c r="B475" s="1070">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70">
        <v>11</v>
      </c>
      <c r="B476" s="1070">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70">
        <v>12</v>
      </c>
      <c r="B477" s="1070">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70">
        <v>13</v>
      </c>
      <c r="B478" s="1070">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70">
        <v>14</v>
      </c>
      <c r="B479" s="1070">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70">
        <v>15</v>
      </c>
      <c r="B480" s="1070">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70">
        <v>16</v>
      </c>
      <c r="B481" s="1070">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70">
        <v>17</v>
      </c>
      <c r="B482" s="1070">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70">
        <v>18</v>
      </c>
      <c r="B483" s="1070">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70">
        <v>19</v>
      </c>
      <c r="B484" s="1070">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70">
        <v>20</v>
      </c>
      <c r="B485" s="1070">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70">
        <v>21</v>
      </c>
      <c r="B486" s="1070">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70">
        <v>22</v>
      </c>
      <c r="B487" s="1070">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70">
        <v>23</v>
      </c>
      <c r="B488" s="1070">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70">
        <v>24</v>
      </c>
      <c r="B489" s="1070">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70">
        <v>25</v>
      </c>
      <c r="B490" s="1070">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70">
        <v>26</v>
      </c>
      <c r="B491" s="1070">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70">
        <v>27</v>
      </c>
      <c r="B492" s="1070">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70">
        <v>28</v>
      </c>
      <c r="B493" s="1070">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70">
        <v>29</v>
      </c>
      <c r="B494" s="1070">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70">
        <v>30</v>
      </c>
      <c r="B495" s="1070">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300</v>
      </c>
      <c r="K498" s="109"/>
      <c r="L498" s="109"/>
      <c r="M498" s="109"/>
      <c r="N498" s="109"/>
      <c r="O498" s="109"/>
      <c r="P498" s="353" t="s">
        <v>27</v>
      </c>
      <c r="Q498" s="353"/>
      <c r="R498" s="353"/>
      <c r="S498" s="353"/>
      <c r="T498" s="353"/>
      <c r="U498" s="353"/>
      <c r="V498" s="353"/>
      <c r="W498" s="353"/>
      <c r="X498" s="353"/>
      <c r="Y498" s="350" t="s">
        <v>353</v>
      </c>
      <c r="Z498" s="351"/>
      <c r="AA498" s="351"/>
      <c r="AB498" s="351"/>
      <c r="AC498" s="282" t="s">
        <v>338</v>
      </c>
      <c r="AD498" s="282"/>
      <c r="AE498" s="282"/>
      <c r="AF498" s="282"/>
      <c r="AG498" s="282"/>
      <c r="AH498" s="350" t="s">
        <v>261</v>
      </c>
      <c r="AI498" s="352"/>
      <c r="AJ498" s="352"/>
      <c r="AK498" s="352"/>
      <c r="AL498" s="352" t="s">
        <v>21</v>
      </c>
      <c r="AM498" s="352"/>
      <c r="AN498" s="352"/>
      <c r="AO498" s="431"/>
      <c r="AP498" s="432" t="s">
        <v>301</v>
      </c>
      <c r="AQ498" s="432"/>
      <c r="AR498" s="432"/>
      <c r="AS498" s="432"/>
      <c r="AT498" s="432"/>
      <c r="AU498" s="432"/>
      <c r="AV498" s="432"/>
      <c r="AW498" s="432"/>
      <c r="AX498" s="432"/>
    </row>
    <row r="499" spans="1:50" ht="26.25" customHeight="1" x14ac:dyDescent="0.15">
      <c r="A499" s="1070">
        <v>1</v>
      </c>
      <c r="B499" s="1070">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70">
        <v>2</v>
      </c>
      <c r="B500" s="1070">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70">
        <v>3</v>
      </c>
      <c r="B501" s="1070">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70">
        <v>4</v>
      </c>
      <c r="B502" s="1070">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70">
        <v>5</v>
      </c>
      <c r="B503" s="1070">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70">
        <v>6</v>
      </c>
      <c r="B504" s="1070">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70">
        <v>7</v>
      </c>
      <c r="B505" s="1070">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70">
        <v>8</v>
      </c>
      <c r="B506" s="1070">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70">
        <v>9</v>
      </c>
      <c r="B507" s="1070">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70">
        <v>10</v>
      </c>
      <c r="B508" s="1070">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70">
        <v>11</v>
      </c>
      <c r="B509" s="1070">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70">
        <v>12</v>
      </c>
      <c r="B510" s="1070">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70">
        <v>13</v>
      </c>
      <c r="B511" s="1070">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70">
        <v>14</v>
      </c>
      <c r="B512" s="1070">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70">
        <v>15</v>
      </c>
      <c r="B513" s="1070">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70">
        <v>16</v>
      </c>
      <c r="B514" s="1070">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70">
        <v>17</v>
      </c>
      <c r="B515" s="1070">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70">
        <v>18</v>
      </c>
      <c r="B516" s="1070">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70">
        <v>19</v>
      </c>
      <c r="B517" s="1070">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70">
        <v>20</v>
      </c>
      <c r="B518" s="1070">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70">
        <v>21</v>
      </c>
      <c r="B519" s="1070">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70">
        <v>22</v>
      </c>
      <c r="B520" s="1070">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70">
        <v>23</v>
      </c>
      <c r="B521" s="1070">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70">
        <v>24</v>
      </c>
      <c r="B522" s="1070">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70">
        <v>25</v>
      </c>
      <c r="B523" s="1070">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70">
        <v>26</v>
      </c>
      <c r="B524" s="1070">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70">
        <v>27</v>
      </c>
      <c r="B525" s="1070">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70">
        <v>28</v>
      </c>
      <c r="B526" s="1070">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70">
        <v>29</v>
      </c>
      <c r="B527" s="1070">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70">
        <v>30</v>
      </c>
      <c r="B528" s="1070">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300</v>
      </c>
      <c r="K531" s="109"/>
      <c r="L531" s="109"/>
      <c r="M531" s="109"/>
      <c r="N531" s="109"/>
      <c r="O531" s="109"/>
      <c r="P531" s="353" t="s">
        <v>27</v>
      </c>
      <c r="Q531" s="353"/>
      <c r="R531" s="353"/>
      <c r="S531" s="353"/>
      <c r="T531" s="353"/>
      <c r="U531" s="353"/>
      <c r="V531" s="353"/>
      <c r="W531" s="353"/>
      <c r="X531" s="353"/>
      <c r="Y531" s="350" t="s">
        <v>353</v>
      </c>
      <c r="Z531" s="351"/>
      <c r="AA531" s="351"/>
      <c r="AB531" s="351"/>
      <c r="AC531" s="282" t="s">
        <v>338</v>
      </c>
      <c r="AD531" s="282"/>
      <c r="AE531" s="282"/>
      <c r="AF531" s="282"/>
      <c r="AG531" s="282"/>
      <c r="AH531" s="350" t="s">
        <v>261</v>
      </c>
      <c r="AI531" s="352"/>
      <c r="AJ531" s="352"/>
      <c r="AK531" s="352"/>
      <c r="AL531" s="352" t="s">
        <v>21</v>
      </c>
      <c r="AM531" s="352"/>
      <c r="AN531" s="352"/>
      <c r="AO531" s="431"/>
      <c r="AP531" s="432" t="s">
        <v>301</v>
      </c>
      <c r="AQ531" s="432"/>
      <c r="AR531" s="432"/>
      <c r="AS531" s="432"/>
      <c r="AT531" s="432"/>
      <c r="AU531" s="432"/>
      <c r="AV531" s="432"/>
      <c r="AW531" s="432"/>
      <c r="AX531" s="432"/>
    </row>
    <row r="532" spans="1:50" ht="26.25" customHeight="1" x14ac:dyDescent="0.15">
      <c r="A532" s="1070">
        <v>1</v>
      </c>
      <c r="B532" s="1070">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70">
        <v>2</v>
      </c>
      <c r="B533" s="1070">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70">
        <v>3</v>
      </c>
      <c r="B534" s="1070">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70">
        <v>4</v>
      </c>
      <c r="B535" s="1070">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70">
        <v>5</v>
      </c>
      <c r="B536" s="1070">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70">
        <v>6</v>
      </c>
      <c r="B537" s="1070">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70">
        <v>7</v>
      </c>
      <c r="B538" s="1070">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70">
        <v>8</v>
      </c>
      <c r="B539" s="1070">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70">
        <v>9</v>
      </c>
      <c r="B540" s="1070">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70">
        <v>10</v>
      </c>
      <c r="B541" s="1070">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70">
        <v>11</v>
      </c>
      <c r="B542" s="1070">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70">
        <v>12</v>
      </c>
      <c r="B543" s="1070">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70">
        <v>13</v>
      </c>
      <c r="B544" s="1070">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70">
        <v>14</v>
      </c>
      <c r="B545" s="1070">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70">
        <v>15</v>
      </c>
      <c r="B546" s="1070">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70">
        <v>16</v>
      </c>
      <c r="B547" s="1070">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70">
        <v>17</v>
      </c>
      <c r="B548" s="1070">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70">
        <v>18</v>
      </c>
      <c r="B549" s="1070">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70">
        <v>19</v>
      </c>
      <c r="B550" s="1070">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70">
        <v>20</v>
      </c>
      <c r="B551" s="1070">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70">
        <v>21</v>
      </c>
      <c r="B552" s="1070">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70">
        <v>22</v>
      </c>
      <c r="B553" s="1070">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70">
        <v>23</v>
      </c>
      <c r="B554" s="1070">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70">
        <v>24</v>
      </c>
      <c r="B555" s="1070">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70">
        <v>25</v>
      </c>
      <c r="B556" s="1070">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70">
        <v>26</v>
      </c>
      <c r="B557" s="1070">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70">
        <v>27</v>
      </c>
      <c r="B558" s="1070">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70">
        <v>28</v>
      </c>
      <c r="B559" s="1070">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70">
        <v>29</v>
      </c>
      <c r="B560" s="1070">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70">
        <v>30</v>
      </c>
      <c r="B561" s="1070">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300</v>
      </c>
      <c r="K564" s="109"/>
      <c r="L564" s="109"/>
      <c r="M564" s="109"/>
      <c r="N564" s="109"/>
      <c r="O564" s="109"/>
      <c r="P564" s="353" t="s">
        <v>27</v>
      </c>
      <c r="Q564" s="353"/>
      <c r="R564" s="353"/>
      <c r="S564" s="353"/>
      <c r="T564" s="353"/>
      <c r="U564" s="353"/>
      <c r="V564" s="353"/>
      <c r="W564" s="353"/>
      <c r="X564" s="353"/>
      <c r="Y564" s="350" t="s">
        <v>353</v>
      </c>
      <c r="Z564" s="351"/>
      <c r="AA564" s="351"/>
      <c r="AB564" s="351"/>
      <c r="AC564" s="282" t="s">
        <v>338</v>
      </c>
      <c r="AD564" s="282"/>
      <c r="AE564" s="282"/>
      <c r="AF564" s="282"/>
      <c r="AG564" s="282"/>
      <c r="AH564" s="350" t="s">
        <v>261</v>
      </c>
      <c r="AI564" s="352"/>
      <c r="AJ564" s="352"/>
      <c r="AK564" s="352"/>
      <c r="AL564" s="352" t="s">
        <v>21</v>
      </c>
      <c r="AM564" s="352"/>
      <c r="AN564" s="352"/>
      <c r="AO564" s="431"/>
      <c r="AP564" s="432" t="s">
        <v>301</v>
      </c>
      <c r="AQ564" s="432"/>
      <c r="AR564" s="432"/>
      <c r="AS564" s="432"/>
      <c r="AT564" s="432"/>
      <c r="AU564" s="432"/>
      <c r="AV564" s="432"/>
      <c r="AW564" s="432"/>
      <c r="AX564" s="432"/>
    </row>
    <row r="565" spans="1:50" ht="26.25" customHeight="1" x14ac:dyDescent="0.15">
      <c r="A565" s="1070">
        <v>1</v>
      </c>
      <c r="B565" s="1070">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70">
        <v>2</v>
      </c>
      <c r="B566" s="1070">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70">
        <v>3</v>
      </c>
      <c r="B567" s="1070">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70">
        <v>4</v>
      </c>
      <c r="B568" s="1070">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70">
        <v>5</v>
      </c>
      <c r="B569" s="1070">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70">
        <v>6</v>
      </c>
      <c r="B570" s="1070">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70">
        <v>7</v>
      </c>
      <c r="B571" s="1070">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70">
        <v>8</v>
      </c>
      <c r="B572" s="1070">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70">
        <v>9</v>
      </c>
      <c r="B573" s="1070">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70">
        <v>10</v>
      </c>
      <c r="B574" s="1070">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70">
        <v>11</v>
      </c>
      <c r="B575" s="1070">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70">
        <v>12</v>
      </c>
      <c r="B576" s="1070">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70">
        <v>13</v>
      </c>
      <c r="B577" s="1070">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70">
        <v>14</v>
      </c>
      <c r="B578" s="1070">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70">
        <v>15</v>
      </c>
      <c r="B579" s="1070">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70">
        <v>16</v>
      </c>
      <c r="B580" s="1070">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70">
        <v>17</v>
      </c>
      <c r="B581" s="1070">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70">
        <v>18</v>
      </c>
      <c r="B582" s="1070">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70">
        <v>19</v>
      </c>
      <c r="B583" s="1070">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70">
        <v>20</v>
      </c>
      <c r="B584" s="1070">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70">
        <v>21</v>
      </c>
      <c r="B585" s="1070">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70">
        <v>22</v>
      </c>
      <c r="B586" s="1070">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70">
        <v>23</v>
      </c>
      <c r="B587" s="1070">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70">
        <v>24</v>
      </c>
      <c r="B588" s="1070">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70">
        <v>25</v>
      </c>
      <c r="B589" s="1070">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70">
        <v>26</v>
      </c>
      <c r="B590" s="1070">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70">
        <v>27</v>
      </c>
      <c r="B591" s="1070">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70">
        <v>28</v>
      </c>
      <c r="B592" s="1070">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70">
        <v>29</v>
      </c>
      <c r="B593" s="1070">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70">
        <v>30</v>
      </c>
      <c r="B594" s="1070">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300</v>
      </c>
      <c r="K597" s="109"/>
      <c r="L597" s="109"/>
      <c r="M597" s="109"/>
      <c r="N597" s="109"/>
      <c r="O597" s="109"/>
      <c r="P597" s="353" t="s">
        <v>27</v>
      </c>
      <c r="Q597" s="353"/>
      <c r="R597" s="353"/>
      <c r="S597" s="353"/>
      <c r="T597" s="353"/>
      <c r="U597" s="353"/>
      <c r="V597" s="353"/>
      <c r="W597" s="353"/>
      <c r="X597" s="353"/>
      <c r="Y597" s="350" t="s">
        <v>353</v>
      </c>
      <c r="Z597" s="351"/>
      <c r="AA597" s="351"/>
      <c r="AB597" s="351"/>
      <c r="AC597" s="282" t="s">
        <v>338</v>
      </c>
      <c r="AD597" s="282"/>
      <c r="AE597" s="282"/>
      <c r="AF597" s="282"/>
      <c r="AG597" s="282"/>
      <c r="AH597" s="350" t="s">
        <v>261</v>
      </c>
      <c r="AI597" s="352"/>
      <c r="AJ597" s="352"/>
      <c r="AK597" s="352"/>
      <c r="AL597" s="352" t="s">
        <v>21</v>
      </c>
      <c r="AM597" s="352"/>
      <c r="AN597" s="352"/>
      <c r="AO597" s="431"/>
      <c r="AP597" s="432" t="s">
        <v>301</v>
      </c>
      <c r="AQ597" s="432"/>
      <c r="AR597" s="432"/>
      <c r="AS597" s="432"/>
      <c r="AT597" s="432"/>
      <c r="AU597" s="432"/>
      <c r="AV597" s="432"/>
      <c r="AW597" s="432"/>
      <c r="AX597" s="432"/>
    </row>
    <row r="598" spans="1:50" ht="26.25" customHeight="1" x14ac:dyDescent="0.15">
      <c r="A598" s="1070">
        <v>1</v>
      </c>
      <c r="B598" s="1070">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70">
        <v>2</v>
      </c>
      <c r="B599" s="1070">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70">
        <v>3</v>
      </c>
      <c r="B600" s="1070">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70">
        <v>4</v>
      </c>
      <c r="B601" s="1070">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70">
        <v>5</v>
      </c>
      <c r="B602" s="1070">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70">
        <v>6</v>
      </c>
      <c r="B603" s="1070">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70">
        <v>7</v>
      </c>
      <c r="B604" s="1070">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70">
        <v>8</v>
      </c>
      <c r="B605" s="1070">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70">
        <v>9</v>
      </c>
      <c r="B606" s="1070">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70">
        <v>10</v>
      </c>
      <c r="B607" s="1070">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70">
        <v>11</v>
      </c>
      <c r="B608" s="1070">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70">
        <v>12</v>
      </c>
      <c r="B609" s="1070">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70">
        <v>13</v>
      </c>
      <c r="B610" s="1070">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70">
        <v>14</v>
      </c>
      <c r="B611" s="1070">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70">
        <v>15</v>
      </c>
      <c r="B612" s="1070">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70">
        <v>16</v>
      </c>
      <c r="B613" s="1070">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70">
        <v>17</v>
      </c>
      <c r="B614" s="1070">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70">
        <v>18</v>
      </c>
      <c r="B615" s="1070">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70">
        <v>19</v>
      </c>
      <c r="B616" s="1070">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70">
        <v>20</v>
      </c>
      <c r="B617" s="1070">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70">
        <v>21</v>
      </c>
      <c r="B618" s="1070">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70">
        <v>22</v>
      </c>
      <c r="B619" s="1070">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70">
        <v>23</v>
      </c>
      <c r="B620" s="1070">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70">
        <v>24</v>
      </c>
      <c r="B621" s="1070">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70">
        <v>25</v>
      </c>
      <c r="B622" s="1070">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70">
        <v>26</v>
      </c>
      <c r="B623" s="1070">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70">
        <v>27</v>
      </c>
      <c r="B624" s="1070">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70">
        <v>28</v>
      </c>
      <c r="B625" s="1070">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70">
        <v>29</v>
      </c>
      <c r="B626" s="1070">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70">
        <v>30</v>
      </c>
      <c r="B627" s="1070">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300</v>
      </c>
      <c r="K630" s="109"/>
      <c r="L630" s="109"/>
      <c r="M630" s="109"/>
      <c r="N630" s="109"/>
      <c r="O630" s="109"/>
      <c r="P630" s="353" t="s">
        <v>27</v>
      </c>
      <c r="Q630" s="353"/>
      <c r="R630" s="353"/>
      <c r="S630" s="353"/>
      <c r="T630" s="353"/>
      <c r="U630" s="353"/>
      <c r="V630" s="353"/>
      <c r="W630" s="353"/>
      <c r="X630" s="353"/>
      <c r="Y630" s="350" t="s">
        <v>353</v>
      </c>
      <c r="Z630" s="351"/>
      <c r="AA630" s="351"/>
      <c r="AB630" s="351"/>
      <c r="AC630" s="282" t="s">
        <v>338</v>
      </c>
      <c r="AD630" s="282"/>
      <c r="AE630" s="282"/>
      <c r="AF630" s="282"/>
      <c r="AG630" s="282"/>
      <c r="AH630" s="350" t="s">
        <v>261</v>
      </c>
      <c r="AI630" s="352"/>
      <c r="AJ630" s="352"/>
      <c r="AK630" s="352"/>
      <c r="AL630" s="352" t="s">
        <v>21</v>
      </c>
      <c r="AM630" s="352"/>
      <c r="AN630" s="352"/>
      <c r="AO630" s="431"/>
      <c r="AP630" s="432" t="s">
        <v>301</v>
      </c>
      <c r="AQ630" s="432"/>
      <c r="AR630" s="432"/>
      <c r="AS630" s="432"/>
      <c r="AT630" s="432"/>
      <c r="AU630" s="432"/>
      <c r="AV630" s="432"/>
      <c r="AW630" s="432"/>
      <c r="AX630" s="432"/>
    </row>
    <row r="631" spans="1:50" ht="26.25" customHeight="1" x14ac:dyDescent="0.15">
      <c r="A631" s="1070">
        <v>1</v>
      </c>
      <c r="B631" s="1070">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70">
        <v>2</v>
      </c>
      <c r="B632" s="1070">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70">
        <v>3</v>
      </c>
      <c r="B633" s="1070">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70">
        <v>4</v>
      </c>
      <c r="B634" s="1070">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70">
        <v>5</v>
      </c>
      <c r="B635" s="1070">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70">
        <v>6</v>
      </c>
      <c r="B636" s="1070">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70">
        <v>7</v>
      </c>
      <c r="B637" s="1070">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70">
        <v>8</v>
      </c>
      <c r="B638" s="1070">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70">
        <v>9</v>
      </c>
      <c r="B639" s="1070">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70">
        <v>10</v>
      </c>
      <c r="B640" s="1070">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70">
        <v>11</v>
      </c>
      <c r="B641" s="1070">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70">
        <v>12</v>
      </c>
      <c r="B642" s="1070">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70">
        <v>13</v>
      </c>
      <c r="B643" s="1070">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70">
        <v>14</v>
      </c>
      <c r="B644" s="1070">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70">
        <v>15</v>
      </c>
      <c r="B645" s="1070">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70">
        <v>16</v>
      </c>
      <c r="B646" s="1070">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70">
        <v>17</v>
      </c>
      <c r="B647" s="1070">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70">
        <v>18</v>
      </c>
      <c r="B648" s="1070">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70">
        <v>19</v>
      </c>
      <c r="B649" s="1070">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70">
        <v>20</v>
      </c>
      <c r="B650" s="1070">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70">
        <v>21</v>
      </c>
      <c r="B651" s="1070">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70">
        <v>22</v>
      </c>
      <c r="B652" s="1070">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70">
        <v>23</v>
      </c>
      <c r="B653" s="1070">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70">
        <v>24</v>
      </c>
      <c r="B654" s="1070">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70">
        <v>25</v>
      </c>
      <c r="B655" s="1070">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70">
        <v>26</v>
      </c>
      <c r="B656" s="1070">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70">
        <v>27</v>
      </c>
      <c r="B657" s="1070">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70">
        <v>28</v>
      </c>
      <c r="B658" s="1070">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70">
        <v>29</v>
      </c>
      <c r="B659" s="1070">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70">
        <v>30</v>
      </c>
      <c r="B660" s="1070">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300</v>
      </c>
      <c r="K663" s="109"/>
      <c r="L663" s="109"/>
      <c r="M663" s="109"/>
      <c r="N663" s="109"/>
      <c r="O663" s="109"/>
      <c r="P663" s="353" t="s">
        <v>27</v>
      </c>
      <c r="Q663" s="353"/>
      <c r="R663" s="353"/>
      <c r="S663" s="353"/>
      <c r="T663" s="353"/>
      <c r="U663" s="353"/>
      <c r="V663" s="353"/>
      <c r="W663" s="353"/>
      <c r="X663" s="353"/>
      <c r="Y663" s="350" t="s">
        <v>353</v>
      </c>
      <c r="Z663" s="351"/>
      <c r="AA663" s="351"/>
      <c r="AB663" s="351"/>
      <c r="AC663" s="282" t="s">
        <v>338</v>
      </c>
      <c r="AD663" s="282"/>
      <c r="AE663" s="282"/>
      <c r="AF663" s="282"/>
      <c r="AG663" s="282"/>
      <c r="AH663" s="350" t="s">
        <v>261</v>
      </c>
      <c r="AI663" s="352"/>
      <c r="AJ663" s="352"/>
      <c r="AK663" s="352"/>
      <c r="AL663" s="352" t="s">
        <v>21</v>
      </c>
      <c r="AM663" s="352"/>
      <c r="AN663" s="352"/>
      <c r="AO663" s="431"/>
      <c r="AP663" s="432" t="s">
        <v>301</v>
      </c>
      <c r="AQ663" s="432"/>
      <c r="AR663" s="432"/>
      <c r="AS663" s="432"/>
      <c r="AT663" s="432"/>
      <c r="AU663" s="432"/>
      <c r="AV663" s="432"/>
      <c r="AW663" s="432"/>
      <c r="AX663" s="432"/>
    </row>
    <row r="664" spans="1:50" ht="26.25" customHeight="1" x14ac:dyDescent="0.15">
      <c r="A664" s="1070">
        <v>1</v>
      </c>
      <c r="B664" s="1070">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70">
        <v>2</v>
      </c>
      <c r="B665" s="1070">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70">
        <v>3</v>
      </c>
      <c r="B666" s="1070">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70">
        <v>4</v>
      </c>
      <c r="B667" s="1070">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70">
        <v>5</v>
      </c>
      <c r="B668" s="1070">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70">
        <v>6</v>
      </c>
      <c r="B669" s="1070">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70">
        <v>7</v>
      </c>
      <c r="B670" s="1070">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70">
        <v>8</v>
      </c>
      <c r="B671" s="1070">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70">
        <v>9</v>
      </c>
      <c r="B672" s="1070">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70">
        <v>10</v>
      </c>
      <c r="B673" s="1070">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70">
        <v>11</v>
      </c>
      <c r="B674" s="1070">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70">
        <v>12</v>
      </c>
      <c r="B675" s="1070">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70">
        <v>13</v>
      </c>
      <c r="B676" s="1070">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70">
        <v>14</v>
      </c>
      <c r="B677" s="1070">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70">
        <v>15</v>
      </c>
      <c r="B678" s="1070">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70">
        <v>16</v>
      </c>
      <c r="B679" s="1070">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70">
        <v>17</v>
      </c>
      <c r="B680" s="1070">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70">
        <v>18</v>
      </c>
      <c r="B681" s="1070">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70">
        <v>19</v>
      </c>
      <c r="B682" s="1070">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70">
        <v>20</v>
      </c>
      <c r="B683" s="1070">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70">
        <v>21</v>
      </c>
      <c r="B684" s="1070">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70">
        <v>22</v>
      </c>
      <c r="B685" s="1070">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70">
        <v>23</v>
      </c>
      <c r="B686" s="1070">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70">
        <v>24</v>
      </c>
      <c r="B687" s="1070">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70">
        <v>25</v>
      </c>
      <c r="B688" s="1070">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70">
        <v>26</v>
      </c>
      <c r="B689" s="1070">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70">
        <v>27</v>
      </c>
      <c r="B690" s="1070">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70">
        <v>28</v>
      </c>
      <c r="B691" s="1070">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70">
        <v>29</v>
      </c>
      <c r="B692" s="1070">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70">
        <v>30</v>
      </c>
      <c r="B693" s="1070">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300</v>
      </c>
      <c r="K696" s="109"/>
      <c r="L696" s="109"/>
      <c r="M696" s="109"/>
      <c r="N696" s="109"/>
      <c r="O696" s="109"/>
      <c r="P696" s="353" t="s">
        <v>27</v>
      </c>
      <c r="Q696" s="353"/>
      <c r="R696" s="353"/>
      <c r="S696" s="353"/>
      <c r="T696" s="353"/>
      <c r="U696" s="353"/>
      <c r="V696" s="353"/>
      <c r="W696" s="353"/>
      <c r="X696" s="353"/>
      <c r="Y696" s="350" t="s">
        <v>353</v>
      </c>
      <c r="Z696" s="351"/>
      <c r="AA696" s="351"/>
      <c r="AB696" s="351"/>
      <c r="AC696" s="282" t="s">
        <v>338</v>
      </c>
      <c r="AD696" s="282"/>
      <c r="AE696" s="282"/>
      <c r="AF696" s="282"/>
      <c r="AG696" s="282"/>
      <c r="AH696" s="350" t="s">
        <v>261</v>
      </c>
      <c r="AI696" s="352"/>
      <c r="AJ696" s="352"/>
      <c r="AK696" s="352"/>
      <c r="AL696" s="352" t="s">
        <v>21</v>
      </c>
      <c r="AM696" s="352"/>
      <c r="AN696" s="352"/>
      <c r="AO696" s="431"/>
      <c r="AP696" s="432" t="s">
        <v>301</v>
      </c>
      <c r="AQ696" s="432"/>
      <c r="AR696" s="432"/>
      <c r="AS696" s="432"/>
      <c r="AT696" s="432"/>
      <c r="AU696" s="432"/>
      <c r="AV696" s="432"/>
      <c r="AW696" s="432"/>
      <c r="AX696" s="432"/>
    </row>
    <row r="697" spans="1:50" ht="26.25" customHeight="1" x14ac:dyDescent="0.15">
      <c r="A697" s="1070">
        <v>1</v>
      </c>
      <c r="B697" s="1070">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70">
        <v>2</v>
      </c>
      <c r="B698" s="1070">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70">
        <v>3</v>
      </c>
      <c r="B699" s="1070">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70">
        <v>4</v>
      </c>
      <c r="B700" s="1070">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70">
        <v>5</v>
      </c>
      <c r="B701" s="1070">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70">
        <v>6</v>
      </c>
      <c r="B702" s="1070">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70">
        <v>7</v>
      </c>
      <c r="B703" s="1070">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70">
        <v>8</v>
      </c>
      <c r="B704" s="1070">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70">
        <v>9</v>
      </c>
      <c r="B705" s="1070">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70">
        <v>10</v>
      </c>
      <c r="B706" s="1070">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70">
        <v>11</v>
      </c>
      <c r="B707" s="1070">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70">
        <v>12</v>
      </c>
      <c r="B708" s="1070">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70">
        <v>13</v>
      </c>
      <c r="B709" s="1070">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70">
        <v>14</v>
      </c>
      <c r="B710" s="1070">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70">
        <v>15</v>
      </c>
      <c r="B711" s="1070">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70">
        <v>16</v>
      </c>
      <c r="B712" s="1070">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70">
        <v>17</v>
      </c>
      <c r="B713" s="1070">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70">
        <v>18</v>
      </c>
      <c r="B714" s="1070">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70">
        <v>19</v>
      </c>
      <c r="B715" s="1070">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70">
        <v>20</v>
      </c>
      <c r="B716" s="1070">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70">
        <v>21</v>
      </c>
      <c r="B717" s="1070">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70">
        <v>22</v>
      </c>
      <c r="B718" s="1070">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70">
        <v>23</v>
      </c>
      <c r="B719" s="1070">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70">
        <v>24</v>
      </c>
      <c r="B720" s="1070">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70">
        <v>25</v>
      </c>
      <c r="B721" s="1070">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70">
        <v>26</v>
      </c>
      <c r="B722" s="1070">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70">
        <v>27</v>
      </c>
      <c r="B723" s="1070">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70">
        <v>28</v>
      </c>
      <c r="B724" s="1070">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70">
        <v>29</v>
      </c>
      <c r="B725" s="1070">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70">
        <v>30</v>
      </c>
      <c r="B726" s="1070">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300</v>
      </c>
      <c r="K729" s="109"/>
      <c r="L729" s="109"/>
      <c r="M729" s="109"/>
      <c r="N729" s="109"/>
      <c r="O729" s="109"/>
      <c r="P729" s="353" t="s">
        <v>27</v>
      </c>
      <c r="Q729" s="353"/>
      <c r="R729" s="353"/>
      <c r="S729" s="353"/>
      <c r="T729" s="353"/>
      <c r="U729" s="353"/>
      <c r="V729" s="353"/>
      <c r="W729" s="353"/>
      <c r="X729" s="353"/>
      <c r="Y729" s="350" t="s">
        <v>353</v>
      </c>
      <c r="Z729" s="351"/>
      <c r="AA729" s="351"/>
      <c r="AB729" s="351"/>
      <c r="AC729" s="282" t="s">
        <v>338</v>
      </c>
      <c r="AD729" s="282"/>
      <c r="AE729" s="282"/>
      <c r="AF729" s="282"/>
      <c r="AG729" s="282"/>
      <c r="AH729" s="350" t="s">
        <v>261</v>
      </c>
      <c r="AI729" s="352"/>
      <c r="AJ729" s="352"/>
      <c r="AK729" s="352"/>
      <c r="AL729" s="352" t="s">
        <v>21</v>
      </c>
      <c r="AM729" s="352"/>
      <c r="AN729" s="352"/>
      <c r="AO729" s="431"/>
      <c r="AP729" s="432" t="s">
        <v>301</v>
      </c>
      <c r="AQ729" s="432"/>
      <c r="AR729" s="432"/>
      <c r="AS729" s="432"/>
      <c r="AT729" s="432"/>
      <c r="AU729" s="432"/>
      <c r="AV729" s="432"/>
      <c r="AW729" s="432"/>
      <c r="AX729" s="432"/>
    </row>
    <row r="730" spans="1:50" ht="26.25" customHeight="1" x14ac:dyDescent="0.15">
      <c r="A730" s="1070">
        <v>1</v>
      </c>
      <c r="B730" s="1070">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70">
        <v>2</v>
      </c>
      <c r="B731" s="1070">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70">
        <v>3</v>
      </c>
      <c r="B732" s="1070">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70">
        <v>4</v>
      </c>
      <c r="B733" s="1070">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70">
        <v>5</v>
      </c>
      <c r="B734" s="1070">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70">
        <v>6</v>
      </c>
      <c r="B735" s="1070">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70">
        <v>7</v>
      </c>
      <c r="B736" s="1070">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70">
        <v>8</v>
      </c>
      <c r="B737" s="1070">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70">
        <v>9</v>
      </c>
      <c r="B738" s="1070">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70">
        <v>10</v>
      </c>
      <c r="B739" s="1070">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70">
        <v>11</v>
      </c>
      <c r="B740" s="1070">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70">
        <v>12</v>
      </c>
      <c r="B741" s="1070">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70">
        <v>13</v>
      </c>
      <c r="B742" s="1070">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70">
        <v>14</v>
      </c>
      <c r="B743" s="1070">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70">
        <v>15</v>
      </c>
      <c r="B744" s="1070">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70">
        <v>16</v>
      </c>
      <c r="B745" s="1070">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70">
        <v>17</v>
      </c>
      <c r="B746" s="1070">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70">
        <v>18</v>
      </c>
      <c r="B747" s="1070">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70">
        <v>19</v>
      </c>
      <c r="B748" s="1070">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70">
        <v>20</v>
      </c>
      <c r="B749" s="1070">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70">
        <v>21</v>
      </c>
      <c r="B750" s="1070">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70">
        <v>22</v>
      </c>
      <c r="B751" s="1070">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70">
        <v>23</v>
      </c>
      <c r="B752" s="1070">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70">
        <v>24</v>
      </c>
      <c r="B753" s="1070">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70">
        <v>25</v>
      </c>
      <c r="B754" s="1070">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70">
        <v>26</v>
      </c>
      <c r="B755" s="1070">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70">
        <v>27</v>
      </c>
      <c r="B756" s="1070">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70">
        <v>28</v>
      </c>
      <c r="B757" s="1070">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70">
        <v>29</v>
      </c>
      <c r="B758" s="1070">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70">
        <v>30</v>
      </c>
      <c r="B759" s="1070">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300</v>
      </c>
      <c r="K762" s="109"/>
      <c r="L762" s="109"/>
      <c r="M762" s="109"/>
      <c r="N762" s="109"/>
      <c r="O762" s="109"/>
      <c r="P762" s="353" t="s">
        <v>27</v>
      </c>
      <c r="Q762" s="353"/>
      <c r="R762" s="353"/>
      <c r="S762" s="353"/>
      <c r="T762" s="353"/>
      <c r="U762" s="353"/>
      <c r="V762" s="353"/>
      <c r="W762" s="353"/>
      <c r="X762" s="353"/>
      <c r="Y762" s="350" t="s">
        <v>353</v>
      </c>
      <c r="Z762" s="351"/>
      <c r="AA762" s="351"/>
      <c r="AB762" s="351"/>
      <c r="AC762" s="282" t="s">
        <v>338</v>
      </c>
      <c r="AD762" s="282"/>
      <c r="AE762" s="282"/>
      <c r="AF762" s="282"/>
      <c r="AG762" s="282"/>
      <c r="AH762" s="350" t="s">
        <v>261</v>
      </c>
      <c r="AI762" s="352"/>
      <c r="AJ762" s="352"/>
      <c r="AK762" s="352"/>
      <c r="AL762" s="352" t="s">
        <v>21</v>
      </c>
      <c r="AM762" s="352"/>
      <c r="AN762" s="352"/>
      <c r="AO762" s="431"/>
      <c r="AP762" s="432" t="s">
        <v>301</v>
      </c>
      <c r="AQ762" s="432"/>
      <c r="AR762" s="432"/>
      <c r="AS762" s="432"/>
      <c r="AT762" s="432"/>
      <c r="AU762" s="432"/>
      <c r="AV762" s="432"/>
      <c r="AW762" s="432"/>
      <c r="AX762" s="432"/>
    </row>
    <row r="763" spans="1:50" ht="26.25" customHeight="1" x14ac:dyDescent="0.15">
      <c r="A763" s="1070">
        <v>1</v>
      </c>
      <c r="B763" s="1070">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70">
        <v>2</v>
      </c>
      <c r="B764" s="1070">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70">
        <v>3</v>
      </c>
      <c r="B765" s="1070">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70">
        <v>4</v>
      </c>
      <c r="B766" s="1070">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70">
        <v>5</v>
      </c>
      <c r="B767" s="1070">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70">
        <v>6</v>
      </c>
      <c r="B768" s="1070">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70">
        <v>7</v>
      </c>
      <c r="B769" s="1070">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70">
        <v>8</v>
      </c>
      <c r="B770" s="1070">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70">
        <v>9</v>
      </c>
      <c r="B771" s="1070">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70">
        <v>10</v>
      </c>
      <c r="B772" s="1070">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70">
        <v>11</v>
      </c>
      <c r="B773" s="1070">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70">
        <v>12</v>
      </c>
      <c r="B774" s="1070">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70">
        <v>13</v>
      </c>
      <c r="B775" s="1070">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70">
        <v>14</v>
      </c>
      <c r="B776" s="1070">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70">
        <v>15</v>
      </c>
      <c r="B777" s="1070">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70">
        <v>16</v>
      </c>
      <c r="B778" s="1070">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70">
        <v>17</v>
      </c>
      <c r="B779" s="1070">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70">
        <v>18</v>
      </c>
      <c r="B780" s="1070">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70">
        <v>19</v>
      </c>
      <c r="B781" s="1070">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70">
        <v>20</v>
      </c>
      <c r="B782" s="1070">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70">
        <v>21</v>
      </c>
      <c r="B783" s="1070">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70">
        <v>22</v>
      </c>
      <c r="B784" s="1070">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70">
        <v>23</v>
      </c>
      <c r="B785" s="1070">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70">
        <v>24</v>
      </c>
      <c r="B786" s="1070">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70">
        <v>25</v>
      </c>
      <c r="B787" s="1070">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70">
        <v>26</v>
      </c>
      <c r="B788" s="1070">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70">
        <v>27</v>
      </c>
      <c r="B789" s="1070">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70">
        <v>28</v>
      </c>
      <c r="B790" s="1070">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70">
        <v>29</v>
      </c>
      <c r="B791" s="1070">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70">
        <v>30</v>
      </c>
      <c r="B792" s="1070">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300</v>
      </c>
      <c r="K795" s="109"/>
      <c r="L795" s="109"/>
      <c r="M795" s="109"/>
      <c r="N795" s="109"/>
      <c r="O795" s="109"/>
      <c r="P795" s="353" t="s">
        <v>27</v>
      </c>
      <c r="Q795" s="353"/>
      <c r="R795" s="353"/>
      <c r="S795" s="353"/>
      <c r="T795" s="353"/>
      <c r="U795" s="353"/>
      <c r="V795" s="353"/>
      <c r="W795" s="353"/>
      <c r="X795" s="353"/>
      <c r="Y795" s="350" t="s">
        <v>353</v>
      </c>
      <c r="Z795" s="351"/>
      <c r="AA795" s="351"/>
      <c r="AB795" s="351"/>
      <c r="AC795" s="282" t="s">
        <v>338</v>
      </c>
      <c r="AD795" s="282"/>
      <c r="AE795" s="282"/>
      <c r="AF795" s="282"/>
      <c r="AG795" s="282"/>
      <c r="AH795" s="350" t="s">
        <v>261</v>
      </c>
      <c r="AI795" s="352"/>
      <c r="AJ795" s="352"/>
      <c r="AK795" s="352"/>
      <c r="AL795" s="352" t="s">
        <v>21</v>
      </c>
      <c r="AM795" s="352"/>
      <c r="AN795" s="352"/>
      <c r="AO795" s="431"/>
      <c r="AP795" s="432" t="s">
        <v>301</v>
      </c>
      <c r="AQ795" s="432"/>
      <c r="AR795" s="432"/>
      <c r="AS795" s="432"/>
      <c r="AT795" s="432"/>
      <c r="AU795" s="432"/>
      <c r="AV795" s="432"/>
      <c r="AW795" s="432"/>
      <c r="AX795" s="432"/>
    </row>
    <row r="796" spans="1:50" ht="26.25" customHeight="1" x14ac:dyDescent="0.15">
      <c r="A796" s="1070">
        <v>1</v>
      </c>
      <c r="B796" s="1070">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70">
        <v>2</v>
      </c>
      <c r="B797" s="1070">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70">
        <v>3</v>
      </c>
      <c r="B798" s="1070">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70">
        <v>4</v>
      </c>
      <c r="B799" s="1070">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70">
        <v>5</v>
      </c>
      <c r="B800" s="1070">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70">
        <v>6</v>
      </c>
      <c r="B801" s="1070">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70">
        <v>7</v>
      </c>
      <c r="B802" s="1070">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70">
        <v>8</v>
      </c>
      <c r="B803" s="1070">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70">
        <v>9</v>
      </c>
      <c r="B804" s="1070">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70">
        <v>10</v>
      </c>
      <c r="B805" s="1070">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70">
        <v>11</v>
      </c>
      <c r="B806" s="1070">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70">
        <v>12</v>
      </c>
      <c r="B807" s="1070">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70">
        <v>13</v>
      </c>
      <c r="B808" s="1070">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70">
        <v>14</v>
      </c>
      <c r="B809" s="1070">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70">
        <v>15</v>
      </c>
      <c r="B810" s="1070">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70">
        <v>16</v>
      </c>
      <c r="B811" s="1070">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70">
        <v>17</v>
      </c>
      <c r="B812" s="1070">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70">
        <v>18</v>
      </c>
      <c r="B813" s="1070">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70">
        <v>19</v>
      </c>
      <c r="B814" s="1070">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70">
        <v>20</v>
      </c>
      <c r="B815" s="1070">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70">
        <v>21</v>
      </c>
      <c r="B816" s="1070">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70">
        <v>22</v>
      </c>
      <c r="B817" s="1070">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70">
        <v>23</v>
      </c>
      <c r="B818" s="1070">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70">
        <v>24</v>
      </c>
      <c r="B819" s="1070">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70">
        <v>25</v>
      </c>
      <c r="B820" s="1070">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70">
        <v>26</v>
      </c>
      <c r="B821" s="1070">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70">
        <v>27</v>
      </c>
      <c r="B822" s="1070">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70">
        <v>28</v>
      </c>
      <c r="B823" s="1070">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70">
        <v>29</v>
      </c>
      <c r="B824" s="1070">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70">
        <v>30</v>
      </c>
      <c r="B825" s="1070">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300</v>
      </c>
      <c r="K828" s="109"/>
      <c r="L828" s="109"/>
      <c r="M828" s="109"/>
      <c r="N828" s="109"/>
      <c r="O828" s="109"/>
      <c r="P828" s="353" t="s">
        <v>27</v>
      </c>
      <c r="Q828" s="353"/>
      <c r="R828" s="353"/>
      <c r="S828" s="353"/>
      <c r="T828" s="353"/>
      <c r="U828" s="353"/>
      <c r="V828" s="353"/>
      <c r="W828" s="353"/>
      <c r="X828" s="353"/>
      <c r="Y828" s="350" t="s">
        <v>353</v>
      </c>
      <c r="Z828" s="351"/>
      <c r="AA828" s="351"/>
      <c r="AB828" s="351"/>
      <c r="AC828" s="282" t="s">
        <v>338</v>
      </c>
      <c r="AD828" s="282"/>
      <c r="AE828" s="282"/>
      <c r="AF828" s="282"/>
      <c r="AG828" s="282"/>
      <c r="AH828" s="350" t="s">
        <v>261</v>
      </c>
      <c r="AI828" s="352"/>
      <c r="AJ828" s="352"/>
      <c r="AK828" s="352"/>
      <c r="AL828" s="352" t="s">
        <v>21</v>
      </c>
      <c r="AM828" s="352"/>
      <c r="AN828" s="352"/>
      <c r="AO828" s="431"/>
      <c r="AP828" s="432" t="s">
        <v>301</v>
      </c>
      <c r="AQ828" s="432"/>
      <c r="AR828" s="432"/>
      <c r="AS828" s="432"/>
      <c r="AT828" s="432"/>
      <c r="AU828" s="432"/>
      <c r="AV828" s="432"/>
      <c r="AW828" s="432"/>
      <c r="AX828" s="432"/>
    </row>
    <row r="829" spans="1:50" ht="26.25" customHeight="1" x14ac:dyDescent="0.15">
      <c r="A829" s="1070">
        <v>1</v>
      </c>
      <c r="B829" s="1070">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70">
        <v>2</v>
      </c>
      <c r="B830" s="1070">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70">
        <v>3</v>
      </c>
      <c r="B831" s="1070">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70">
        <v>4</v>
      </c>
      <c r="B832" s="1070">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70">
        <v>5</v>
      </c>
      <c r="B833" s="1070">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70">
        <v>6</v>
      </c>
      <c r="B834" s="1070">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70">
        <v>7</v>
      </c>
      <c r="B835" s="1070">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70">
        <v>8</v>
      </c>
      <c r="B836" s="1070">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70">
        <v>9</v>
      </c>
      <c r="B837" s="1070">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70">
        <v>10</v>
      </c>
      <c r="B838" s="107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70">
        <v>11</v>
      </c>
      <c r="B839" s="107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70">
        <v>12</v>
      </c>
      <c r="B840" s="1070">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70">
        <v>13</v>
      </c>
      <c r="B841" s="107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70">
        <v>14</v>
      </c>
      <c r="B842" s="107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70">
        <v>15</v>
      </c>
      <c r="B843" s="107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70">
        <v>16</v>
      </c>
      <c r="B844" s="107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70">
        <v>17</v>
      </c>
      <c r="B845" s="107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70">
        <v>18</v>
      </c>
      <c r="B846" s="107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70">
        <v>19</v>
      </c>
      <c r="B847" s="107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70">
        <v>20</v>
      </c>
      <c r="B848" s="107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70">
        <v>21</v>
      </c>
      <c r="B849" s="107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70">
        <v>22</v>
      </c>
      <c r="B850" s="107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70">
        <v>23</v>
      </c>
      <c r="B851" s="107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70">
        <v>24</v>
      </c>
      <c r="B852" s="107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70">
        <v>25</v>
      </c>
      <c r="B853" s="107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70">
        <v>26</v>
      </c>
      <c r="B854" s="107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70">
        <v>27</v>
      </c>
      <c r="B855" s="107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70">
        <v>28</v>
      </c>
      <c r="B856" s="107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70">
        <v>29</v>
      </c>
      <c r="B857" s="107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70">
        <v>30</v>
      </c>
      <c r="B858" s="107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300</v>
      </c>
      <c r="K861" s="109"/>
      <c r="L861" s="109"/>
      <c r="M861" s="109"/>
      <c r="N861" s="109"/>
      <c r="O861" s="109"/>
      <c r="P861" s="353" t="s">
        <v>27</v>
      </c>
      <c r="Q861" s="353"/>
      <c r="R861" s="353"/>
      <c r="S861" s="353"/>
      <c r="T861" s="353"/>
      <c r="U861" s="353"/>
      <c r="V861" s="353"/>
      <c r="W861" s="353"/>
      <c r="X861" s="353"/>
      <c r="Y861" s="350" t="s">
        <v>353</v>
      </c>
      <c r="Z861" s="351"/>
      <c r="AA861" s="351"/>
      <c r="AB861" s="351"/>
      <c r="AC861" s="282" t="s">
        <v>338</v>
      </c>
      <c r="AD861" s="282"/>
      <c r="AE861" s="282"/>
      <c r="AF861" s="282"/>
      <c r="AG861" s="282"/>
      <c r="AH861" s="350" t="s">
        <v>261</v>
      </c>
      <c r="AI861" s="352"/>
      <c r="AJ861" s="352"/>
      <c r="AK861" s="352"/>
      <c r="AL861" s="352" t="s">
        <v>21</v>
      </c>
      <c r="AM861" s="352"/>
      <c r="AN861" s="352"/>
      <c r="AO861" s="431"/>
      <c r="AP861" s="432" t="s">
        <v>301</v>
      </c>
      <c r="AQ861" s="432"/>
      <c r="AR861" s="432"/>
      <c r="AS861" s="432"/>
      <c r="AT861" s="432"/>
      <c r="AU861" s="432"/>
      <c r="AV861" s="432"/>
      <c r="AW861" s="432"/>
      <c r="AX861" s="432"/>
    </row>
    <row r="862" spans="1:50" ht="26.25" customHeight="1" x14ac:dyDescent="0.15">
      <c r="A862" s="1070">
        <v>1</v>
      </c>
      <c r="B862" s="107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70">
        <v>2</v>
      </c>
      <c r="B863" s="107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70">
        <v>3</v>
      </c>
      <c r="B864" s="107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70">
        <v>4</v>
      </c>
      <c r="B865" s="107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70">
        <v>5</v>
      </c>
      <c r="B866" s="107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70">
        <v>6</v>
      </c>
      <c r="B867" s="107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70">
        <v>7</v>
      </c>
      <c r="B868" s="1070">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70">
        <v>8</v>
      </c>
      <c r="B869" s="1070">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70">
        <v>9</v>
      </c>
      <c r="B870" s="107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70">
        <v>10</v>
      </c>
      <c r="B871" s="107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70">
        <v>11</v>
      </c>
      <c r="B872" s="107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70">
        <v>12</v>
      </c>
      <c r="B873" s="1070">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70">
        <v>13</v>
      </c>
      <c r="B874" s="107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70">
        <v>14</v>
      </c>
      <c r="B875" s="107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70">
        <v>15</v>
      </c>
      <c r="B876" s="107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70">
        <v>16</v>
      </c>
      <c r="B877" s="107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70">
        <v>17</v>
      </c>
      <c r="B878" s="107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70">
        <v>18</v>
      </c>
      <c r="B879" s="107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70">
        <v>19</v>
      </c>
      <c r="B880" s="107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70">
        <v>20</v>
      </c>
      <c r="B881" s="107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70">
        <v>21</v>
      </c>
      <c r="B882" s="107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70">
        <v>22</v>
      </c>
      <c r="B883" s="107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70">
        <v>23</v>
      </c>
      <c r="B884" s="107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70">
        <v>24</v>
      </c>
      <c r="B885" s="107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70">
        <v>25</v>
      </c>
      <c r="B886" s="107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70">
        <v>26</v>
      </c>
      <c r="B887" s="107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70">
        <v>27</v>
      </c>
      <c r="B888" s="107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70">
        <v>28</v>
      </c>
      <c r="B889" s="107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70">
        <v>29</v>
      </c>
      <c r="B890" s="107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70">
        <v>30</v>
      </c>
      <c r="B891" s="107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300</v>
      </c>
      <c r="K894" s="109"/>
      <c r="L894" s="109"/>
      <c r="M894" s="109"/>
      <c r="N894" s="109"/>
      <c r="O894" s="109"/>
      <c r="P894" s="353" t="s">
        <v>27</v>
      </c>
      <c r="Q894" s="353"/>
      <c r="R894" s="353"/>
      <c r="S894" s="353"/>
      <c r="T894" s="353"/>
      <c r="U894" s="353"/>
      <c r="V894" s="353"/>
      <c r="W894" s="353"/>
      <c r="X894" s="353"/>
      <c r="Y894" s="350" t="s">
        <v>353</v>
      </c>
      <c r="Z894" s="351"/>
      <c r="AA894" s="351"/>
      <c r="AB894" s="351"/>
      <c r="AC894" s="282" t="s">
        <v>338</v>
      </c>
      <c r="AD894" s="282"/>
      <c r="AE894" s="282"/>
      <c r="AF894" s="282"/>
      <c r="AG894" s="282"/>
      <c r="AH894" s="350" t="s">
        <v>261</v>
      </c>
      <c r="AI894" s="352"/>
      <c r="AJ894" s="352"/>
      <c r="AK894" s="352"/>
      <c r="AL894" s="352" t="s">
        <v>21</v>
      </c>
      <c r="AM894" s="352"/>
      <c r="AN894" s="352"/>
      <c r="AO894" s="431"/>
      <c r="AP894" s="432" t="s">
        <v>301</v>
      </c>
      <c r="AQ894" s="432"/>
      <c r="AR894" s="432"/>
      <c r="AS894" s="432"/>
      <c r="AT894" s="432"/>
      <c r="AU894" s="432"/>
      <c r="AV894" s="432"/>
      <c r="AW894" s="432"/>
      <c r="AX894" s="432"/>
    </row>
    <row r="895" spans="1:50" ht="26.25" customHeight="1" x14ac:dyDescent="0.15">
      <c r="A895" s="1070">
        <v>1</v>
      </c>
      <c r="B895" s="107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70">
        <v>2</v>
      </c>
      <c r="B896" s="107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70">
        <v>3</v>
      </c>
      <c r="B897" s="107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70">
        <v>4</v>
      </c>
      <c r="B898" s="107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70">
        <v>5</v>
      </c>
      <c r="B899" s="107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70">
        <v>6</v>
      </c>
      <c r="B900" s="107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70">
        <v>7</v>
      </c>
      <c r="B901" s="1070">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70">
        <v>8</v>
      </c>
      <c r="B902" s="1070">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70">
        <v>9</v>
      </c>
      <c r="B903" s="107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70">
        <v>10</v>
      </c>
      <c r="B904" s="107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70">
        <v>11</v>
      </c>
      <c r="B905" s="107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70">
        <v>12</v>
      </c>
      <c r="B906" s="1070">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70">
        <v>13</v>
      </c>
      <c r="B907" s="107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70">
        <v>14</v>
      </c>
      <c r="B908" s="107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70">
        <v>15</v>
      </c>
      <c r="B909" s="107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70">
        <v>16</v>
      </c>
      <c r="B910" s="107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70">
        <v>17</v>
      </c>
      <c r="B911" s="107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70">
        <v>18</v>
      </c>
      <c r="B912" s="107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70">
        <v>19</v>
      </c>
      <c r="B913" s="107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70">
        <v>20</v>
      </c>
      <c r="B914" s="107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70">
        <v>21</v>
      </c>
      <c r="B915" s="107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70">
        <v>22</v>
      </c>
      <c r="B916" s="107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70">
        <v>23</v>
      </c>
      <c r="B917" s="107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70">
        <v>24</v>
      </c>
      <c r="B918" s="107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70">
        <v>25</v>
      </c>
      <c r="B919" s="107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70">
        <v>26</v>
      </c>
      <c r="B920" s="107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70">
        <v>27</v>
      </c>
      <c r="B921" s="107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70">
        <v>28</v>
      </c>
      <c r="B922" s="107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70">
        <v>29</v>
      </c>
      <c r="B923" s="107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70">
        <v>30</v>
      </c>
      <c r="B924" s="107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300</v>
      </c>
      <c r="K927" s="109"/>
      <c r="L927" s="109"/>
      <c r="M927" s="109"/>
      <c r="N927" s="109"/>
      <c r="O927" s="109"/>
      <c r="P927" s="353" t="s">
        <v>27</v>
      </c>
      <c r="Q927" s="353"/>
      <c r="R927" s="353"/>
      <c r="S927" s="353"/>
      <c r="T927" s="353"/>
      <c r="U927" s="353"/>
      <c r="V927" s="353"/>
      <c r="W927" s="353"/>
      <c r="X927" s="353"/>
      <c r="Y927" s="350" t="s">
        <v>353</v>
      </c>
      <c r="Z927" s="351"/>
      <c r="AA927" s="351"/>
      <c r="AB927" s="351"/>
      <c r="AC927" s="282" t="s">
        <v>338</v>
      </c>
      <c r="AD927" s="282"/>
      <c r="AE927" s="282"/>
      <c r="AF927" s="282"/>
      <c r="AG927" s="282"/>
      <c r="AH927" s="350" t="s">
        <v>261</v>
      </c>
      <c r="AI927" s="352"/>
      <c r="AJ927" s="352"/>
      <c r="AK927" s="352"/>
      <c r="AL927" s="352" t="s">
        <v>21</v>
      </c>
      <c r="AM927" s="352"/>
      <c r="AN927" s="352"/>
      <c r="AO927" s="431"/>
      <c r="AP927" s="432" t="s">
        <v>301</v>
      </c>
      <c r="AQ927" s="432"/>
      <c r="AR927" s="432"/>
      <c r="AS927" s="432"/>
      <c r="AT927" s="432"/>
      <c r="AU927" s="432"/>
      <c r="AV927" s="432"/>
      <c r="AW927" s="432"/>
      <c r="AX927" s="432"/>
    </row>
    <row r="928" spans="1:50" ht="26.25" customHeight="1" x14ac:dyDescent="0.15">
      <c r="A928" s="1070">
        <v>1</v>
      </c>
      <c r="B928" s="107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70">
        <v>2</v>
      </c>
      <c r="B929" s="107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70">
        <v>3</v>
      </c>
      <c r="B930" s="107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70">
        <v>4</v>
      </c>
      <c r="B931" s="107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70">
        <v>5</v>
      </c>
      <c r="B932" s="107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70">
        <v>6</v>
      </c>
      <c r="B933" s="107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70">
        <v>7</v>
      </c>
      <c r="B934" s="1070">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70">
        <v>8</v>
      </c>
      <c r="B935" s="1070">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70">
        <v>9</v>
      </c>
      <c r="B936" s="107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70">
        <v>10</v>
      </c>
      <c r="B937" s="107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70">
        <v>11</v>
      </c>
      <c r="B938" s="107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70">
        <v>12</v>
      </c>
      <c r="B939" s="1070">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70">
        <v>13</v>
      </c>
      <c r="B940" s="107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70">
        <v>14</v>
      </c>
      <c r="B941" s="107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70">
        <v>15</v>
      </c>
      <c r="B942" s="107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70">
        <v>16</v>
      </c>
      <c r="B943" s="107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70">
        <v>17</v>
      </c>
      <c r="B944" s="107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70">
        <v>18</v>
      </c>
      <c r="B945" s="107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70">
        <v>19</v>
      </c>
      <c r="B946" s="107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70">
        <v>20</v>
      </c>
      <c r="B947" s="107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70">
        <v>21</v>
      </c>
      <c r="B948" s="107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70">
        <v>22</v>
      </c>
      <c r="B949" s="107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70">
        <v>23</v>
      </c>
      <c r="B950" s="107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70">
        <v>24</v>
      </c>
      <c r="B951" s="107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70">
        <v>25</v>
      </c>
      <c r="B952" s="107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70">
        <v>26</v>
      </c>
      <c r="B953" s="107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70">
        <v>27</v>
      </c>
      <c r="B954" s="107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70">
        <v>28</v>
      </c>
      <c r="B955" s="107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70">
        <v>29</v>
      </c>
      <c r="B956" s="107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70">
        <v>30</v>
      </c>
      <c r="B957" s="107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300</v>
      </c>
      <c r="K960" s="109"/>
      <c r="L960" s="109"/>
      <c r="M960" s="109"/>
      <c r="N960" s="109"/>
      <c r="O960" s="109"/>
      <c r="P960" s="353" t="s">
        <v>27</v>
      </c>
      <c r="Q960" s="353"/>
      <c r="R960" s="353"/>
      <c r="S960" s="353"/>
      <c r="T960" s="353"/>
      <c r="U960" s="353"/>
      <c r="V960" s="353"/>
      <c r="W960" s="353"/>
      <c r="X960" s="353"/>
      <c r="Y960" s="350" t="s">
        <v>353</v>
      </c>
      <c r="Z960" s="351"/>
      <c r="AA960" s="351"/>
      <c r="AB960" s="351"/>
      <c r="AC960" s="282" t="s">
        <v>338</v>
      </c>
      <c r="AD960" s="282"/>
      <c r="AE960" s="282"/>
      <c r="AF960" s="282"/>
      <c r="AG960" s="282"/>
      <c r="AH960" s="350" t="s">
        <v>261</v>
      </c>
      <c r="AI960" s="352"/>
      <c r="AJ960" s="352"/>
      <c r="AK960" s="352"/>
      <c r="AL960" s="352" t="s">
        <v>21</v>
      </c>
      <c r="AM960" s="352"/>
      <c r="AN960" s="352"/>
      <c r="AO960" s="431"/>
      <c r="AP960" s="432" t="s">
        <v>301</v>
      </c>
      <c r="AQ960" s="432"/>
      <c r="AR960" s="432"/>
      <c r="AS960" s="432"/>
      <c r="AT960" s="432"/>
      <c r="AU960" s="432"/>
      <c r="AV960" s="432"/>
      <c r="AW960" s="432"/>
      <c r="AX960" s="432"/>
    </row>
    <row r="961" spans="1:50" ht="26.25" customHeight="1" x14ac:dyDescent="0.15">
      <c r="A961" s="1070">
        <v>1</v>
      </c>
      <c r="B961" s="107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70">
        <v>2</v>
      </c>
      <c r="B962" s="107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70">
        <v>3</v>
      </c>
      <c r="B963" s="107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70">
        <v>4</v>
      </c>
      <c r="B964" s="107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70">
        <v>5</v>
      </c>
      <c r="B965" s="107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70">
        <v>6</v>
      </c>
      <c r="B966" s="107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70">
        <v>7</v>
      </c>
      <c r="B967" s="1070">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70">
        <v>8</v>
      </c>
      <c r="B968" s="1070">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70">
        <v>9</v>
      </c>
      <c r="B969" s="107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70">
        <v>10</v>
      </c>
      <c r="B970" s="107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70">
        <v>11</v>
      </c>
      <c r="B971" s="107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70">
        <v>12</v>
      </c>
      <c r="B972" s="1070">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70">
        <v>13</v>
      </c>
      <c r="B973" s="107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70">
        <v>14</v>
      </c>
      <c r="B974" s="107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70">
        <v>15</v>
      </c>
      <c r="B975" s="107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70">
        <v>16</v>
      </c>
      <c r="B976" s="107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70">
        <v>17</v>
      </c>
      <c r="B977" s="107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70">
        <v>18</v>
      </c>
      <c r="B978" s="107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70">
        <v>19</v>
      </c>
      <c r="B979" s="107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70">
        <v>20</v>
      </c>
      <c r="B980" s="107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70">
        <v>21</v>
      </c>
      <c r="B981" s="107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70">
        <v>22</v>
      </c>
      <c r="B982" s="107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70">
        <v>23</v>
      </c>
      <c r="B983" s="107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70">
        <v>24</v>
      </c>
      <c r="B984" s="107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70">
        <v>25</v>
      </c>
      <c r="B985" s="107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70">
        <v>26</v>
      </c>
      <c r="B986" s="107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70">
        <v>27</v>
      </c>
      <c r="B987" s="107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70">
        <v>28</v>
      </c>
      <c r="B988" s="107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70">
        <v>29</v>
      </c>
      <c r="B989" s="107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70">
        <v>30</v>
      </c>
      <c r="B990" s="107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300</v>
      </c>
      <c r="K993" s="109"/>
      <c r="L993" s="109"/>
      <c r="M993" s="109"/>
      <c r="N993" s="109"/>
      <c r="O993" s="109"/>
      <c r="P993" s="353" t="s">
        <v>27</v>
      </c>
      <c r="Q993" s="353"/>
      <c r="R993" s="353"/>
      <c r="S993" s="353"/>
      <c r="T993" s="353"/>
      <c r="U993" s="353"/>
      <c r="V993" s="353"/>
      <c r="W993" s="353"/>
      <c r="X993" s="353"/>
      <c r="Y993" s="350" t="s">
        <v>353</v>
      </c>
      <c r="Z993" s="351"/>
      <c r="AA993" s="351"/>
      <c r="AB993" s="351"/>
      <c r="AC993" s="282" t="s">
        <v>338</v>
      </c>
      <c r="AD993" s="282"/>
      <c r="AE993" s="282"/>
      <c r="AF993" s="282"/>
      <c r="AG993" s="282"/>
      <c r="AH993" s="350" t="s">
        <v>261</v>
      </c>
      <c r="AI993" s="352"/>
      <c r="AJ993" s="352"/>
      <c r="AK993" s="352"/>
      <c r="AL993" s="352" t="s">
        <v>21</v>
      </c>
      <c r="AM993" s="352"/>
      <c r="AN993" s="352"/>
      <c r="AO993" s="431"/>
      <c r="AP993" s="432" t="s">
        <v>301</v>
      </c>
      <c r="AQ993" s="432"/>
      <c r="AR993" s="432"/>
      <c r="AS993" s="432"/>
      <c r="AT993" s="432"/>
      <c r="AU993" s="432"/>
      <c r="AV993" s="432"/>
      <c r="AW993" s="432"/>
      <c r="AX993" s="432"/>
    </row>
    <row r="994" spans="1:50" ht="26.25" customHeight="1" x14ac:dyDescent="0.15">
      <c r="A994" s="1070">
        <v>1</v>
      </c>
      <c r="B994" s="107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70">
        <v>2</v>
      </c>
      <c r="B995" s="107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70">
        <v>3</v>
      </c>
      <c r="B996" s="107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70">
        <v>4</v>
      </c>
      <c r="B997" s="107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70">
        <v>5</v>
      </c>
      <c r="B998" s="107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70">
        <v>6</v>
      </c>
      <c r="B999" s="107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70">
        <v>7</v>
      </c>
      <c r="B1000" s="1070">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70">
        <v>8</v>
      </c>
      <c r="B1001" s="1070">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70">
        <v>9</v>
      </c>
      <c r="B1002" s="107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70">
        <v>10</v>
      </c>
      <c r="B1003" s="107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70">
        <v>11</v>
      </c>
      <c r="B1004" s="107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70">
        <v>12</v>
      </c>
      <c r="B1005" s="1070">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70">
        <v>13</v>
      </c>
      <c r="B1006" s="107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70">
        <v>14</v>
      </c>
      <c r="B1007" s="107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70">
        <v>15</v>
      </c>
      <c r="B1008" s="107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70">
        <v>16</v>
      </c>
      <c r="B1009" s="107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70">
        <v>17</v>
      </c>
      <c r="B1010" s="107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70">
        <v>18</v>
      </c>
      <c r="B1011" s="107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70">
        <v>19</v>
      </c>
      <c r="B1012" s="107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70">
        <v>20</v>
      </c>
      <c r="B1013" s="107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70">
        <v>21</v>
      </c>
      <c r="B1014" s="107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70">
        <v>22</v>
      </c>
      <c r="B1015" s="107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70">
        <v>23</v>
      </c>
      <c r="B1016" s="107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70">
        <v>24</v>
      </c>
      <c r="B1017" s="107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70">
        <v>25</v>
      </c>
      <c r="B1018" s="107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70">
        <v>26</v>
      </c>
      <c r="B1019" s="107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70">
        <v>27</v>
      </c>
      <c r="B1020" s="107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70">
        <v>28</v>
      </c>
      <c r="B1021" s="107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70">
        <v>29</v>
      </c>
      <c r="B1022" s="107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70">
        <v>30</v>
      </c>
      <c r="B1023" s="107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300</v>
      </c>
      <c r="K1026" s="109"/>
      <c r="L1026" s="109"/>
      <c r="M1026" s="109"/>
      <c r="N1026" s="109"/>
      <c r="O1026" s="109"/>
      <c r="P1026" s="353" t="s">
        <v>27</v>
      </c>
      <c r="Q1026" s="353"/>
      <c r="R1026" s="353"/>
      <c r="S1026" s="353"/>
      <c r="T1026" s="353"/>
      <c r="U1026" s="353"/>
      <c r="V1026" s="353"/>
      <c r="W1026" s="353"/>
      <c r="X1026" s="353"/>
      <c r="Y1026" s="350" t="s">
        <v>353</v>
      </c>
      <c r="Z1026" s="351"/>
      <c r="AA1026" s="351"/>
      <c r="AB1026" s="351"/>
      <c r="AC1026" s="282" t="s">
        <v>338</v>
      </c>
      <c r="AD1026" s="282"/>
      <c r="AE1026" s="282"/>
      <c r="AF1026" s="282"/>
      <c r="AG1026" s="282"/>
      <c r="AH1026" s="350" t="s">
        <v>261</v>
      </c>
      <c r="AI1026" s="352"/>
      <c r="AJ1026" s="352"/>
      <c r="AK1026" s="352"/>
      <c r="AL1026" s="352" t="s">
        <v>21</v>
      </c>
      <c r="AM1026" s="352"/>
      <c r="AN1026" s="352"/>
      <c r="AO1026" s="431"/>
      <c r="AP1026" s="432" t="s">
        <v>301</v>
      </c>
      <c r="AQ1026" s="432"/>
      <c r="AR1026" s="432"/>
      <c r="AS1026" s="432"/>
      <c r="AT1026" s="432"/>
      <c r="AU1026" s="432"/>
      <c r="AV1026" s="432"/>
      <c r="AW1026" s="432"/>
      <c r="AX1026" s="432"/>
    </row>
    <row r="1027" spans="1:50" ht="26.25" customHeight="1" x14ac:dyDescent="0.15">
      <c r="A1027" s="1070">
        <v>1</v>
      </c>
      <c r="B1027" s="107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70">
        <v>2</v>
      </c>
      <c r="B1028" s="107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70">
        <v>3</v>
      </c>
      <c r="B1029" s="107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70">
        <v>4</v>
      </c>
      <c r="B1030" s="107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70">
        <v>5</v>
      </c>
      <c r="B1031" s="107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70">
        <v>6</v>
      </c>
      <c r="B1032" s="107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70">
        <v>7</v>
      </c>
      <c r="B1033" s="1070">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70">
        <v>8</v>
      </c>
      <c r="B1034" s="1070">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70">
        <v>9</v>
      </c>
      <c r="B1035" s="107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70">
        <v>10</v>
      </c>
      <c r="B1036" s="107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70">
        <v>11</v>
      </c>
      <c r="B1037" s="107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70">
        <v>12</v>
      </c>
      <c r="B1038" s="1070">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70">
        <v>13</v>
      </c>
      <c r="B1039" s="107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70">
        <v>14</v>
      </c>
      <c r="B1040" s="107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70">
        <v>15</v>
      </c>
      <c r="B1041" s="107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70">
        <v>16</v>
      </c>
      <c r="B1042" s="107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70">
        <v>17</v>
      </c>
      <c r="B1043" s="107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70">
        <v>18</v>
      </c>
      <c r="B1044" s="107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70">
        <v>19</v>
      </c>
      <c r="B1045" s="107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70">
        <v>20</v>
      </c>
      <c r="B1046" s="107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70">
        <v>21</v>
      </c>
      <c r="B1047" s="107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70">
        <v>22</v>
      </c>
      <c r="B1048" s="107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70">
        <v>23</v>
      </c>
      <c r="B1049" s="107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70">
        <v>24</v>
      </c>
      <c r="B1050" s="107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70">
        <v>25</v>
      </c>
      <c r="B1051" s="107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70">
        <v>26</v>
      </c>
      <c r="B1052" s="107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70">
        <v>27</v>
      </c>
      <c r="B1053" s="107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70">
        <v>28</v>
      </c>
      <c r="B1054" s="107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70">
        <v>29</v>
      </c>
      <c r="B1055" s="107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70">
        <v>30</v>
      </c>
      <c r="B1056" s="107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300</v>
      </c>
      <c r="K1059" s="109"/>
      <c r="L1059" s="109"/>
      <c r="M1059" s="109"/>
      <c r="N1059" s="109"/>
      <c r="O1059" s="109"/>
      <c r="P1059" s="353" t="s">
        <v>27</v>
      </c>
      <c r="Q1059" s="353"/>
      <c r="R1059" s="353"/>
      <c r="S1059" s="353"/>
      <c r="T1059" s="353"/>
      <c r="U1059" s="353"/>
      <c r="V1059" s="353"/>
      <c r="W1059" s="353"/>
      <c r="X1059" s="353"/>
      <c r="Y1059" s="350" t="s">
        <v>353</v>
      </c>
      <c r="Z1059" s="351"/>
      <c r="AA1059" s="351"/>
      <c r="AB1059" s="351"/>
      <c r="AC1059" s="282" t="s">
        <v>338</v>
      </c>
      <c r="AD1059" s="282"/>
      <c r="AE1059" s="282"/>
      <c r="AF1059" s="282"/>
      <c r="AG1059" s="282"/>
      <c r="AH1059" s="350" t="s">
        <v>261</v>
      </c>
      <c r="AI1059" s="352"/>
      <c r="AJ1059" s="352"/>
      <c r="AK1059" s="352"/>
      <c r="AL1059" s="352" t="s">
        <v>21</v>
      </c>
      <c r="AM1059" s="352"/>
      <c r="AN1059" s="352"/>
      <c r="AO1059" s="431"/>
      <c r="AP1059" s="432" t="s">
        <v>301</v>
      </c>
      <c r="AQ1059" s="432"/>
      <c r="AR1059" s="432"/>
      <c r="AS1059" s="432"/>
      <c r="AT1059" s="432"/>
      <c r="AU1059" s="432"/>
      <c r="AV1059" s="432"/>
      <c r="AW1059" s="432"/>
      <c r="AX1059" s="432"/>
    </row>
    <row r="1060" spans="1:50" ht="26.25" customHeight="1" x14ac:dyDescent="0.15">
      <c r="A1060" s="1070">
        <v>1</v>
      </c>
      <c r="B1060" s="107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70">
        <v>2</v>
      </c>
      <c r="B1061" s="107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70">
        <v>3</v>
      </c>
      <c r="B1062" s="107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70">
        <v>4</v>
      </c>
      <c r="B1063" s="107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70">
        <v>5</v>
      </c>
      <c r="B1064" s="107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70">
        <v>6</v>
      </c>
      <c r="B1065" s="107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70">
        <v>7</v>
      </c>
      <c r="B1066" s="1070">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70">
        <v>8</v>
      </c>
      <c r="B1067" s="1070">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70">
        <v>9</v>
      </c>
      <c r="B1068" s="107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70">
        <v>10</v>
      </c>
      <c r="B1069" s="107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70">
        <v>11</v>
      </c>
      <c r="B1070" s="107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70">
        <v>12</v>
      </c>
      <c r="B1071" s="1070">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70">
        <v>13</v>
      </c>
      <c r="B1072" s="107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70">
        <v>14</v>
      </c>
      <c r="B1073" s="107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70">
        <v>15</v>
      </c>
      <c r="B1074" s="107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70">
        <v>16</v>
      </c>
      <c r="B1075" s="107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70">
        <v>17</v>
      </c>
      <c r="B1076" s="107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70">
        <v>18</v>
      </c>
      <c r="B1077" s="107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70">
        <v>19</v>
      </c>
      <c r="B1078" s="107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70">
        <v>20</v>
      </c>
      <c r="B1079" s="107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70">
        <v>21</v>
      </c>
      <c r="B1080" s="107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70">
        <v>22</v>
      </c>
      <c r="B1081" s="107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70">
        <v>23</v>
      </c>
      <c r="B1082" s="107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70">
        <v>24</v>
      </c>
      <c r="B1083" s="107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70">
        <v>25</v>
      </c>
      <c r="B1084" s="107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70">
        <v>26</v>
      </c>
      <c r="B1085" s="107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70">
        <v>27</v>
      </c>
      <c r="B1086" s="107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70">
        <v>28</v>
      </c>
      <c r="B1087" s="107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70">
        <v>29</v>
      </c>
      <c r="B1088" s="107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70">
        <v>30</v>
      </c>
      <c r="B1089" s="107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300</v>
      </c>
      <c r="K1092" s="109"/>
      <c r="L1092" s="109"/>
      <c r="M1092" s="109"/>
      <c r="N1092" s="109"/>
      <c r="O1092" s="109"/>
      <c r="P1092" s="353" t="s">
        <v>27</v>
      </c>
      <c r="Q1092" s="353"/>
      <c r="R1092" s="353"/>
      <c r="S1092" s="353"/>
      <c r="T1092" s="353"/>
      <c r="U1092" s="353"/>
      <c r="V1092" s="353"/>
      <c r="W1092" s="353"/>
      <c r="X1092" s="353"/>
      <c r="Y1092" s="350" t="s">
        <v>353</v>
      </c>
      <c r="Z1092" s="351"/>
      <c r="AA1092" s="351"/>
      <c r="AB1092" s="351"/>
      <c r="AC1092" s="282" t="s">
        <v>338</v>
      </c>
      <c r="AD1092" s="282"/>
      <c r="AE1092" s="282"/>
      <c r="AF1092" s="282"/>
      <c r="AG1092" s="282"/>
      <c r="AH1092" s="350" t="s">
        <v>261</v>
      </c>
      <c r="AI1092" s="352"/>
      <c r="AJ1092" s="352"/>
      <c r="AK1092" s="352"/>
      <c r="AL1092" s="352" t="s">
        <v>21</v>
      </c>
      <c r="AM1092" s="352"/>
      <c r="AN1092" s="352"/>
      <c r="AO1092" s="431"/>
      <c r="AP1092" s="432" t="s">
        <v>301</v>
      </c>
      <c r="AQ1092" s="432"/>
      <c r="AR1092" s="432"/>
      <c r="AS1092" s="432"/>
      <c r="AT1092" s="432"/>
      <c r="AU1092" s="432"/>
      <c r="AV1092" s="432"/>
      <c r="AW1092" s="432"/>
      <c r="AX1092" s="432"/>
    </row>
    <row r="1093" spans="1:50" ht="26.25" customHeight="1" x14ac:dyDescent="0.15">
      <c r="A1093" s="1070">
        <v>1</v>
      </c>
      <c r="B1093" s="107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70">
        <v>2</v>
      </c>
      <c r="B1094" s="107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70">
        <v>3</v>
      </c>
      <c r="B1095" s="107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70">
        <v>4</v>
      </c>
      <c r="B1096" s="107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70">
        <v>5</v>
      </c>
      <c r="B1097" s="107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70">
        <v>6</v>
      </c>
      <c r="B1098" s="107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70">
        <v>7</v>
      </c>
      <c r="B1099" s="1070">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70">
        <v>8</v>
      </c>
      <c r="B1100" s="1070">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70">
        <v>9</v>
      </c>
      <c r="B1101" s="1070">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70">
        <v>10</v>
      </c>
      <c r="B1102" s="1070">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70">
        <v>11</v>
      </c>
      <c r="B1103" s="1070">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70">
        <v>12</v>
      </c>
      <c r="B1104" s="1070">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70">
        <v>13</v>
      </c>
      <c r="B1105" s="1070">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70">
        <v>14</v>
      </c>
      <c r="B1106" s="1070">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70">
        <v>15</v>
      </c>
      <c r="B1107" s="1070">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70">
        <v>16</v>
      </c>
      <c r="B1108" s="1070">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70">
        <v>17</v>
      </c>
      <c r="B1109" s="1070">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70">
        <v>18</v>
      </c>
      <c r="B1110" s="1070">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70">
        <v>19</v>
      </c>
      <c r="B1111" s="1070">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70">
        <v>20</v>
      </c>
      <c r="B1112" s="1070">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70">
        <v>21</v>
      </c>
      <c r="B1113" s="1070">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70">
        <v>22</v>
      </c>
      <c r="B1114" s="1070">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70">
        <v>23</v>
      </c>
      <c r="B1115" s="1070">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70">
        <v>24</v>
      </c>
      <c r="B1116" s="1070">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70">
        <v>25</v>
      </c>
      <c r="B1117" s="1070">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70">
        <v>26</v>
      </c>
      <c r="B1118" s="1070">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70">
        <v>27</v>
      </c>
      <c r="B1119" s="1070">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70">
        <v>28</v>
      </c>
      <c r="B1120" s="1070">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70">
        <v>29</v>
      </c>
      <c r="B1121" s="1070">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70">
        <v>30</v>
      </c>
      <c r="B1122" s="1070">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300</v>
      </c>
      <c r="K1125" s="109"/>
      <c r="L1125" s="109"/>
      <c r="M1125" s="109"/>
      <c r="N1125" s="109"/>
      <c r="O1125" s="109"/>
      <c r="P1125" s="353" t="s">
        <v>27</v>
      </c>
      <c r="Q1125" s="353"/>
      <c r="R1125" s="353"/>
      <c r="S1125" s="353"/>
      <c r="T1125" s="353"/>
      <c r="U1125" s="353"/>
      <c r="V1125" s="353"/>
      <c r="W1125" s="353"/>
      <c r="X1125" s="353"/>
      <c r="Y1125" s="350" t="s">
        <v>353</v>
      </c>
      <c r="Z1125" s="351"/>
      <c r="AA1125" s="351"/>
      <c r="AB1125" s="351"/>
      <c r="AC1125" s="282" t="s">
        <v>338</v>
      </c>
      <c r="AD1125" s="282"/>
      <c r="AE1125" s="282"/>
      <c r="AF1125" s="282"/>
      <c r="AG1125" s="282"/>
      <c r="AH1125" s="350" t="s">
        <v>261</v>
      </c>
      <c r="AI1125" s="352"/>
      <c r="AJ1125" s="352"/>
      <c r="AK1125" s="352"/>
      <c r="AL1125" s="352" t="s">
        <v>21</v>
      </c>
      <c r="AM1125" s="352"/>
      <c r="AN1125" s="352"/>
      <c r="AO1125" s="431"/>
      <c r="AP1125" s="432" t="s">
        <v>301</v>
      </c>
      <c r="AQ1125" s="432"/>
      <c r="AR1125" s="432"/>
      <c r="AS1125" s="432"/>
      <c r="AT1125" s="432"/>
      <c r="AU1125" s="432"/>
      <c r="AV1125" s="432"/>
      <c r="AW1125" s="432"/>
      <c r="AX1125" s="432"/>
    </row>
    <row r="1126" spans="1:50" ht="26.25" customHeight="1" x14ac:dyDescent="0.15">
      <c r="A1126" s="1070">
        <v>1</v>
      </c>
      <c r="B1126" s="1070">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70">
        <v>2</v>
      </c>
      <c r="B1127" s="1070">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70">
        <v>3</v>
      </c>
      <c r="B1128" s="1070">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70">
        <v>4</v>
      </c>
      <c r="B1129" s="1070">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70">
        <v>5</v>
      </c>
      <c r="B1130" s="1070">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70">
        <v>6</v>
      </c>
      <c r="B1131" s="1070">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70">
        <v>7</v>
      </c>
      <c r="B1132" s="1070">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70">
        <v>8</v>
      </c>
      <c r="B1133" s="1070">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70">
        <v>9</v>
      </c>
      <c r="B1134" s="1070">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70">
        <v>10</v>
      </c>
      <c r="B1135" s="1070">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70">
        <v>11</v>
      </c>
      <c r="B1136" s="1070">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70">
        <v>12</v>
      </c>
      <c r="B1137" s="1070">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70">
        <v>13</v>
      </c>
      <c r="B1138" s="1070">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70">
        <v>14</v>
      </c>
      <c r="B1139" s="1070">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70">
        <v>15</v>
      </c>
      <c r="B1140" s="1070">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70">
        <v>16</v>
      </c>
      <c r="B1141" s="1070">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70">
        <v>17</v>
      </c>
      <c r="B1142" s="1070">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70">
        <v>18</v>
      </c>
      <c r="B1143" s="1070">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70">
        <v>19</v>
      </c>
      <c r="B1144" s="1070">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70">
        <v>20</v>
      </c>
      <c r="B1145" s="1070">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70">
        <v>21</v>
      </c>
      <c r="B1146" s="1070">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70">
        <v>22</v>
      </c>
      <c r="B1147" s="1070">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70">
        <v>23</v>
      </c>
      <c r="B1148" s="1070">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70">
        <v>24</v>
      </c>
      <c r="B1149" s="1070">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70">
        <v>25</v>
      </c>
      <c r="B1150" s="1070">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70">
        <v>26</v>
      </c>
      <c r="B1151" s="1070">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70">
        <v>27</v>
      </c>
      <c r="B1152" s="1070">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70">
        <v>28</v>
      </c>
      <c r="B1153" s="1070">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70">
        <v>29</v>
      </c>
      <c r="B1154" s="1070">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70">
        <v>30</v>
      </c>
      <c r="B1155" s="1070">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300</v>
      </c>
      <c r="K1158" s="109"/>
      <c r="L1158" s="109"/>
      <c r="M1158" s="109"/>
      <c r="N1158" s="109"/>
      <c r="O1158" s="109"/>
      <c r="P1158" s="353" t="s">
        <v>27</v>
      </c>
      <c r="Q1158" s="353"/>
      <c r="R1158" s="353"/>
      <c r="S1158" s="353"/>
      <c r="T1158" s="353"/>
      <c r="U1158" s="353"/>
      <c r="V1158" s="353"/>
      <c r="W1158" s="353"/>
      <c r="X1158" s="353"/>
      <c r="Y1158" s="350" t="s">
        <v>353</v>
      </c>
      <c r="Z1158" s="351"/>
      <c r="AA1158" s="351"/>
      <c r="AB1158" s="351"/>
      <c r="AC1158" s="282" t="s">
        <v>338</v>
      </c>
      <c r="AD1158" s="282"/>
      <c r="AE1158" s="282"/>
      <c r="AF1158" s="282"/>
      <c r="AG1158" s="282"/>
      <c r="AH1158" s="350" t="s">
        <v>261</v>
      </c>
      <c r="AI1158" s="352"/>
      <c r="AJ1158" s="352"/>
      <c r="AK1158" s="352"/>
      <c r="AL1158" s="352" t="s">
        <v>21</v>
      </c>
      <c r="AM1158" s="352"/>
      <c r="AN1158" s="352"/>
      <c r="AO1158" s="431"/>
      <c r="AP1158" s="432" t="s">
        <v>301</v>
      </c>
      <c r="AQ1158" s="432"/>
      <c r="AR1158" s="432"/>
      <c r="AS1158" s="432"/>
      <c r="AT1158" s="432"/>
      <c r="AU1158" s="432"/>
      <c r="AV1158" s="432"/>
      <c r="AW1158" s="432"/>
      <c r="AX1158" s="432"/>
    </row>
    <row r="1159" spans="1:50" ht="26.25" customHeight="1" x14ac:dyDescent="0.15">
      <c r="A1159" s="1070">
        <v>1</v>
      </c>
      <c r="B1159" s="1070">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70">
        <v>2</v>
      </c>
      <c r="B1160" s="1070">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70">
        <v>3</v>
      </c>
      <c r="B1161" s="1070">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70">
        <v>4</v>
      </c>
      <c r="B1162" s="1070">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70">
        <v>5</v>
      </c>
      <c r="B1163" s="1070">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70">
        <v>6</v>
      </c>
      <c r="B1164" s="1070">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70">
        <v>7</v>
      </c>
      <c r="B1165" s="1070">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70">
        <v>8</v>
      </c>
      <c r="B1166" s="1070">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70">
        <v>9</v>
      </c>
      <c r="B1167" s="1070">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70">
        <v>10</v>
      </c>
      <c r="B1168" s="1070">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70">
        <v>11</v>
      </c>
      <c r="B1169" s="1070">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70">
        <v>12</v>
      </c>
      <c r="B1170" s="1070">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70">
        <v>13</v>
      </c>
      <c r="B1171" s="1070">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70">
        <v>14</v>
      </c>
      <c r="B1172" s="1070">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70">
        <v>15</v>
      </c>
      <c r="B1173" s="1070">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70">
        <v>16</v>
      </c>
      <c r="B1174" s="1070">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70">
        <v>17</v>
      </c>
      <c r="B1175" s="1070">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70">
        <v>18</v>
      </c>
      <c r="B1176" s="1070">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70">
        <v>19</v>
      </c>
      <c r="B1177" s="1070">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70">
        <v>20</v>
      </c>
      <c r="B1178" s="1070">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70">
        <v>21</v>
      </c>
      <c r="B1179" s="1070">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70">
        <v>22</v>
      </c>
      <c r="B1180" s="1070">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70">
        <v>23</v>
      </c>
      <c r="B1181" s="1070">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70">
        <v>24</v>
      </c>
      <c r="B1182" s="1070">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70">
        <v>25</v>
      </c>
      <c r="B1183" s="1070">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70">
        <v>26</v>
      </c>
      <c r="B1184" s="1070">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70">
        <v>27</v>
      </c>
      <c r="B1185" s="1070">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70">
        <v>28</v>
      </c>
      <c r="B1186" s="1070">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70">
        <v>29</v>
      </c>
      <c r="B1187" s="1070">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70">
        <v>30</v>
      </c>
      <c r="B1188" s="1070">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300</v>
      </c>
      <c r="K1191" s="109"/>
      <c r="L1191" s="109"/>
      <c r="M1191" s="109"/>
      <c r="N1191" s="109"/>
      <c r="O1191" s="109"/>
      <c r="P1191" s="353" t="s">
        <v>27</v>
      </c>
      <c r="Q1191" s="353"/>
      <c r="R1191" s="353"/>
      <c r="S1191" s="353"/>
      <c r="T1191" s="353"/>
      <c r="U1191" s="353"/>
      <c r="V1191" s="353"/>
      <c r="W1191" s="353"/>
      <c r="X1191" s="353"/>
      <c r="Y1191" s="350" t="s">
        <v>353</v>
      </c>
      <c r="Z1191" s="351"/>
      <c r="AA1191" s="351"/>
      <c r="AB1191" s="351"/>
      <c r="AC1191" s="282" t="s">
        <v>338</v>
      </c>
      <c r="AD1191" s="282"/>
      <c r="AE1191" s="282"/>
      <c r="AF1191" s="282"/>
      <c r="AG1191" s="282"/>
      <c r="AH1191" s="350" t="s">
        <v>261</v>
      </c>
      <c r="AI1191" s="352"/>
      <c r="AJ1191" s="352"/>
      <c r="AK1191" s="352"/>
      <c r="AL1191" s="352" t="s">
        <v>21</v>
      </c>
      <c r="AM1191" s="352"/>
      <c r="AN1191" s="352"/>
      <c r="AO1191" s="431"/>
      <c r="AP1191" s="432" t="s">
        <v>301</v>
      </c>
      <c r="AQ1191" s="432"/>
      <c r="AR1191" s="432"/>
      <c r="AS1191" s="432"/>
      <c r="AT1191" s="432"/>
      <c r="AU1191" s="432"/>
      <c r="AV1191" s="432"/>
      <c r="AW1191" s="432"/>
      <c r="AX1191" s="432"/>
    </row>
    <row r="1192" spans="1:50" ht="26.25" customHeight="1" x14ac:dyDescent="0.15">
      <c r="A1192" s="1070">
        <v>1</v>
      </c>
      <c r="B1192" s="1070">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70">
        <v>2</v>
      </c>
      <c r="B1193" s="1070">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70">
        <v>3</v>
      </c>
      <c r="B1194" s="1070">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70">
        <v>4</v>
      </c>
      <c r="B1195" s="1070">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70">
        <v>5</v>
      </c>
      <c r="B1196" s="1070">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70">
        <v>6</v>
      </c>
      <c r="B1197" s="1070">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70">
        <v>7</v>
      </c>
      <c r="B1198" s="1070">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70">
        <v>8</v>
      </c>
      <c r="B1199" s="1070">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70">
        <v>9</v>
      </c>
      <c r="B1200" s="1070">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70">
        <v>10</v>
      </c>
      <c r="B1201" s="1070">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70">
        <v>11</v>
      </c>
      <c r="B1202" s="1070">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70">
        <v>12</v>
      </c>
      <c r="B1203" s="1070">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70">
        <v>13</v>
      </c>
      <c r="B1204" s="1070">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70">
        <v>14</v>
      </c>
      <c r="B1205" s="1070">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70">
        <v>15</v>
      </c>
      <c r="B1206" s="1070">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70">
        <v>16</v>
      </c>
      <c r="B1207" s="1070">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70">
        <v>17</v>
      </c>
      <c r="B1208" s="1070">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70">
        <v>18</v>
      </c>
      <c r="B1209" s="1070">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70">
        <v>19</v>
      </c>
      <c r="B1210" s="1070">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70">
        <v>20</v>
      </c>
      <c r="B1211" s="1070">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70">
        <v>21</v>
      </c>
      <c r="B1212" s="1070">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70">
        <v>22</v>
      </c>
      <c r="B1213" s="1070">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70">
        <v>23</v>
      </c>
      <c r="B1214" s="1070">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70">
        <v>24</v>
      </c>
      <c r="B1215" s="1070">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70">
        <v>25</v>
      </c>
      <c r="B1216" s="1070">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70">
        <v>26</v>
      </c>
      <c r="B1217" s="1070">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70">
        <v>27</v>
      </c>
      <c r="B1218" s="1070">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70">
        <v>28</v>
      </c>
      <c r="B1219" s="1070">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70">
        <v>29</v>
      </c>
      <c r="B1220" s="1070">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70">
        <v>30</v>
      </c>
      <c r="B1221" s="1070">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300</v>
      </c>
      <c r="K1224" s="109"/>
      <c r="L1224" s="109"/>
      <c r="M1224" s="109"/>
      <c r="N1224" s="109"/>
      <c r="O1224" s="109"/>
      <c r="P1224" s="353" t="s">
        <v>27</v>
      </c>
      <c r="Q1224" s="353"/>
      <c r="R1224" s="353"/>
      <c r="S1224" s="353"/>
      <c r="T1224" s="353"/>
      <c r="U1224" s="353"/>
      <c r="V1224" s="353"/>
      <c r="W1224" s="353"/>
      <c r="X1224" s="353"/>
      <c r="Y1224" s="350" t="s">
        <v>353</v>
      </c>
      <c r="Z1224" s="351"/>
      <c r="AA1224" s="351"/>
      <c r="AB1224" s="351"/>
      <c r="AC1224" s="282" t="s">
        <v>338</v>
      </c>
      <c r="AD1224" s="282"/>
      <c r="AE1224" s="282"/>
      <c r="AF1224" s="282"/>
      <c r="AG1224" s="282"/>
      <c r="AH1224" s="350" t="s">
        <v>261</v>
      </c>
      <c r="AI1224" s="352"/>
      <c r="AJ1224" s="352"/>
      <c r="AK1224" s="352"/>
      <c r="AL1224" s="352" t="s">
        <v>21</v>
      </c>
      <c r="AM1224" s="352"/>
      <c r="AN1224" s="352"/>
      <c r="AO1224" s="431"/>
      <c r="AP1224" s="432" t="s">
        <v>301</v>
      </c>
      <c r="AQ1224" s="432"/>
      <c r="AR1224" s="432"/>
      <c r="AS1224" s="432"/>
      <c r="AT1224" s="432"/>
      <c r="AU1224" s="432"/>
      <c r="AV1224" s="432"/>
      <c r="AW1224" s="432"/>
      <c r="AX1224" s="432"/>
    </row>
    <row r="1225" spans="1:50" ht="26.25" customHeight="1" x14ac:dyDescent="0.15">
      <c r="A1225" s="1070">
        <v>1</v>
      </c>
      <c r="B1225" s="1070">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70">
        <v>2</v>
      </c>
      <c r="B1226" s="1070">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70">
        <v>3</v>
      </c>
      <c r="B1227" s="1070">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70">
        <v>4</v>
      </c>
      <c r="B1228" s="1070">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70">
        <v>5</v>
      </c>
      <c r="B1229" s="1070">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70">
        <v>6</v>
      </c>
      <c r="B1230" s="1070">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70">
        <v>7</v>
      </c>
      <c r="B1231" s="1070">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70">
        <v>8</v>
      </c>
      <c r="B1232" s="1070">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70">
        <v>9</v>
      </c>
      <c r="B1233" s="1070">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70">
        <v>10</v>
      </c>
      <c r="B1234" s="1070">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70">
        <v>11</v>
      </c>
      <c r="B1235" s="1070">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70">
        <v>12</v>
      </c>
      <c r="B1236" s="1070">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70">
        <v>13</v>
      </c>
      <c r="B1237" s="1070">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70">
        <v>14</v>
      </c>
      <c r="B1238" s="1070">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70">
        <v>15</v>
      </c>
      <c r="B1239" s="1070">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70">
        <v>16</v>
      </c>
      <c r="B1240" s="1070">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70">
        <v>17</v>
      </c>
      <c r="B1241" s="1070">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70">
        <v>18</v>
      </c>
      <c r="B1242" s="1070">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70">
        <v>19</v>
      </c>
      <c r="B1243" s="1070">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70">
        <v>20</v>
      </c>
      <c r="B1244" s="1070">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70">
        <v>21</v>
      </c>
      <c r="B1245" s="1070">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70">
        <v>22</v>
      </c>
      <c r="B1246" s="1070">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70">
        <v>23</v>
      </c>
      <c r="B1247" s="1070">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70">
        <v>24</v>
      </c>
      <c r="B1248" s="1070">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70">
        <v>25</v>
      </c>
      <c r="B1249" s="1070">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70">
        <v>26</v>
      </c>
      <c r="B1250" s="1070">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70">
        <v>27</v>
      </c>
      <c r="B1251" s="1070">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70">
        <v>28</v>
      </c>
      <c r="B1252" s="1070">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70">
        <v>29</v>
      </c>
      <c r="B1253" s="1070">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70">
        <v>30</v>
      </c>
      <c r="B1254" s="1070">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300</v>
      </c>
      <c r="K1257" s="109"/>
      <c r="L1257" s="109"/>
      <c r="M1257" s="109"/>
      <c r="N1257" s="109"/>
      <c r="O1257" s="109"/>
      <c r="P1257" s="353" t="s">
        <v>27</v>
      </c>
      <c r="Q1257" s="353"/>
      <c r="R1257" s="353"/>
      <c r="S1257" s="353"/>
      <c r="T1257" s="353"/>
      <c r="U1257" s="353"/>
      <c r="V1257" s="353"/>
      <c r="W1257" s="353"/>
      <c r="X1257" s="353"/>
      <c r="Y1257" s="350" t="s">
        <v>353</v>
      </c>
      <c r="Z1257" s="351"/>
      <c r="AA1257" s="351"/>
      <c r="AB1257" s="351"/>
      <c r="AC1257" s="282" t="s">
        <v>338</v>
      </c>
      <c r="AD1257" s="282"/>
      <c r="AE1257" s="282"/>
      <c r="AF1257" s="282"/>
      <c r="AG1257" s="282"/>
      <c r="AH1257" s="350" t="s">
        <v>261</v>
      </c>
      <c r="AI1257" s="352"/>
      <c r="AJ1257" s="352"/>
      <c r="AK1257" s="352"/>
      <c r="AL1257" s="352" t="s">
        <v>21</v>
      </c>
      <c r="AM1257" s="352"/>
      <c r="AN1257" s="352"/>
      <c r="AO1257" s="431"/>
      <c r="AP1257" s="432" t="s">
        <v>301</v>
      </c>
      <c r="AQ1257" s="432"/>
      <c r="AR1257" s="432"/>
      <c r="AS1257" s="432"/>
      <c r="AT1257" s="432"/>
      <c r="AU1257" s="432"/>
      <c r="AV1257" s="432"/>
      <c r="AW1257" s="432"/>
      <c r="AX1257" s="432"/>
    </row>
    <row r="1258" spans="1:50" ht="26.25" customHeight="1" x14ac:dyDescent="0.15">
      <c r="A1258" s="1070">
        <v>1</v>
      </c>
      <c r="B1258" s="1070">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70">
        <v>2</v>
      </c>
      <c r="B1259" s="1070">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70">
        <v>3</v>
      </c>
      <c r="B1260" s="1070">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70">
        <v>4</v>
      </c>
      <c r="B1261" s="1070">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70">
        <v>5</v>
      </c>
      <c r="B1262" s="1070">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70">
        <v>6</v>
      </c>
      <c r="B1263" s="1070">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70">
        <v>7</v>
      </c>
      <c r="B1264" s="1070">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70">
        <v>8</v>
      </c>
      <c r="B1265" s="1070">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70">
        <v>9</v>
      </c>
      <c r="B1266" s="1070">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70">
        <v>10</v>
      </c>
      <c r="B1267" s="1070">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70">
        <v>11</v>
      </c>
      <c r="B1268" s="1070">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70">
        <v>12</v>
      </c>
      <c r="B1269" s="1070">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70">
        <v>13</v>
      </c>
      <c r="B1270" s="1070">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70">
        <v>14</v>
      </c>
      <c r="B1271" s="1070">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70">
        <v>15</v>
      </c>
      <c r="B1272" s="1070">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70">
        <v>16</v>
      </c>
      <c r="B1273" s="1070">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70">
        <v>17</v>
      </c>
      <c r="B1274" s="1070">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70">
        <v>18</v>
      </c>
      <c r="B1275" s="1070">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70">
        <v>19</v>
      </c>
      <c r="B1276" s="1070">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70">
        <v>20</v>
      </c>
      <c r="B1277" s="1070">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70">
        <v>21</v>
      </c>
      <c r="B1278" s="1070">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70">
        <v>22</v>
      </c>
      <c r="B1279" s="1070">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70">
        <v>23</v>
      </c>
      <c r="B1280" s="1070">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70">
        <v>24</v>
      </c>
      <c r="B1281" s="1070">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70">
        <v>25</v>
      </c>
      <c r="B1282" s="1070">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70">
        <v>26</v>
      </c>
      <c r="B1283" s="1070">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70">
        <v>27</v>
      </c>
      <c r="B1284" s="1070">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70">
        <v>28</v>
      </c>
      <c r="B1285" s="1070">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70">
        <v>29</v>
      </c>
      <c r="B1286" s="1070">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70">
        <v>30</v>
      </c>
      <c r="B1287" s="1070">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300</v>
      </c>
      <c r="K1290" s="109"/>
      <c r="L1290" s="109"/>
      <c r="M1290" s="109"/>
      <c r="N1290" s="109"/>
      <c r="O1290" s="109"/>
      <c r="P1290" s="353" t="s">
        <v>27</v>
      </c>
      <c r="Q1290" s="353"/>
      <c r="R1290" s="353"/>
      <c r="S1290" s="353"/>
      <c r="T1290" s="353"/>
      <c r="U1290" s="353"/>
      <c r="V1290" s="353"/>
      <c r="W1290" s="353"/>
      <c r="X1290" s="353"/>
      <c r="Y1290" s="350" t="s">
        <v>353</v>
      </c>
      <c r="Z1290" s="351"/>
      <c r="AA1290" s="351"/>
      <c r="AB1290" s="351"/>
      <c r="AC1290" s="282" t="s">
        <v>338</v>
      </c>
      <c r="AD1290" s="282"/>
      <c r="AE1290" s="282"/>
      <c r="AF1290" s="282"/>
      <c r="AG1290" s="282"/>
      <c r="AH1290" s="350" t="s">
        <v>261</v>
      </c>
      <c r="AI1290" s="352"/>
      <c r="AJ1290" s="352"/>
      <c r="AK1290" s="352"/>
      <c r="AL1290" s="352" t="s">
        <v>21</v>
      </c>
      <c r="AM1290" s="352"/>
      <c r="AN1290" s="352"/>
      <c r="AO1290" s="431"/>
      <c r="AP1290" s="432" t="s">
        <v>301</v>
      </c>
      <c r="AQ1290" s="432"/>
      <c r="AR1290" s="432"/>
      <c r="AS1290" s="432"/>
      <c r="AT1290" s="432"/>
      <c r="AU1290" s="432"/>
      <c r="AV1290" s="432"/>
      <c r="AW1290" s="432"/>
      <c r="AX1290" s="432"/>
    </row>
    <row r="1291" spans="1:50" ht="26.25" customHeight="1" x14ac:dyDescent="0.15">
      <c r="A1291" s="1070">
        <v>1</v>
      </c>
      <c r="B1291" s="1070">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70">
        <v>2</v>
      </c>
      <c r="B1292" s="1070">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70">
        <v>3</v>
      </c>
      <c r="B1293" s="1070">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70">
        <v>4</v>
      </c>
      <c r="B1294" s="1070">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70">
        <v>5</v>
      </c>
      <c r="B1295" s="1070">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70">
        <v>6</v>
      </c>
      <c r="B1296" s="1070">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70">
        <v>7</v>
      </c>
      <c r="B1297" s="1070">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70">
        <v>8</v>
      </c>
      <c r="B1298" s="1070">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70">
        <v>9</v>
      </c>
      <c r="B1299" s="1070">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70">
        <v>10</v>
      </c>
      <c r="B1300" s="1070">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70">
        <v>11</v>
      </c>
      <c r="B1301" s="1070">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70">
        <v>12</v>
      </c>
      <c r="B1302" s="1070">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70">
        <v>13</v>
      </c>
      <c r="B1303" s="1070">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70">
        <v>14</v>
      </c>
      <c r="B1304" s="1070">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70">
        <v>15</v>
      </c>
      <c r="B1305" s="1070">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70">
        <v>16</v>
      </c>
      <c r="B1306" s="1070">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70">
        <v>17</v>
      </c>
      <c r="B1307" s="1070">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70">
        <v>18</v>
      </c>
      <c r="B1308" s="1070">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70">
        <v>19</v>
      </c>
      <c r="B1309" s="1070">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70">
        <v>20</v>
      </c>
      <c r="B1310" s="1070">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70">
        <v>21</v>
      </c>
      <c r="B1311" s="1070">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70">
        <v>22</v>
      </c>
      <c r="B1312" s="1070">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70">
        <v>23</v>
      </c>
      <c r="B1313" s="1070">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70">
        <v>24</v>
      </c>
      <c r="B1314" s="1070">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70">
        <v>25</v>
      </c>
      <c r="B1315" s="1070">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70">
        <v>26</v>
      </c>
      <c r="B1316" s="1070">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70">
        <v>27</v>
      </c>
      <c r="B1317" s="1070">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70">
        <v>28</v>
      </c>
      <c r="B1318" s="1070">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70">
        <v>29</v>
      </c>
      <c r="B1319" s="1070">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70">
        <v>30</v>
      </c>
      <c r="B1320" s="1070">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2020-06-08T03:54:12Z</cp:lastPrinted>
  <dcterms:created xsi:type="dcterms:W3CDTF">2012-03-13T00:50:25Z</dcterms:created>
  <dcterms:modified xsi:type="dcterms:W3CDTF">2020-06-26T04:04:55Z</dcterms:modified>
</cp:coreProperties>
</file>