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5最終公表\レビューシート\"/>
    </mc:Choice>
  </mc:AlternateContent>
  <bookViews>
    <workbookView xWindow="0" yWindow="0" windowWidth="19200" windowHeight="110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<sst xmlns="http://schemas.openxmlformats.org/spreadsheetml/2006/main" count="2928" uniqueCount="710">
  <si>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</si>
  <si>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</si>
  <si>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</si>
  <si>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</si>
  <si>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</si>
  <si>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</si>
  <si>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</si>
  <si>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</si>
  <si>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</si>
  <si>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</si>
  <si>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</si>
  <si>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</si>
  <si>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</si>
  <si>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</si>
  <si>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</si>
  <si>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</si>
  <si>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</si>
  <si>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</si>
  <si>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</si>
  <si>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</si>
  <si>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</si>
  <si>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</si>
  <si>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</si>
  <si>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</si>
  <si>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</si>
  <si>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</si>
  <si>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</si>
  <si>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</si>
  <si>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</si>
  <si>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</si>
  <si>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</si>
  <si>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</si>
  <si>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</si>
  <si>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</si>
  <si>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</si>
  <si>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</si>
  <si>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</si>
  <si>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</si>
  <si>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</si>
  <si>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</si>
  <si>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</si>
  <si>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</si>
  <si>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</si>
  <si>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</si>
  <si>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</si>
  <si>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</si>
  <si>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</si>
  <si>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</si>
  <si>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</si>
  <si>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</si>
  <si>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</si>
  <si>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</si>
  <si>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</si>
  <si>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</si>
  <si>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</si>
  <si>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</si>
  <si>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</si>
  <si>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</si>
  <si>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</si>
  <si>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</si>
  <si>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</si>
  <si>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</si>
  <si>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</si>
  <si>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</si>
  <si>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</si>
  <si>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</si>
  <si>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</si>
  <si>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</si>
  <si>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</si>
  <si>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</si>
  <si>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</si>
  <si>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</si>
  <si>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</si>
  <si>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</si>
  <si>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</si>
  <si>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</si>
  <si>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</si>
  <si>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</si>
  <si>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</si>
  <si>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</si>
  <si>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</si>
  <si>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</si>
  <si>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</si>
  <si>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</si>
  <si>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</si>
  <si>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</si>
  <si>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</si>
  <si>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</si>
  <si>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</si>
  <si>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</si>
  <si>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</si>
  <si>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</si>
  <si>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</si>
  <si>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</si>
  <si>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</si>
  <si>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</si>
  <si>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</si>
  <si>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</si>
  <si>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</si>
  <si>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</si>
  <si>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</si>
  <si>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</si>
  <si>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</si>
  <si>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</si>
  <si>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</si>
  <si>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</si>
  <si>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</si>
  <si>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</si>
  <si>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</si>
  <si>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</si>
  <si>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</si>
  <si>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</si>
  <si>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</si>
  <si>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</si>
  <si>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</si>
  <si>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</si>
  <si>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</si>
  <si>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</si>
  <si>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</si>
  <si>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</si>
  <si>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</si>
  <si>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</si>
  <si>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</si>
  <si>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</si>
  <si>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</si>
  <si>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</si>
  <si>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</si>
  <si>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</si>
  <si>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</si>
  <si>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</si>
  <si>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</si>
  <si>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</si>
  <si>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</si>
  <si>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</si>
  <si>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</si>
  <si>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</si>
  <si>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</si>
  <si>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</si>
  <si>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</si>
  <si>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</si>
  <si>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</si>
  <si>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</si>
  <si>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</si>
  <si>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</si>
  <si>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</si>
  <si>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</si>
  <si>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</si>
  <si>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</si>
  <si>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</si>
  <si>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</si>
  <si>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</si>
  <si>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</si>
  <si>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</si>
  <si>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</si>
  <si>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</si>
  <si>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</si>
  <si>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</si>
  <si>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</si>
  <si>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</si>
  <si>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</si>
  <si>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</si>
  <si>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</si>
  <si>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</si>
  <si>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</si>
  <si>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</si>
  <si>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</si>
  <si>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</si>
  <si>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</si>
  <si>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</si>
  <si>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</si>
  <si>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</si>
  <si>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</si>
  <si>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</si>
  <si>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</si>
  <si>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</si>
  <si>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</si>
  <si>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</si>
  <si>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</si>
  <si>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</si>
  <si>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</si>
  <si>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</si>
  <si>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</si>
  <si>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</si>
  <si>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</si>
  <si>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</si>
  <si>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</si>
  <si>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</si>
  <si>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</si>
  <si>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</si>
  <si>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</si>
  <si>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</si>
  <si>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</si>
  <si>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</si>
  <si>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</si>
  <si>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</si>
  <si>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</si>
  <si>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</si>
  <si>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</si>
  <si>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</si>
  <si>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</si>
  <si>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</si>
  <si>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</si>
  <si>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</si>
  <si>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</si>
  <si>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</si>
  <si>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</si>
  <si>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</si>
  <si>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</si>
  <si>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</si>
  <si>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</si>
  <si>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</si>
  <si>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</si>
  <si>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</si>
  <si>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</si>
  <si>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</si>
  <si>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</si>
  <si>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</si>
  <si>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</si>
  <si>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</si>
  <si>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</si>
  <si>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</si>
  <si>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</si>
  <si>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</si>
  <si>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</si>
  <si>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</si>
  <si>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</si>
  <si>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</si>
  <si>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</si>
  <si>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</si>
  <si>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</si>
  <si>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</si>
  <si>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</si>
  <si>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</si>
  <si>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</si>
  <si>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</si>
  <si>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</si>
  <si>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</si>
  <si>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</si>
  <si>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</si>
  <si>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</si>
  <si>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</si>
  <si>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</si>
  <si>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</si>
  <si>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</si>
  <si>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</si>
  <si>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</si>
  <si>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</si>
  <si>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</si>
  <si>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</si>
  <si>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</si>
  <si>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</si>
  <si>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</si>
  <si>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</si>
  <si>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</si>
  <si>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</si>
  <si>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</si>
  <si>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</si>
  <si>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</si>
  <si>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</si>
  <si>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</si>
  <si>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</si>
  <si>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</si>
  <si>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</si>
  <si>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</si>
  <si>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</si>
  <si>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</si>
  <si>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</si>
  <si>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</si>
  <si>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</si>
  <si>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</si>
  <si>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</si>
  <si>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</si>
  <si>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</si>
  <si>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</si>
  <si>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</si>
  <si>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</si>
  <si>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</si>
  <si>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</si>
  <si>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</si>
  <si>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</si>
  <si>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</si>
  <si>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</si>
  <si>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</si>
  <si>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</si>
  <si>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</si>
  <si>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</si>
  <si>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</si>
  <si>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</si>
  <si>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</si>
  <si>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</si>
  <si>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</si>
  <si>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</si>
  <si>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</si>
  <si>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</si>
  <si>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</si>
  <si>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</si>
  <si>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</si>
  <si>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</si>
  <si>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</si>
  <si>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</si>
  <si>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</si>
  <si>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</si>
  <si>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</si>
  <si>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</si>
  <si>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</si>
  <si>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</si>
  <si>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</si>
  <si>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</si>
  <si>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</si>
  <si>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</si>
  <si>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</si>
  <si>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</si>
  <si>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</si>
  <si>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</si>
  <si>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</si>
  <si>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</si>
  <si>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</si>
  <si>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</si>
  <si>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</si>
  <si>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</si>
  <si>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</si>
  <si>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</si>
  <si>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</si>
  <si>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</si>
  <si>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</si>
  <si>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</si>
  <si>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</si>
  <si>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</si>
  <si>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</si>
  <si>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</si>
  <si>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</si>
  <si>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</si>
  <si>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</si>
  <si>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</si>
  <si>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</si>
  <si>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</si>
  <si>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</si>
  <si>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</si>
  <si>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</si>
  <si>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</si>
  <si>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</si>
  <si>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</si>
  <si>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</si>
  <si>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</si>
  <si>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</si>
  <si>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</si>
  <si>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</si>
  <si>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</si>
  <si>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</si>
  <si>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</si>
  <si>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</si>
  <si>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</si>
  <si>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</si>
  <si>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</si>
  <si>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</si>
  <si>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</si>
  <si>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</si>
  <si>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</si>
  <si>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</si>
  <si>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</si>
  <si>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</si>
  <si>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</si>
  <si>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</si>
  <si>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</si>
  <si>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</si>
  <si>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</si>
  <si>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</si>
  <si>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</si>
  <si>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</si>
  <si>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</si>
  <si>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</si>
  <si>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</si>
  <si>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</si>
  <si>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</si>
  <si>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</si>
  <si>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</si>
  <si>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</si>
  <si>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</si>
  <si>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</si>
  <si>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</si>
  <si>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</si>
  <si>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</si>
  <si>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</si>
  <si>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</si>
  <si>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</si>
  <si>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</si>
  <si>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</si>
  <si>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</si>
  <si>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</si>
  <si>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</si>
  <si>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</si>
  <si>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</si>
  <si>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</si>
  <si>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</si>
  <si>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</si>
  <si>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</si>
  <si>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</si>
  <si>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</si>
  <si>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</si>
  <si>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</si>
  <si>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</si>
  <si>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</si>
  <si>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</si>
  <si>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</si>
  <si>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</si>
  <si>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</si>
  <si>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</si>
  <si>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</si>
  <si>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</si>
  <si>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</si>
  <si>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</si>
  <si>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</si>
  <si>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</si>
  <si>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</si>
  <si>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</si>
  <si>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</si>
  <si>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</si>
  <si>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</si>
  <si>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</si>
  <si>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</si>
  <si>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</si>
  <si>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</si>
  <si>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</si>
  <si>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</si>
  <si>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</si>
  <si>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</si>
  <si>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</si>
  <si>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</si>
  <si>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</si>
  <si>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</si>
  <si>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</si>
  <si>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</si>
  <si>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</si>
  <si>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</si>
  <si>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</si>
  <si>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</si>
  <si>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</si>
  <si>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</si>
  <si>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</si>
  <si>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</si>
  <si>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</si>
  <si>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</si>
  <si>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</si>
  <si>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</si>
  <si>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</si>
  <si>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</si>
  <si>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</si>
  <si>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</si>
  <si>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</si>
  <si>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</si>
  <si>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</si>
  <si>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</si>
  <si>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</si>
  <si>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</si>
  <si>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</si>
  <si>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</si>
  <si>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</si>
  <si>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</si>
  <si>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</si>
  <si>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</si>
  <si>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</si>
  <si>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</si>
  <si>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</si>
  <si>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</si>
  <si>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</si>
  <si>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</si>
  <si>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</si>
  <si>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</si>
  <si>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</si>
  <si>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</si>
  <si>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</si>
  <si>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</si>
  <si>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</si>
  <si>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</si>
  <si>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</si>
  <si>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</si>
  <si>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</si>
  <si>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</si>
  <si>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</si>
  <si>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</si>
  <si>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</si>
  <si>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</si>
  <si>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</si>
  <si>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</si>
  <si>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</si>
  <si>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</si>
  <si>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</si>
  <si>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</si>
  <si>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</si>
  <si>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</si>
  <si>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</si>
  <si>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</si>
  <si>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</si>
  <si>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</si>
  <si>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</si>
  <si>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</si>
  <si>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</si>
  <si>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</si>
  <si>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</si>
  <si>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</si>
  <si>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</si>
  <si>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</si>
  <si>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</si>
  <si>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</si>
  <si>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</si>
  <si>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</si>
  <si>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</si>
  <si>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</si>
  <si>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</si>
  <si>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</si>
  <si>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</si>
  <si>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</si>
  <si>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</si>
  <si>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</si>
  <si>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</si>
  <si>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</si>
  <si>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</si>
  <si>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</si>
  <si>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</si>
  <si>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</si>
  <si>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</si>
  <si>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</si>
  <si>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</si>
  <si>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</si>
  <si>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</si>
  <si>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</si>
  <si>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</si>
  <si>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</si>
  <si>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</si>
  <si>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</si>
  <si>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</si>
  <si>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</si>
  <si>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</si>
  <si>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</si>
  <si>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</si>
  <si>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</si>
  <si>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</si>
  <si>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</si>
  <si>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</si>
  <si>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</si>
  <si>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</si>
  <si>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</si>
  <si>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</si>
  <si>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</si>
  <si>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</si>
  <si>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</si>
  <si>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</si>
  <si>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</si>
  <si>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</si>
  <si>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</si>
  <si>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</si>
  <si>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</si>
  <si>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</si>
  <si>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</si>
  <si>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</si>
  <si>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</si>
  <si>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</si>
  <si>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</si>
  <si>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</si>
  <si>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</si>
  <si>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</si>
  <si>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</si>
  <si>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</si>
  <si>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</si>
  <si>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発電炉運転管理分野（検査・運転管理）の規制高度化事業</t>
    <phoneticPr fontId="5"/>
  </si>
  <si>
    <t>原子力規制庁</t>
    <rPh sb="0" eb="3">
      <t>ゲンシリョク</t>
    </rPh>
    <rPh sb="3" eb="6">
      <t>キセイチョウ</t>
    </rPh>
    <phoneticPr fontId="5"/>
  </si>
  <si>
    <t>原子力規制部検査グループ
検査監督総括課</t>
    <rPh sb="0" eb="3">
      <t>ゲンシリョク</t>
    </rPh>
    <rPh sb="3" eb="5">
      <t>キセイ</t>
    </rPh>
    <rPh sb="5" eb="6">
      <t>ブ</t>
    </rPh>
    <rPh sb="6" eb="8">
      <t>ケンサ</t>
    </rPh>
    <rPh sb="13" eb="15">
      <t>ケンサ</t>
    </rPh>
    <rPh sb="15" eb="17">
      <t>カントク</t>
    </rPh>
    <rPh sb="17" eb="20">
      <t>ソウカツカ</t>
    </rPh>
    <phoneticPr fontId="5"/>
  </si>
  <si>
    <t>○</t>
  </si>
  <si>
    <t>特別会計に関する法律(第八十五条第六項)
特別会計に関する法律施行令(第五十一条第七項第十八号）</t>
    <rPh sb="0" eb="2">
      <t>トクベツ</t>
    </rPh>
    <rPh sb="2" eb="4">
      <t>カイケイ</t>
    </rPh>
    <rPh sb="5" eb="6">
      <t>カン</t>
    </rPh>
    <rPh sb="8" eb="10">
      <t>ホウリツ</t>
    </rPh>
    <rPh sb="11" eb="12">
      <t>ダイ</t>
    </rPh>
    <rPh sb="12" eb="15">
      <t>ハチジュウゴ</t>
    </rPh>
    <rPh sb="15" eb="16">
      <t>ジョウ</t>
    </rPh>
    <rPh sb="16" eb="17">
      <t>ダイ</t>
    </rPh>
    <rPh sb="17" eb="18">
      <t>ロク</t>
    </rPh>
    <rPh sb="18" eb="19">
      <t>コウ</t>
    </rPh>
    <rPh sb="21" eb="23">
      <t>トクベツ</t>
    </rPh>
    <rPh sb="23" eb="25">
      <t>カイケイ</t>
    </rPh>
    <rPh sb="26" eb="27">
      <t>カン</t>
    </rPh>
    <rPh sb="29" eb="31">
      <t>ホウリツ</t>
    </rPh>
    <rPh sb="31" eb="34">
      <t>シコウレイ</t>
    </rPh>
    <rPh sb="35" eb="36">
      <t>ダイ</t>
    </rPh>
    <rPh sb="36" eb="39">
      <t>ゴジュウイチ</t>
    </rPh>
    <rPh sb="39" eb="40">
      <t>ジョウ</t>
    </rPh>
    <rPh sb="40" eb="41">
      <t>ダイ</t>
    </rPh>
    <rPh sb="41" eb="42">
      <t>ナナ</t>
    </rPh>
    <rPh sb="42" eb="43">
      <t>コウ</t>
    </rPh>
    <rPh sb="43" eb="44">
      <t>ダイ</t>
    </rPh>
    <rPh sb="44" eb="46">
      <t>ジュウハチ</t>
    </rPh>
    <rPh sb="46" eb="47">
      <t>ゴウ</t>
    </rPh>
    <phoneticPr fontId="5"/>
  </si>
  <si>
    <t>本事業は、検査基盤の整備充実により、より実効的・効率的な検査を実現し、もって原子力の安全性向上に資するとともに、原子力発電所において事業者が実施する検査の妥当性判断、及び民間規格の技術評価のために規制当局として必要な技術的知見・根拠の整備を目的とする。</t>
    <phoneticPr fontId="5"/>
  </si>
  <si>
    <t>-</t>
    <phoneticPr fontId="5"/>
  </si>
  <si>
    <t>-</t>
    <phoneticPr fontId="5"/>
  </si>
  <si>
    <t>-</t>
    <phoneticPr fontId="5"/>
  </si>
  <si>
    <t>-</t>
    <phoneticPr fontId="5"/>
  </si>
  <si>
    <t>-</t>
    <phoneticPr fontId="5"/>
  </si>
  <si>
    <t>保安活動総合評価に関するパフォーマンス評価手法の検討及び分析結果のデータベース化を成果目標とする。</t>
    <phoneticPr fontId="5"/>
  </si>
  <si>
    <t>データベース化を行った件数を成果指標とする。</t>
    <phoneticPr fontId="5"/>
  </si>
  <si>
    <t>件</t>
    <rPh sb="0" eb="1">
      <t>ケン</t>
    </rPh>
    <phoneticPr fontId="5"/>
  </si>
  <si>
    <t>データベースシステム（保安活動総合評価システム）</t>
    <phoneticPr fontId="5"/>
  </si>
  <si>
    <t>データベースシステム（発電炉施設検査情報システム）</t>
    <phoneticPr fontId="5"/>
  </si>
  <si>
    <t>【保安活動総合評価に関するパフォーマンス評価手法の検討及び分析結果のデータベース化】　技術情報数</t>
    <phoneticPr fontId="5"/>
  </si>
  <si>
    <t>【検査実績情報を蓄積し、体系的に利用するためのデータベースを整備・維持管理】　入力データ数</t>
    <phoneticPr fontId="5"/>
  </si>
  <si>
    <t>【検査情報追加機能を利用した活動実績】
レビュー数（アクセス数）</t>
    <phoneticPr fontId="5"/>
  </si>
  <si>
    <t>【検査の最新知見を収集し、技術資料に整理】
技術情報数</t>
    <phoneticPr fontId="5"/>
  </si>
  <si>
    <t>【保安活動総合評価に関するパフォーマンス評価手法の検討及び分析結果のデータベース化】
執行額（百万円）／技術情報数（千件）　　　　　　　　　　</t>
    <phoneticPr fontId="5"/>
  </si>
  <si>
    <t>【検査実績情報を蓄積し、体系的に利用するためのデータベースを整備・維持管理】　
執行額（百万円）／レビュー数（アクセス数）（千件）　　　　　　　　　　　　　</t>
    <phoneticPr fontId="5"/>
  </si>
  <si>
    <t>【検査の最新知見を収集し、技術資料に整理】　
執行額（百万円）／技術情報数（件）　　　　　　　　　　　　　　</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</si>
  <si>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</si>
  <si>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5"/>
  </si>
  <si>
    <t>原子炉等規制法に係る規制制度や運用の継続的改善</t>
    <phoneticPr fontId="5"/>
  </si>
  <si>
    <t>・IRRSにおいて明らかになった課題を踏まえ、原子炉等規制法の検査制度の見直しについて検討を行い、成案を得る。
・保安検査の在り方については、別途、特別の体制を設けて対応する検査制度等の見直しの方向性を踏まえながら、これまで試行してきた検査手法の有効性等の検討を進めていく。</t>
    <phoneticPr fontId="5"/>
  </si>
  <si>
    <t>検査制度の運用改善に向けた情報収集、保安活動総合評価に係る情報の蓄積及びシステムの整備、及び検査実績情報を蓄積し、体系的に利用するためのデータベースの整備を行う。</t>
    <phoneticPr fontId="5"/>
  </si>
  <si>
    <t>検査基盤の整備充実により、検査実績や評価結果等の明確な根拠に基づく、より実効的・効果的な検査を実現し、随時、収集した最新知見を活用して、規制制度や運用の継続的改善を図ることにより、原子力施設等に係る規制の厳正かつ適切な実施をより一層促進することができる。</t>
    <phoneticPr fontId="5"/>
  </si>
  <si>
    <t>法令に基づき国が実施する検査制度の運用改善及び検査方法等の効率化や有効性向上に係る整備検討を行うものであり、こうして原子力の安全性を高めることは、国民や社会のニーズを的確に反映している。</t>
    <phoneticPr fontId="5"/>
  </si>
  <si>
    <t>本事業は国が実施する検査に関し、運用改善及び検査方法等の効率化や有効性向上に係る整備検討を行うものであり、国が実施する必要があり、地方自治体、民間等に委ねることは適切ではない。</t>
    <phoneticPr fontId="5"/>
  </si>
  <si>
    <t>国が行う発電用原子炉施設の検査方法は、定期的に見直し、常に最新の科学的知見を反映する必要がある。本事業は、より実効的・効率的な検査を実現するために、検査基盤を整備充実させ、原子力の安全性向上に資するものであり、優先度が高く、国費を投入すべき事業である。</t>
    <phoneticPr fontId="5"/>
  </si>
  <si>
    <t>有</t>
  </si>
  <si>
    <t>無</t>
  </si>
  <si>
    <t>‐</t>
  </si>
  <si>
    <t>国が必要とし国が実施すべきものについて執行するものであり負担関係は妥当である。</t>
    <phoneticPr fontId="5"/>
  </si>
  <si>
    <t>-</t>
    <phoneticPr fontId="5"/>
  </si>
  <si>
    <t>支出先における事業の履行状況を確認するなどして、費目・使途が真に必要なものに限定されていることを確認している。</t>
    <phoneticPr fontId="5"/>
  </si>
  <si>
    <t>△</t>
  </si>
  <si>
    <t>原子力規制委員会</t>
  </si>
  <si>
    <t>-</t>
    <phoneticPr fontId="5"/>
  </si>
  <si>
    <t>-</t>
    <phoneticPr fontId="5"/>
  </si>
  <si>
    <t>-</t>
    <phoneticPr fontId="5"/>
  </si>
  <si>
    <t>百万円</t>
    <rPh sb="0" eb="2">
      <t>ヒャクマン</t>
    </rPh>
    <rPh sb="2" eb="3">
      <t>エン</t>
    </rPh>
    <phoneticPr fontId="5"/>
  </si>
  <si>
    <t>百万円/千件</t>
    <rPh sb="0" eb="2">
      <t>ヒャクマン</t>
    </rPh>
    <rPh sb="2" eb="3">
      <t>エン</t>
    </rPh>
    <rPh sb="4" eb="6">
      <t>センケン</t>
    </rPh>
    <phoneticPr fontId="5"/>
  </si>
  <si>
    <t>19/0.128</t>
    <phoneticPr fontId="5"/>
  </si>
  <si>
    <t>10/0.128</t>
    <phoneticPr fontId="5"/>
  </si>
  <si>
    <t>18/0</t>
    <phoneticPr fontId="5"/>
  </si>
  <si>
    <t>18/0.105</t>
    <phoneticPr fontId="5"/>
  </si>
  <si>
    <t>22/1.868</t>
    <phoneticPr fontId="5"/>
  </si>
  <si>
    <t>7/5</t>
    <phoneticPr fontId="5"/>
  </si>
  <si>
    <t>7/2</t>
    <phoneticPr fontId="5"/>
  </si>
  <si>
    <t>本事業における成果（データベース等）については、国として整備すべきものであるため、他の手段・方法等を採ることは困難である。</t>
    <phoneticPr fontId="5"/>
  </si>
  <si>
    <t>外部有識者点検対象外</t>
    <phoneticPr fontId="5"/>
  </si>
  <si>
    <t>執行等改善</t>
  </si>
  <si>
    <t>平成２８年度より、「発電炉運転管理分野（検査・運転管理）規制高度化研究事業」から「発電炉運転管理分野（検査・運転管理）規制高度化事業」へ名称を変更した。
アウトカム「非破壊検査に係る規格の技術評価のための判断基準等をまとめたガイド策定を成果目標とする。」は平成２７年度で終了したため、平成２９年度以降の目標について「‐」で記載した。
平成２９年７月１日付けの組織改編に伴い、「専門検査部門」から「検査監督総括課」に担当課室を変更</t>
    <phoneticPr fontId="5"/>
  </si>
  <si>
    <t>0035</t>
    <phoneticPr fontId="5"/>
  </si>
  <si>
    <t>0010</t>
    <phoneticPr fontId="5"/>
  </si>
  <si>
    <t>0010</t>
    <phoneticPr fontId="5"/>
  </si>
  <si>
    <t>0111</t>
    <phoneticPr fontId="5"/>
  </si>
  <si>
    <t>原子力安全業務庁費</t>
    <rPh sb="0" eb="3">
      <t>ゲンシリョク</t>
    </rPh>
    <rPh sb="3" eb="5">
      <t>アンゼン</t>
    </rPh>
    <rPh sb="5" eb="7">
      <t>ギョウム</t>
    </rPh>
    <rPh sb="7" eb="9">
      <t>チョウヒ</t>
    </rPh>
    <phoneticPr fontId="5"/>
  </si>
  <si>
    <t>発電炉検査情報のデータ登録及び手順整備</t>
    <rPh sb="0" eb="2">
      <t>ハツデン</t>
    </rPh>
    <rPh sb="2" eb="3">
      <t>ロ</t>
    </rPh>
    <rPh sb="3" eb="5">
      <t>ケンサ</t>
    </rPh>
    <rPh sb="5" eb="7">
      <t>ジョウホウ</t>
    </rPh>
    <rPh sb="11" eb="13">
      <t>トウロク</t>
    </rPh>
    <rPh sb="13" eb="14">
      <t>オヨ</t>
    </rPh>
    <rPh sb="15" eb="17">
      <t>テジュン</t>
    </rPh>
    <rPh sb="17" eb="19">
      <t>セイビ</t>
    </rPh>
    <phoneticPr fontId="5"/>
  </si>
  <si>
    <t>保安活動総合評価システムの改良</t>
    <rPh sb="0" eb="2">
      <t>ホアン</t>
    </rPh>
    <rPh sb="2" eb="4">
      <t>カツドウ</t>
    </rPh>
    <rPh sb="4" eb="6">
      <t>ソウゴウ</t>
    </rPh>
    <rPh sb="6" eb="8">
      <t>ヒョウカ</t>
    </rPh>
    <rPh sb="13" eb="15">
      <t>カイリョウ</t>
    </rPh>
    <phoneticPr fontId="5"/>
  </si>
  <si>
    <t>システム改良</t>
    <rPh sb="4" eb="6">
      <t>カイリョウ</t>
    </rPh>
    <phoneticPr fontId="5"/>
  </si>
  <si>
    <t>-</t>
    <phoneticPr fontId="5"/>
  </si>
  <si>
    <t>検査実績情報を蓄積し、体系的に利用するためのデータベースを整備・維持管理する。</t>
    <phoneticPr fontId="5"/>
  </si>
  <si>
    <t>データベースの整備・維持管理件数を成果指標とする。</t>
    <phoneticPr fontId="5"/>
  </si>
  <si>
    <t>-</t>
    <phoneticPr fontId="5"/>
  </si>
  <si>
    <t>-</t>
    <phoneticPr fontId="5"/>
  </si>
  <si>
    <t>検査の運用改善に資するため、検査の最新知見を収集し、技術資料に整理する。</t>
    <phoneticPr fontId="5"/>
  </si>
  <si>
    <t>技術資料（国際会議結果報告書）</t>
    <rPh sb="0" eb="2">
      <t>ギジュツ</t>
    </rPh>
    <rPh sb="2" eb="4">
      <t>シリョウ</t>
    </rPh>
    <rPh sb="5" eb="7">
      <t>コクサイ</t>
    </rPh>
    <rPh sb="7" eb="9">
      <t>カイギ</t>
    </rPh>
    <rPh sb="9" eb="11">
      <t>ケッカ</t>
    </rPh>
    <rPh sb="11" eb="14">
      <t>ホウコクショ</t>
    </rPh>
    <phoneticPr fontId="5"/>
  </si>
  <si>
    <t>最新の技術的知見の取得及び技術資料等の整理件数を成果目標とする。</t>
    <rPh sb="0" eb="2">
      <t>サイシン</t>
    </rPh>
    <rPh sb="3" eb="5">
      <t>ギジュツ</t>
    </rPh>
    <rPh sb="5" eb="6">
      <t>テキ</t>
    </rPh>
    <rPh sb="6" eb="8">
      <t>チケン</t>
    </rPh>
    <rPh sb="9" eb="11">
      <t>シュトク</t>
    </rPh>
    <rPh sb="11" eb="12">
      <t>オヨ</t>
    </rPh>
    <rPh sb="13" eb="15">
      <t>ギジュツ</t>
    </rPh>
    <rPh sb="15" eb="17">
      <t>シリョウ</t>
    </rPh>
    <rPh sb="17" eb="18">
      <t>トウ</t>
    </rPh>
    <rPh sb="19" eb="21">
      <t>セイリ</t>
    </rPh>
    <rPh sb="21" eb="23">
      <t>ケンスウ</t>
    </rPh>
    <rPh sb="24" eb="26">
      <t>セイカ</t>
    </rPh>
    <rPh sb="26" eb="28">
      <t>モクヒョウ</t>
    </rPh>
    <phoneticPr fontId="5"/>
  </si>
  <si>
    <t>A.日本レコードマネジメント株式会社</t>
    <rPh sb="2" eb="4">
      <t>ニホン</t>
    </rPh>
    <rPh sb="14" eb="18">
      <t>カブシキガイシャ</t>
    </rPh>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</si>
  <si>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</si>
  <si>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</si>
  <si>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</si>
  <si>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</si>
  <si>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</si>
  <si>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</si>
  <si>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原子力施設等防災委託費</t>
    <rPh sb="0" eb="3">
      <t>ゲンシリョク</t>
    </rPh>
    <rPh sb="3" eb="5">
      <t>シセツ</t>
    </rPh>
    <rPh sb="5" eb="6">
      <t>トウ</t>
    </rPh>
    <rPh sb="6" eb="8">
      <t>ボウサイ</t>
    </rPh>
    <rPh sb="8" eb="11">
      <t>イタクヒ</t>
    </rPh>
    <phoneticPr fontId="5"/>
  </si>
  <si>
    <t>一般競争契約（最低価格）を導入することにより、保安活動総合評価システム整備に係る事業のコスト削減と競争性を確保した。事業の実施に当たっては、予定通り、検査基盤の整備充実を行っているため、原子力施設等に係る規制の厳正かつ適切な実施をより一層促進することができる。</t>
    <rPh sb="49" eb="52">
      <t>キョウソウセイ</t>
    </rPh>
    <rPh sb="53" eb="55">
      <t>カクホ</t>
    </rPh>
    <phoneticPr fontId="5"/>
  </si>
  <si>
    <t>一般競争入札（最低価格）を導入をして競争性の確保に努めており、引き続き、本事業の効率的・効果的な執行に努める。また、予定価格を適切に設定すること、可能な限り一社応札にならないように仕様書の具体化や入札公告期間を十分に確保することなどにより、さらなる競争性を確保するよう取り組む。</t>
    <phoneticPr fontId="5"/>
  </si>
  <si>
    <t>検査制度の運用改善に向けた情報収集を6回行った。検査実績情報を蓄積し、体系的に利用するためにデータを2112件入力し、検査情報追加機能のアクセス数は2552件となった。</t>
    <rPh sb="24" eb="26">
      <t>ケンサ</t>
    </rPh>
    <rPh sb="26" eb="28">
      <t>ジッセキ</t>
    </rPh>
    <rPh sb="28" eb="30">
      <t>ジョウホウ</t>
    </rPh>
    <rPh sb="31" eb="33">
      <t>チクセキ</t>
    </rPh>
    <rPh sb="35" eb="38">
      <t>タイケイテキ</t>
    </rPh>
    <rPh sb="39" eb="41">
      <t>リヨウ</t>
    </rPh>
    <rPh sb="54" eb="55">
      <t>ケン</t>
    </rPh>
    <rPh sb="55" eb="57">
      <t>ニュウリョク</t>
    </rPh>
    <rPh sb="59" eb="61">
      <t>ケンサ</t>
    </rPh>
    <rPh sb="61" eb="63">
      <t>ジョウホウ</t>
    </rPh>
    <rPh sb="63" eb="65">
      <t>ツイカ</t>
    </rPh>
    <rPh sb="65" eb="67">
      <t>キノウ</t>
    </rPh>
    <rPh sb="72" eb="73">
      <t>スウ</t>
    </rPh>
    <rPh sb="78" eb="79">
      <t>ケン</t>
    </rPh>
    <phoneticPr fontId="5"/>
  </si>
  <si>
    <t>-</t>
    <phoneticPr fontId="5"/>
  </si>
  <si>
    <t>平成29年度に検査実績情報のデータベースが使用可能になったことから、単位当たりコストが低下した。</t>
    <phoneticPr fontId="5"/>
  </si>
  <si>
    <t>外部環境の変化に伴い平成25年度及び平成26年度に事業を一部見直し、新規制基準の施行に伴う新たな検査等に向けた施策の検討を重点に実施、効率化を図った。また、平成27年度以降に情報システム整備に係るコストが増加していたが、一般競争入札によりコスト削減に向けた工夫を行った。</t>
    <phoneticPr fontId="5"/>
  </si>
  <si>
    <t>成果実績は成果目標に見合ったものとなっている。</t>
    <rPh sb="0" eb="2">
      <t>セイカ</t>
    </rPh>
    <rPh sb="2" eb="4">
      <t>ジッセキ</t>
    </rPh>
    <rPh sb="5" eb="7">
      <t>セイカ</t>
    </rPh>
    <rPh sb="7" eb="9">
      <t>モクヒョウ</t>
    </rPh>
    <rPh sb="10" eb="12">
      <t>ミア</t>
    </rPh>
    <phoneticPr fontId="5"/>
  </si>
  <si>
    <t>7/0</t>
    <phoneticPr fontId="5"/>
  </si>
  <si>
    <t>22/3.407</t>
    <phoneticPr fontId="5"/>
  </si>
  <si>
    <t>5/2.212</t>
    <phoneticPr fontId="5"/>
  </si>
  <si>
    <t>5/2.552</t>
    <phoneticPr fontId="5"/>
  </si>
  <si>
    <t>3/6</t>
    <phoneticPr fontId="5"/>
  </si>
  <si>
    <t>百万円/件</t>
    <rPh sb="0" eb="2">
      <t>ヒャクマン</t>
    </rPh>
    <rPh sb="2" eb="3">
      <t>エン</t>
    </rPh>
    <rPh sb="4" eb="5">
      <t>ケン</t>
    </rPh>
    <phoneticPr fontId="5"/>
  </si>
  <si>
    <t>日本レコードマネジメント株式会社</t>
    <phoneticPr fontId="5"/>
  </si>
  <si>
    <t>日本システム株式会社</t>
    <rPh sb="0" eb="2">
      <t>ニホン</t>
    </rPh>
    <rPh sb="6" eb="10">
      <t>カブシキガイシャ</t>
    </rPh>
    <phoneticPr fontId="5"/>
  </si>
  <si>
    <t>データ登録</t>
    <rPh sb="3" eb="5">
      <t>トウロク</t>
    </rPh>
    <phoneticPr fontId="5"/>
  </si>
  <si>
    <t>日本レコードマネジメント会社</t>
    <rPh sb="0" eb="2">
      <t>ニホン</t>
    </rPh>
    <rPh sb="12" eb="14">
      <t>カイシャ</t>
    </rPh>
    <phoneticPr fontId="5"/>
  </si>
  <si>
    <t>システム整備</t>
    <rPh sb="4" eb="6">
      <t>セイビ</t>
    </rPh>
    <phoneticPr fontId="5"/>
  </si>
  <si>
    <t>C.日本システム株式会社</t>
    <rPh sb="2" eb="4">
      <t>ニホン</t>
    </rPh>
    <rPh sb="8" eb="12">
      <t>カブシキガイシャ</t>
    </rPh>
    <phoneticPr fontId="5"/>
  </si>
  <si>
    <t>原子力安全業務庁費</t>
    <rPh sb="0" eb="3">
      <t>ゲンシリョク</t>
    </rPh>
    <rPh sb="3" eb="5">
      <t>アンゼン</t>
    </rPh>
    <rPh sb="5" eb="7">
      <t>ギョウム</t>
    </rPh>
    <rPh sb="7" eb="9">
      <t>チョウヒ</t>
    </rPh>
    <phoneticPr fontId="5"/>
  </si>
  <si>
    <t>発電炉検査システムの整備</t>
    <rPh sb="0" eb="2">
      <t>ハツデン</t>
    </rPh>
    <rPh sb="2" eb="3">
      <t>ロ</t>
    </rPh>
    <rPh sb="3" eb="5">
      <t>ケンサ</t>
    </rPh>
    <rPh sb="10" eb="12">
      <t>セイビ</t>
    </rPh>
    <phoneticPr fontId="5"/>
  </si>
  <si>
    <t>B.日本レコードマネジメント株式会社</t>
    <rPh sb="2" eb="4">
      <t>ニホン</t>
    </rPh>
    <rPh sb="14" eb="18">
      <t>カブシキガイシャ</t>
    </rPh>
    <phoneticPr fontId="5"/>
  </si>
  <si>
    <t>請負契約は一般競争入札（最低価格）とすることで競争性を確保している。なお、一部の請負で専門性の高さ又は契約期間から結果的に一者応札となったが、支出先が示した実績、実施体制及び実施計画により支出先の選定は妥当であると判断した。</t>
    <phoneticPr fontId="5"/>
  </si>
  <si>
    <t>-</t>
    <phoneticPr fontId="5"/>
  </si>
  <si>
    <t>-</t>
    <phoneticPr fontId="5"/>
  </si>
  <si>
    <t>-</t>
    <phoneticPr fontId="5"/>
  </si>
  <si>
    <t>-</t>
    <phoneticPr fontId="5"/>
  </si>
  <si>
    <t>-</t>
    <phoneticPr fontId="5"/>
  </si>
  <si>
    <t>Battelle Energy Alliance, LLC</t>
    <phoneticPr fontId="5"/>
  </si>
  <si>
    <t>Battelle Energy Alliance, LLC</t>
    <phoneticPr fontId="5"/>
  </si>
  <si>
    <t>件</t>
    <rPh sb="0" eb="1">
      <t>ケン</t>
    </rPh>
    <phoneticPr fontId="5"/>
  </si>
  <si>
    <t>-</t>
    <phoneticPr fontId="5"/>
  </si>
  <si>
    <t>-</t>
    <phoneticPr fontId="5"/>
  </si>
  <si>
    <t>百万円</t>
    <rPh sb="0" eb="2">
      <t>ヒャクマン</t>
    </rPh>
    <rPh sb="2" eb="3">
      <t>エン</t>
    </rPh>
    <phoneticPr fontId="5"/>
  </si>
  <si>
    <t>-</t>
    <phoneticPr fontId="5"/>
  </si>
  <si>
    <t>百万円/人</t>
    <rPh sb="0" eb="2">
      <t>ヒャクマン</t>
    </rPh>
    <rPh sb="2" eb="3">
      <t>エン</t>
    </rPh>
    <rPh sb="4" eb="5">
      <t>ニン</t>
    </rPh>
    <phoneticPr fontId="5"/>
  </si>
  <si>
    <t>新たな検査制度の施行に向け、リスク情報の活用及び評価に関する知見を獲得する。</t>
    <rPh sb="0" eb="1">
      <t>シン</t>
    </rPh>
    <rPh sb="3" eb="5">
      <t>ケンサ</t>
    </rPh>
    <rPh sb="5" eb="7">
      <t>セイド</t>
    </rPh>
    <rPh sb="8" eb="10">
      <t>シコウ</t>
    </rPh>
    <rPh sb="11" eb="12">
      <t>ム</t>
    </rPh>
    <rPh sb="17" eb="19">
      <t>ジョウホウ</t>
    </rPh>
    <rPh sb="20" eb="22">
      <t>カツヨウ</t>
    </rPh>
    <rPh sb="22" eb="23">
      <t>オヨ</t>
    </rPh>
    <rPh sb="24" eb="26">
      <t>ヒョウカ</t>
    </rPh>
    <rPh sb="27" eb="28">
      <t>カン</t>
    </rPh>
    <rPh sb="30" eb="32">
      <t>チケン</t>
    </rPh>
    <rPh sb="33" eb="35">
      <t>カクトク</t>
    </rPh>
    <phoneticPr fontId="5"/>
  </si>
  <si>
    <t>-</t>
    <phoneticPr fontId="5"/>
  </si>
  <si>
    <t>-</t>
    <phoneticPr fontId="5"/>
  </si>
  <si>
    <t>21/6</t>
    <phoneticPr fontId="5"/>
  </si>
  <si>
    <t>リスク情報活用手法の調査プログラムの修了割合を成果目標とする。</t>
    <rPh sb="3" eb="5">
      <t>ジョウホウ</t>
    </rPh>
    <rPh sb="5" eb="7">
      <t>カツヨウ</t>
    </rPh>
    <rPh sb="7" eb="9">
      <t>シュホウ</t>
    </rPh>
    <rPh sb="10" eb="12">
      <t>チョウサ</t>
    </rPh>
    <rPh sb="18" eb="20">
      <t>シュウリョウ</t>
    </rPh>
    <rPh sb="20" eb="22">
      <t>ワリアイ</t>
    </rPh>
    <rPh sb="23" eb="25">
      <t>セイカ</t>
    </rPh>
    <rPh sb="25" eb="27">
      <t>モクヒョウ</t>
    </rPh>
    <phoneticPr fontId="5"/>
  </si>
  <si>
    <t>％</t>
    <phoneticPr fontId="5"/>
  </si>
  <si>
    <t>％</t>
    <phoneticPr fontId="5"/>
  </si>
  <si>
    <t>-</t>
    <phoneticPr fontId="5"/>
  </si>
  <si>
    <t>-</t>
    <phoneticPr fontId="5"/>
  </si>
  <si>
    <t>【検査実績情報を蓄積し、体系的に利用するためのデータベースを整備・維持管理】　
執行額（百万円）／入力データ数（千件）</t>
    <phoneticPr fontId="5"/>
  </si>
  <si>
    <t>【新たな検査制度に対応するリスク情報活用手法の調査】
参加者数</t>
    <rPh sb="1" eb="2">
      <t>アラ</t>
    </rPh>
    <rPh sb="4" eb="6">
      <t>ケンサ</t>
    </rPh>
    <rPh sb="6" eb="8">
      <t>セイド</t>
    </rPh>
    <rPh sb="9" eb="11">
      <t>タイオウ</t>
    </rPh>
    <rPh sb="16" eb="18">
      <t>ジョウホウ</t>
    </rPh>
    <rPh sb="18" eb="20">
      <t>カツヨウ</t>
    </rPh>
    <rPh sb="20" eb="22">
      <t>シュホウ</t>
    </rPh>
    <rPh sb="23" eb="25">
      <t>チョウサ</t>
    </rPh>
    <rPh sb="27" eb="30">
      <t>サンカシャ</t>
    </rPh>
    <rPh sb="30" eb="31">
      <t>スウ</t>
    </rPh>
    <phoneticPr fontId="5"/>
  </si>
  <si>
    <t>【新たな検査制度に対応するリスク情報活用手法の調査プログラム参加者】
執行額（百万円）／参加者数（人）　　　　　　　　　　</t>
    <rPh sb="1" eb="2">
      <t>アラ</t>
    </rPh>
    <rPh sb="4" eb="6">
      <t>ケンサ</t>
    </rPh>
    <rPh sb="6" eb="8">
      <t>セイド</t>
    </rPh>
    <rPh sb="9" eb="11">
      <t>タイオウ</t>
    </rPh>
    <rPh sb="16" eb="18">
      <t>ジョウホウ</t>
    </rPh>
    <rPh sb="18" eb="20">
      <t>カツヨウ</t>
    </rPh>
    <rPh sb="20" eb="22">
      <t>シュホウ</t>
    </rPh>
    <rPh sb="23" eb="25">
      <t>チョウサ</t>
    </rPh>
    <rPh sb="30" eb="33">
      <t>サンカシャ</t>
    </rPh>
    <rPh sb="35" eb="37">
      <t>シッコウ</t>
    </rPh>
    <rPh sb="37" eb="38">
      <t>ガク</t>
    </rPh>
    <rPh sb="39" eb="41">
      <t>ヒャクマン</t>
    </rPh>
    <rPh sb="41" eb="42">
      <t>エン</t>
    </rPh>
    <rPh sb="44" eb="48">
      <t>サンカシャスウ</t>
    </rPh>
    <rPh sb="49" eb="50">
      <t>ニン</t>
    </rPh>
    <phoneticPr fontId="5"/>
  </si>
  <si>
    <t>平成30年度</t>
    <rPh sb="0" eb="2">
      <t>ヘイセイ</t>
    </rPh>
    <rPh sb="4" eb="6">
      <t>ネンド</t>
    </rPh>
    <phoneticPr fontId="5"/>
  </si>
  <si>
    <t>リスク情報活用手法の調査プログラム</t>
    <rPh sb="3" eb="5">
      <t>ジョウホウ</t>
    </rPh>
    <rPh sb="5" eb="7">
      <t>カツヨウ</t>
    </rPh>
    <rPh sb="7" eb="9">
      <t>シュホウ</t>
    </rPh>
    <rPh sb="10" eb="12">
      <t>チョウサ</t>
    </rPh>
    <phoneticPr fontId="5"/>
  </si>
  <si>
    <t>実績報告書</t>
    <rPh sb="0" eb="2">
      <t>ジッセキ</t>
    </rPh>
    <rPh sb="2" eb="5">
      <t>ホウコクショ</t>
    </rPh>
    <phoneticPr fontId="5"/>
  </si>
  <si>
    <t>-</t>
    <phoneticPr fontId="5"/>
  </si>
  <si>
    <t>13/4</t>
    <phoneticPr fontId="5"/>
  </si>
  <si>
    <t>5/0.986</t>
    <phoneticPr fontId="5"/>
  </si>
  <si>
    <t>5/1.136</t>
    <phoneticPr fontId="5"/>
  </si>
  <si>
    <t>保安活動総合評価手法の整備については、原子力規制委員会（H26.4.2）にて有効性が審議されたシステムを維持管理するとともに、検査制度の見直しを踏まえて、新たに構築するシステムに移行を検討することになったため、データベースの蓄積は行わなかった。また、実際の検査活動等において活用されることになる検査実績情報のデータベースについては実績情報を蓄積することが出来た。</t>
    <rPh sb="52" eb="54">
      <t>イジ</t>
    </rPh>
    <rPh sb="54" eb="56">
      <t>カンリ</t>
    </rPh>
    <rPh sb="77" eb="78">
      <t>アラ</t>
    </rPh>
    <rPh sb="80" eb="82">
      <t>コウチク</t>
    </rPh>
    <rPh sb="89" eb="91">
      <t>イコウ</t>
    </rPh>
    <rPh sb="92" eb="94">
      <t>ケントウ</t>
    </rPh>
    <rPh sb="112" eb="114">
      <t>チクセキ</t>
    </rPh>
    <rPh sb="115" eb="116">
      <t>オコナ</t>
    </rPh>
    <phoneticPr fontId="5"/>
  </si>
  <si>
    <t>保安活動総合評価に関する分析結果のデータベース化については、検査制度の見直しを踏まえて、新たに構築するシステムに移行を検討することになったため行わなかった。検査実績情報データベースの整備については、活動実績は活動目標よりも多くなった。検査の最新知見の収集については、当初見込みのとおりである。</t>
    <rPh sb="71" eb="72">
      <t>オコナ</t>
    </rPh>
    <phoneticPr fontId="5"/>
  </si>
  <si>
    <t>本事業においては、法令改正による検査制度の運用改善、検査制度への品質保証の取り入れ拡大等の保安に係る検査の有効性向上の検討、検査制度の運用を効率化させるシステムの整備を行う。また、保安活動総合評価等の運用改善のための調査分析及び評価手法の拡充等を行う。さらに、発電用原子炉施設の施設定期検査に用いられる非破壊検査手法の欠陥検出・寸法測定性能を検証し、民間規格の技術評価及び事業者が実施する非破壊検査結果の妥当性を判断するために必要な知見を蓄積する。また、国際会議への参加等により国際的な検査の最新知見を収集することで、検査の有効性の向上や検査制度の運用改善の継続的な検討に資する。
また、検査制度等調査事業を本事業に統合する。</t>
    <phoneticPr fontId="5"/>
  </si>
  <si>
    <t>保安活動総合評価手法の見直し検討に基づく要求を行うこと。また、これに伴い新たな活動指標の設定を行うこと。
また同様に、31年度から統合される検査制度等調査事業の成果や実績がわかるように31年度分は記載すること。</t>
    <phoneticPr fontId="5"/>
  </si>
  <si>
    <t>検査監督総括課長
古金谷　敏之</t>
    <rPh sb="0" eb="2">
      <t>ケンサ</t>
    </rPh>
    <rPh sb="2" eb="4">
      <t>カントク</t>
    </rPh>
    <rPh sb="4" eb="7">
      <t>ソウカツカ</t>
    </rPh>
    <rPh sb="7" eb="8">
      <t>チョウ</t>
    </rPh>
    <rPh sb="9" eb="12">
      <t>コガネヤ</t>
    </rPh>
    <rPh sb="13" eb="15">
      <t>トシユキ</t>
    </rPh>
    <phoneticPr fontId="5"/>
  </si>
  <si>
    <t>来年度の概算要求にあたっては、保安活動総合評価手法の見直しを踏まえて行った。また、次年度においては「原子力規制検査の体制整備事業」として要求するため、そのレビューにおいて新しい指標を設定する。
同様に、次年度のレビューにおいては、平成31年度から「原子力規制検査の体制整備事業」へ統合される検査制度等調査事業の成果や実績がわかるように記載することとする。</t>
    <phoneticPr fontId="5"/>
  </si>
  <si>
    <t>繰越に係る作業は、システム構築に係る一連の作業であり、分割して執行できるものではなかったため繰越額が大きくなった。なお、本作業は、外部有識者のコメントを踏まえ、仕様変更を余儀なくされたため、契約時期が遅延し、契約期間も変更となったため繰り越すこととなった。</t>
    <rPh sb="0" eb="2">
      <t>クリコ</t>
    </rPh>
    <rPh sb="3" eb="4">
      <t>カカ</t>
    </rPh>
    <rPh sb="5" eb="7">
      <t>サギョウ</t>
    </rPh>
    <rPh sb="46" eb="49">
      <t>クリコシガク</t>
    </rPh>
    <rPh sb="50" eb="51">
      <t>オオ</t>
    </rPh>
    <rPh sb="104" eb="106">
      <t>ケイヤク</t>
    </rPh>
    <phoneticPr fontId="5"/>
  </si>
  <si>
    <t>0009</t>
    <phoneticPr fontId="5"/>
  </si>
  <si>
    <t>-</t>
    <phoneticPr fontId="5"/>
  </si>
  <si>
    <t>-</t>
    <phoneticPr fontId="5"/>
  </si>
  <si>
    <t>平成32年度では、当事業で整備を進めている「原子力規制検査業務システム」に対し、実用炉の検査に関する機能のみだったものを核燃料施設等への検査や使用前事業者検査等に対応するための機能拡張（125百万円）を行うため。</t>
    <rPh sb="0" eb="2">
      <t>ヘイセイ</t>
    </rPh>
    <rPh sb="4" eb="6">
      <t>ネンド</t>
    </rPh>
    <rPh sb="9" eb="10">
      <t>トウ</t>
    </rPh>
    <rPh sb="10" eb="12">
      <t>ジギョウ</t>
    </rPh>
    <rPh sb="13" eb="15">
      <t>セイビ</t>
    </rPh>
    <rPh sb="16" eb="17">
      <t>スス</t>
    </rPh>
    <rPh sb="22" eb="25">
      <t>ゲンシリョク</t>
    </rPh>
    <rPh sb="25" eb="27">
      <t>キセイ</t>
    </rPh>
    <rPh sb="27" eb="29">
      <t>ケンサ</t>
    </rPh>
    <rPh sb="29" eb="31">
      <t>ギョウム</t>
    </rPh>
    <rPh sb="37" eb="38">
      <t>タイ</t>
    </rPh>
    <rPh sb="40" eb="43">
      <t>ジツヨウロ</t>
    </rPh>
    <rPh sb="44" eb="46">
      <t>ケンサ</t>
    </rPh>
    <rPh sb="47" eb="48">
      <t>カン</t>
    </rPh>
    <rPh sb="50" eb="52">
      <t>キノウ</t>
    </rPh>
    <rPh sb="60" eb="63">
      <t>カクネンリョウ</t>
    </rPh>
    <rPh sb="88" eb="90">
      <t>キノウ</t>
    </rPh>
    <rPh sb="90" eb="92">
      <t>カクチョウ</t>
    </rPh>
    <rPh sb="96" eb="97">
      <t>ヒャク</t>
    </rPh>
    <rPh sb="97" eb="99">
      <t>マンエン</t>
    </rPh>
    <rPh sb="101" eb="10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</si>
</sst>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40</xdr:col>
      <xdr:colOff>193075</xdr:colOff>
      <xdr:row>754</xdr:row>
      <xdr:rowOff>321790</xdr:rowOff>
    </xdr:from>
    <xdr:to>
      <xdr:col>49</xdr:col>
      <xdr:colOff>167333</xdr:colOff>
      <xdr:row>756</xdr:row>
      <xdr:rowOff>141587</xdr:rowOff>
    </xdr:to>
    <xdr:sp macro="" textlink="">
      <xdr:nvSpPr>
        <xdr:cNvPr id="51" name="テキスト ボックス 50"/>
        <xdr:cNvSpPr txBox="1"/>
      </xdr:nvSpPr>
      <xdr:spPr>
        <a:xfrm>
          <a:off x="8430913" y="62234290"/>
          <a:ext cx="1827771" cy="514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6</xdr:col>
      <xdr:colOff>102974</xdr:colOff>
      <xdr:row>758</xdr:row>
      <xdr:rowOff>193074</xdr:rowOff>
    </xdr:from>
    <xdr:to>
      <xdr:col>14</xdr:col>
      <xdr:colOff>193075</xdr:colOff>
      <xdr:row>760</xdr:row>
      <xdr:rowOff>51487</xdr:rowOff>
    </xdr:to>
    <xdr:sp macro="" textlink="">
      <xdr:nvSpPr>
        <xdr:cNvPr id="44" name="大かっこ 43"/>
        <xdr:cNvSpPr/>
      </xdr:nvSpPr>
      <xdr:spPr>
        <a:xfrm>
          <a:off x="1338650" y="64139290"/>
          <a:ext cx="1737668" cy="9010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77230</xdr:colOff>
      <xdr:row>758</xdr:row>
      <xdr:rowOff>77230</xdr:rowOff>
    </xdr:from>
    <xdr:to>
      <xdr:col>26</xdr:col>
      <xdr:colOff>167331</xdr:colOff>
      <xdr:row>760</xdr:row>
      <xdr:rowOff>12872</xdr:rowOff>
    </xdr:to>
    <xdr:sp macro="" textlink="">
      <xdr:nvSpPr>
        <xdr:cNvPr id="40" name="大かっこ 39"/>
        <xdr:cNvSpPr/>
      </xdr:nvSpPr>
      <xdr:spPr>
        <a:xfrm>
          <a:off x="3784257" y="59878784"/>
          <a:ext cx="1737669" cy="9782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64359</xdr:colOff>
      <xdr:row>758</xdr:row>
      <xdr:rowOff>115844</xdr:rowOff>
    </xdr:from>
    <xdr:to>
      <xdr:col>49</xdr:col>
      <xdr:colOff>90102</xdr:colOff>
      <xdr:row>760</xdr:row>
      <xdr:rowOff>0</xdr:rowOff>
    </xdr:to>
    <xdr:sp macro="" textlink="">
      <xdr:nvSpPr>
        <xdr:cNvPr id="36" name="大かっこ 35"/>
        <xdr:cNvSpPr/>
      </xdr:nvSpPr>
      <xdr:spPr>
        <a:xfrm>
          <a:off x="8302197" y="59917398"/>
          <a:ext cx="1879256" cy="9267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90102</xdr:colOff>
      <xdr:row>758</xdr:row>
      <xdr:rowOff>90101</xdr:rowOff>
    </xdr:from>
    <xdr:to>
      <xdr:col>38</xdr:col>
      <xdr:colOff>154460</xdr:colOff>
      <xdr:row>760</xdr:row>
      <xdr:rowOff>12872</xdr:rowOff>
    </xdr:to>
    <xdr:sp macro="" textlink="">
      <xdr:nvSpPr>
        <xdr:cNvPr id="39" name="大かっこ 38"/>
        <xdr:cNvSpPr/>
      </xdr:nvSpPr>
      <xdr:spPr>
        <a:xfrm>
          <a:off x="6062534" y="59891655"/>
          <a:ext cx="1917872" cy="9653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102972</xdr:colOff>
      <xdr:row>758</xdr:row>
      <xdr:rowOff>102971</xdr:rowOff>
    </xdr:from>
    <xdr:to>
      <xdr:col>37</xdr:col>
      <xdr:colOff>38613</xdr:colOff>
      <xdr:row>761</xdr:row>
      <xdr:rowOff>51486</xdr:rowOff>
    </xdr:to>
    <xdr:sp macro="" textlink="">
      <xdr:nvSpPr>
        <xdr:cNvPr id="32" name="テキスト ボックス 31"/>
        <xdr:cNvSpPr txBox="1"/>
      </xdr:nvSpPr>
      <xdr:spPr>
        <a:xfrm>
          <a:off x="6281350" y="59904525"/>
          <a:ext cx="1377263" cy="1222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検査実績情報を蓄積し、体系的に利用するためのデータベースの整備等</a:t>
          </a:r>
          <a:endParaRPr lang="ja-JP" altLang="ja-JP">
            <a:effectLst/>
          </a:endParaRPr>
        </a:p>
      </xdr:txBody>
    </xdr:sp>
    <xdr:clientData/>
  </xdr:twoCellAnchor>
  <xdr:twoCellAnchor>
    <xdr:from>
      <xdr:col>29</xdr:col>
      <xdr:colOff>154459</xdr:colOff>
      <xdr:row>754</xdr:row>
      <xdr:rowOff>334663</xdr:rowOff>
    </xdr:from>
    <xdr:to>
      <xdr:col>38</xdr:col>
      <xdr:colOff>128716</xdr:colOff>
      <xdr:row>756</xdr:row>
      <xdr:rowOff>154460</xdr:rowOff>
    </xdr:to>
    <xdr:sp macro="" textlink="">
      <xdr:nvSpPr>
        <xdr:cNvPr id="34" name="テキスト ボックス 33"/>
        <xdr:cNvSpPr txBox="1"/>
      </xdr:nvSpPr>
      <xdr:spPr>
        <a:xfrm>
          <a:off x="6126891" y="58102501"/>
          <a:ext cx="1827771" cy="514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clientData/>
  </xdr:twoCellAnchor>
  <xdr:twoCellAnchor>
    <xdr:from>
      <xdr:col>18</xdr:col>
      <xdr:colOff>115844</xdr:colOff>
      <xdr:row>754</xdr:row>
      <xdr:rowOff>334663</xdr:rowOff>
    </xdr:from>
    <xdr:to>
      <xdr:col>27</xdr:col>
      <xdr:colOff>141588</xdr:colOff>
      <xdr:row>756</xdr:row>
      <xdr:rowOff>90102</xdr:rowOff>
    </xdr:to>
    <xdr:sp macro="" textlink="">
      <xdr:nvSpPr>
        <xdr:cNvPr id="33" name="テキスト ボックス 32"/>
        <xdr:cNvSpPr txBox="1"/>
      </xdr:nvSpPr>
      <xdr:spPr>
        <a:xfrm>
          <a:off x="3822871" y="58102501"/>
          <a:ext cx="1879258" cy="4505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12871</xdr:colOff>
      <xdr:row>740</xdr:row>
      <xdr:rowOff>141588</xdr:rowOff>
    </xdr:from>
    <xdr:to>
      <xdr:col>35</xdr:col>
      <xdr:colOff>128716</xdr:colOff>
      <xdr:row>744</xdr:row>
      <xdr:rowOff>141588</xdr:rowOff>
    </xdr:to>
    <xdr:sp macro="" textlink="">
      <xdr:nvSpPr>
        <xdr:cNvPr id="3" name="テキスト ボックス 2"/>
        <xdr:cNvSpPr txBox="1"/>
      </xdr:nvSpPr>
      <xdr:spPr>
        <a:xfrm>
          <a:off x="3925844" y="232834764"/>
          <a:ext cx="3410980" cy="13901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原子力規制委員会</a:t>
          </a:r>
          <a:endParaRPr kumimoji="1" lang="en-US" altLang="ja-JP" sz="1800"/>
        </a:p>
        <a:p>
          <a:pPr algn="ctr"/>
          <a:r>
            <a:rPr kumimoji="1" lang="ja-JP" altLang="en-US" sz="1800"/>
            <a:t>５６百万円</a:t>
          </a:r>
        </a:p>
      </xdr:txBody>
    </xdr:sp>
    <xdr:clientData/>
  </xdr:twoCellAnchor>
  <xdr:twoCellAnchor>
    <xdr:from>
      <xdr:col>35</xdr:col>
      <xdr:colOff>193074</xdr:colOff>
      <xdr:row>751</xdr:row>
      <xdr:rowOff>64358</xdr:rowOff>
    </xdr:from>
    <xdr:to>
      <xdr:col>36</xdr:col>
      <xdr:colOff>0</xdr:colOff>
      <xdr:row>754</xdr:row>
      <xdr:rowOff>128716</xdr:rowOff>
    </xdr:to>
    <xdr:cxnSp macro="">
      <xdr:nvCxnSpPr>
        <xdr:cNvPr id="19" name="直線矢印コネクタ 18"/>
        <xdr:cNvCxnSpPr/>
      </xdr:nvCxnSpPr>
      <xdr:spPr>
        <a:xfrm>
          <a:off x="7401182" y="60934257"/>
          <a:ext cx="12872" cy="11069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193073</xdr:colOff>
      <xdr:row>746</xdr:row>
      <xdr:rowOff>193074</xdr:rowOff>
    </xdr:from>
    <xdr:to>
      <xdr:col>37</xdr:col>
      <xdr:colOff>64357</xdr:colOff>
      <xdr:row>746</xdr:row>
      <xdr:rowOff>193075</xdr:rowOff>
    </xdr:to>
    <xdr:cxnSp macro="">
      <xdr:nvCxnSpPr>
        <xdr:cNvPr id="21" name="直線コネクタ 20"/>
        <xdr:cNvCxnSpPr/>
      </xdr:nvCxnSpPr>
      <xdr:spPr>
        <a:xfrm flipV="1">
          <a:off x="5547668" y="59325304"/>
          <a:ext cx="213668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102973</xdr:colOff>
      <xdr:row>746</xdr:row>
      <xdr:rowOff>1</xdr:rowOff>
    </xdr:from>
    <xdr:to>
      <xdr:col>45</xdr:col>
      <xdr:colOff>167330</xdr:colOff>
      <xdr:row>748</xdr:row>
      <xdr:rowOff>193075</xdr:rowOff>
    </xdr:to>
    <xdr:sp macro="" textlink="">
      <xdr:nvSpPr>
        <xdr:cNvPr id="22" name="テキスト ボックス 21"/>
        <xdr:cNvSpPr txBox="1"/>
      </xdr:nvSpPr>
      <xdr:spPr>
        <a:xfrm>
          <a:off x="7722973" y="59132231"/>
          <a:ext cx="1711925" cy="8881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事務費</a:t>
          </a:r>
          <a:endParaRPr kumimoji="1" lang="en-US" altLang="ja-JP" sz="1400"/>
        </a:p>
        <a:p>
          <a:pPr algn="ctr"/>
          <a:r>
            <a:rPr kumimoji="1" lang="ja-JP" altLang="en-US" sz="1400"/>
            <a:t>１５百万円</a:t>
          </a:r>
        </a:p>
      </xdr:txBody>
    </xdr:sp>
    <xdr:clientData/>
  </xdr:twoCellAnchor>
  <xdr:twoCellAnchor>
    <xdr:from>
      <xdr:col>38</xdr:col>
      <xdr:colOff>12870</xdr:colOff>
      <xdr:row>748</xdr:row>
      <xdr:rowOff>257430</xdr:rowOff>
    </xdr:from>
    <xdr:to>
      <xdr:col>45</xdr:col>
      <xdr:colOff>154459</xdr:colOff>
      <xdr:row>750</xdr:row>
      <xdr:rowOff>270304</xdr:rowOff>
    </xdr:to>
    <xdr:sp macro="" textlink="">
      <xdr:nvSpPr>
        <xdr:cNvPr id="24" name="テキスト ボックス 23"/>
        <xdr:cNvSpPr txBox="1"/>
      </xdr:nvSpPr>
      <xdr:spPr>
        <a:xfrm>
          <a:off x="7838816" y="60084727"/>
          <a:ext cx="1583211" cy="707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職員旅費、消耗品、通信費、雑役務費</a:t>
          </a:r>
        </a:p>
      </xdr:txBody>
    </xdr:sp>
    <xdr:clientData/>
  </xdr:twoCellAnchor>
  <xdr:twoCellAnchor>
    <xdr:from>
      <xdr:col>6</xdr:col>
      <xdr:colOff>90101</xdr:colOff>
      <xdr:row>754</xdr:row>
      <xdr:rowOff>296047</xdr:rowOff>
    </xdr:from>
    <xdr:to>
      <xdr:col>16</xdr:col>
      <xdr:colOff>0</xdr:colOff>
      <xdr:row>755</xdr:row>
      <xdr:rowOff>257432</xdr:rowOff>
    </xdr:to>
    <xdr:sp macro="" textlink="">
      <xdr:nvSpPr>
        <xdr:cNvPr id="26" name="テキスト ボックス 25"/>
        <xdr:cNvSpPr txBox="1"/>
      </xdr:nvSpPr>
      <xdr:spPr>
        <a:xfrm>
          <a:off x="1325777" y="58063885"/>
          <a:ext cx="1969358" cy="308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clientData/>
  </xdr:twoCellAnchor>
  <xdr:twoCellAnchor>
    <xdr:from>
      <xdr:col>30</xdr:col>
      <xdr:colOff>38617</xdr:colOff>
      <xdr:row>756</xdr:row>
      <xdr:rowOff>25743</xdr:rowOff>
    </xdr:from>
    <xdr:to>
      <xdr:col>38</xdr:col>
      <xdr:colOff>16217</xdr:colOff>
      <xdr:row>757</xdr:row>
      <xdr:rowOff>643581</xdr:rowOff>
    </xdr:to>
    <xdr:sp macro="" textlink="">
      <xdr:nvSpPr>
        <xdr:cNvPr id="27" name="テキスト ボックス 26"/>
        <xdr:cNvSpPr txBox="1"/>
      </xdr:nvSpPr>
      <xdr:spPr>
        <a:xfrm>
          <a:off x="6216995" y="58488648"/>
          <a:ext cx="1625168" cy="128716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C</a:t>
          </a:r>
          <a:r>
            <a:rPr kumimoji="1" lang="ja-JP" altLang="en-US" sz="1100"/>
            <a:t>：日本システム株式会社</a:t>
          </a:r>
          <a:endParaRPr kumimoji="1" lang="en-US" altLang="ja-JP" sz="1100"/>
        </a:p>
        <a:p>
          <a:r>
            <a:rPr kumimoji="1" lang="ja-JP" altLang="ja-JP" sz="1100">
              <a:solidFill>
                <a:schemeClr val="dk1"/>
              </a:solidFill>
              <a:effectLst/>
              <a:latin typeface="+mn-lt"/>
              <a:ea typeface="+mn-ea"/>
              <a:cs typeface="+mn-cs"/>
            </a:rPr>
            <a:t>発電炉施設検査情報システムの整備</a:t>
          </a:r>
          <a:endParaRPr lang="ja-JP" altLang="ja-JP">
            <a:effectLst/>
          </a:endParaRPr>
        </a:p>
        <a:p>
          <a:r>
            <a:rPr kumimoji="1" lang="ja-JP" altLang="en-US" sz="1100"/>
            <a:t>５百万円</a:t>
          </a:r>
          <a:endParaRPr kumimoji="1" lang="en-US" altLang="ja-JP" sz="1100"/>
        </a:p>
      </xdr:txBody>
    </xdr:sp>
    <xdr:clientData/>
  </xdr:twoCellAnchor>
  <xdr:twoCellAnchor>
    <xdr:from>
      <xdr:col>6</xdr:col>
      <xdr:colOff>141586</xdr:colOff>
      <xdr:row>756</xdr:row>
      <xdr:rowOff>0</xdr:rowOff>
    </xdr:from>
    <xdr:to>
      <xdr:col>14</xdr:col>
      <xdr:colOff>141588</xdr:colOff>
      <xdr:row>758</xdr:row>
      <xdr:rowOff>115845</xdr:rowOff>
    </xdr:to>
    <xdr:sp macro="" textlink="">
      <xdr:nvSpPr>
        <xdr:cNvPr id="29" name="テキスト ボックス 28"/>
        <xdr:cNvSpPr txBox="1"/>
      </xdr:nvSpPr>
      <xdr:spPr>
        <a:xfrm>
          <a:off x="1377262" y="62607568"/>
          <a:ext cx="1647569" cy="14544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a:t>
          </a:r>
          <a:r>
            <a:rPr kumimoji="1" lang="ja-JP" altLang="en-US" sz="1100"/>
            <a:t>：日本レコードマネジメント株式会社</a:t>
          </a:r>
          <a:endParaRPr kumimoji="1" lang="en-US" altLang="ja-JP" sz="1100"/>
        </a:p>
        <a:p>
          <a:r>
            <a:rPr kumimoji="1" lang="ja-JP" altLang="ja-JP" sz="1100">
              <a:solidFill>
                <a:schemeClr val="dk1"/>
              </a:solidFill>
              <a:effectLst/>
              <a:latin typeface="+mn-lt"/>
              <a:ea typeface="+mn-ea"/>
              <a:cs typeface="+mn-cs"/>
            </a:rPr>
            <a:t>発電炉施設検査情報のデータ登録に係る入力業務等</a:t>
          </a:r>
          <a:endParaRPr lang="ja-JP" altLang="ja-JP">
            <a:effectLst/>
          </a:endParaRPr>
        </a:p>
        <a:p>
          <a:r>
            <a:rPr kumimoji="1" lang="ja-JP" altLang="en-US" sz="1100"/>
            <a:t>　８百万円</a:t>
          </a:r>
        </a:p>
      </xdr:txBody>
    </xdr:sp>
    <xdr:clientData/>
  </xdr:twoCellAnchor>
  <xdr:twoCellAnchor>
    <xdr:from>
      <xdr:col>7</xdr:col>
      <xdr:colOff>102972</xdr:colOff>
      <xdr:row>758</xdr:row>
      <xdr:rowOff>193075</xdr:rowOff>
    </xdr:from>
    <xdr:to>
      <xdr:col>14</xdr:col>
      <xdr:colOff>51485</xdr:colOff>
      <xdr:row>761</xdr:row>
      <xdr:rowOff>90101</xdr:rowOff>
    </xdr:to>
    <xdr:sp macro="" textlink="">
      <xdr:nvSpPr>
        <xdr:cNvPr id="35" name="テキスト ボックス 34"/>
        <xdr:cNvSpPr txBox="1"/>
      </xdr:nvSpPr>
      <xdr:spPr>
        <a:xfrm>
          <a:off x="1544594" y="64139291"/>
          <a:ext cx="1390134" cy="1171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検査実績情報を蓄積し、体系的に利用するためのデータベースの整備等</a:t>
          </a:r>
        </a:p>
      </xdr:txBody>
    </xdr:sp>
    <xdr:clientData/>
  </xdr:twoCellAnchor>
  <xdr:twoCellAnchor>
    <xdr:from>
      <xdr:col>18</xdr:col>
      <xdr:colOff>128717</xdr:colOff>
      <xdr:row>756</xdr:row>
      <xdr:rowOff>51486</xdr:rowOff>
    </xdr:from>
    <xdr:to>
      <xdr:col>26</xdr:col>
      <xdr:colOff>115845</xdr:colOff>
      <xdr:row>758</xdr:row>
      <xdr:rowOff>12871</xdr:rowOff>
    </xdr:to>
    <xdr:sp macro="" textlink="">
      <xdr:nvSpPr>
        <xdr:cNvPr id="37" name="テキスト ボックス 36"/>
        <xdr:cNvSpPr txBox="1"/>
      </xdr:nvSpPr>
      <xdr:spPr>
        <a:xfrm>
          <a:off x="3835744" y="58514391"/>
          <a:ext cx="1634696" cy="130003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日本レコードマネジメント株式会社</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保安活動総合評価システムの整備</a:t>
          </a:r>
          <a:endParaRPr lang="ja-JP" altLang="ja-JP">
            <a:effectLst/>
          </a:endParaRPr>
        </a:p>
        <a:p>
          <a:r>
            <a:rPr kumimoji="1" lang="ja-JP" altLang="en-US" sz="1100"/>
            <a:t>７百万円</a:t>
          </a:r>
          <a:endParaRPr kumimoji="1" lang="en-US" altLang="ja-JP" sz="1100"/>
        </a:p>
      </xdr:txBody>
    </xdr:sp>
    <xdr:clientData/>
  </xdr:twoCellAnchor>
  <xdr:twoCellAnchor>
    <xdr:from>
      <xdr:col>11</xdr:col>
      <xdr:colOff>12871</xdr:colOff>
      <xdr:row>751</xdr:row>
      <xdr:rowOff>64358</xdr:rowOff>
    </xdr:from>
    <xdr:to>
      <xdr:col>11</xdr:col>
      <xdr:colOff>12872</xdr:colOff>
      <xdr:row>754</xdr:row>
      <xdr:rowOff>167330</xdr:rowOff>
    </xdr:to>
    <xdr:cxnSp macro="">
      <xdr:nvCxnSpPr>
        <xdr:cNvPr id="41" name="直線矢印コネクタ 40"/>
        <xdr:cNvCxnSpPr/>
      </xdr:nvCxnSpPr>
      <xdr:spPr>
        <a:xfrm flipH="1">
          <a:off x="2278276" y="60934257"/>
          <a:ext cx="1" cy="11455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12871</xdr:colOff>
      <xdr:row>751</xdr:row>
      <xdr:rowOff>25743</xdr:rowOff>
    </xdr:from>
    <xdr:to>
      <xdr:col>23</xdr:col>
      <xdr:colOff>12872</xdr:colOff>
      <xdr:row>754</xdr:row>
      <xdr:rowOff>102973</xdr:rowOff>
    </xdr:to>
    <xdr:cxnSp macro="">
      <xdr:nvCxnSpPr>
        <xdr:cNvPr id="42" name="直線矢印コネクタ 41"/>
        <xdr:cNvCxnSpPr/>
      </xdr:nvCxnSpPr>
      <xdr:spPr>
        <a:xfrm flipH="1">
          <a:off x="4749628" y="60895642"/>
          <a:ext cx="1" cy="11198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12872</xdr:colOff>
      <xdr:row>751</xdr:row>
      <xdr:rowOff>38615</xdr:rowOff>
    </xdr:from>
    <xdr:to>
      <xdr:col>45</xdr:col>
      <xdr:colOff>51486</xdr:colOff>
      <xdr:row>751</xdr:row>
      <xdr:rowOff>38615</xdr:rowOff>
    </xdr:to>
    <xdr:cxnSp macro="">
      <xdr:nvCxnSpPr>
        <xdr:cNvPr id="8" name="直線コネクタ 7"/>
        <xdr:cNvCxnSpPr/>
      </xdr:nvCxnSpPr>
      <xdr:spPr>
        <a:xfrm>
          <a:off x="2278277" y="60908514"/>
          <a:ext cx="70407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199509</xdr:colOff>
      <xdr:row>744</xdr:row>
      <xdr:rowOff>115844</xdr:rowOff>
    </xdr:from>
    <xdr:to>
      <xdr:col>27</xdr:col>
      <xdr:colOff>0</xdr:colOff>
      <xdr:row>751</xdr:row>
      <xdr:rowOff>51486</xdr:rowOff>
    </xdr:to>
    <xdr:cxnSp macro="">
      <xdr:nvCxnSpPr>
        <xdr:cNvPr id="12" name="直線コネクタ 11"/>
        <xdr:cNvCxnSpPr/>
      </xdr:nvCxnSpPr>
      <xdr:spPr>
        <a:xfrm>
          <a:off x="5554104" y="58553006"/>
          <a:ext cx="6437" cy="23683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102974</xdr:colOff>
      <xdr:row>744</xdr:row>
      <xdr:rowOff>244560</xdr:rowOff>
    </xdr:from>
    <xdr:to>
      <xdr:col>35</xdr:col>
      <xdr:colOff>38614</xdr:colOff>
      <xdr:row>746</xdr:row>
      <xdr:rowOff>51486</xdr:rowOff>
    </xdr:to>
    <xdr:sp macro="" textlink="">
      <xdr:nvSpPr>
        <xdr:cNvPr id="4" name="テキスト ボックス 3"/>
        <xdr:cNvSpPr txBox="1"/>
      </xdr:nvSpPr>
      <xdr:spPr>
        <a:xfrm>
          <a:off x="4015947" y="54138040"/>
          <a:ext cx="3230775" cy="501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保安活動総合評価の運用支援、検査実績情報データベース整備、検査の最新知見の収集</a:t>
          </a:r>
        </a:p>
      </xdr:txBody>
    </xdr:sp>
    <xdr:clientData/>
  </xdr:twoCellAnchor>
  <xdr:twoCellAnchor>
    <xdr:from>
      <xdr:col>18</xdr:col>
      <xdr:colOff>193075</xdr:colOff>
      <xdr:row>758</xdr:row>
      <xdr:rowOff>115843</xdr:rowOff>
    </xdr:from>
    <xdr:to>
      <xdr:col>26</xdr:col>
      <xdr:colOff>77229</xdr:colOff>
      <xdr:row>761</xdr:row>
      <xdr:rowOff>25743</xdr:rowOff>
    </xdr:to>
    <xdr:sp macro="" textlink="">
      <xdr:nvSpPr>
        <xdr:cNvPr id="43" name="テキスト ボックス 42"/>
        <xdr:cNvSpPr txBox="1"/>
      </xdr:nvSpPr>
      <xdr:spPr>
        <a:xfrm>
          <a:off x="3900102" y="59917397"/>
          <a:ext cx="1531722" cy="11841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プラントのパフォーマンス指標による評価と検査において検出された事項の保安活動総合評価に係るシステム</a:t>
          </a:r>
        </a:p>
      </xdr:txBody>
    </xdr:sp>
    <xdr:clientData/>
  </xdr:twoCellAnchor>
  <xdr:twoCellAnchor>
    <xdr:from>
      <xdr:col>41</xdr:col>
      <xdr:colOff>25743</xdr:colOff>
      <xdr:row>756</xdr:row>
      <xdr:rowOff>2</xdr:rowOff>
    </xdr:from>
    <xdr:to>
      <xdr:col>49</xdr:col>
      <xdr:colOff>12871</xdr:colOff>
      <xdr:row>757</xdr:row>
      <xdr:rowOff>656452</xdr:rowOff>
    </xdr:to>
    <xdr:sp macro="" textlink="">
      <xdr:nvSpPr>
        <xdr:cNvPr id="23" name="テキスト ボックス 22"/>
        <xdr:cNvSpPr txBox="1"/>
      </xdr:nvSpPr>
      <xdr:spPr>
        <a:xfrm>
          <a:off x="8469527" y="58462907"/>
          <a:ext cx="1634695" cy="13257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D:Battelle Energy Alliance, LLC</a:t>
          </a:r>
        </a:p>
        <a:p>
          <a:r>
            <a:rPr kumimoji="1" lang="ja-JP" altLang="en-US" sz="1100"/>
            <a:t>平成</a:t>
          </a:r>
          <a:r>
            <a:rPr kumimoji="1" lang="en-US" altLang="ja-JP" sz="1100"/>
            <a:t>30</a:t>
          </a:r>
          <a:r>
            <a:rPr kumimoji="1" lang="ja-JP" altLang="en-US" sz="1100"/>
            <a:t>年度短期海外研修「米国アイダホ</a:t>
          </a:r>
          <a:r>
            <a:rPr kumimoji="1" lang="en-US" altLang="ja-JP" sz="1100"/>
            <a:t>PRA</a:t>
          </a:r>
          <a:r>
            <a:rPr kumimoji="1" lang="ja-JP" altLang="en-US" sz="1100"/>
            <a:t>」実施業務</a:t>
          </a:r>
          <a:endParaRPr kumimoji="1" lang="en-US" altLang="ja-JP" sz="1100"/>
        </a:p>
        <a:p>
          <a:r>
            <a:rPr kumimoji="1" lang="ja-JP" altLang="en-US" sz="1100"/>
            <a:t>２１百万円</a:t>
          </a:r>
          <a:endParaRPr kumimoji="1" lang="en-US" altLang="ja-JP" sz="1100"/>
        </a:p>
      </xdr:txBody>
    </xdr:sp>
    <xdr:clientData/>
  </xdr:twoCellAnchor>
  <xdr:twoCellAnchor>
    <xdr:from>
      <xdr:col>41</xdr:col>
      <xdr:colOff>51486</xdr:colOff>
      <xdr:row>758</xdr:row>
      <xdr:rowOff>167331</xdr:rowOff>
    </xdr:from>
    <xdr:to>
      <xdr:col>48</xdr:col>
      <xdr:colOff>141587</xdr:colOff>
      <xdr:row>761</xdr:row>
      <xdr:rowOff>77232</xdr:rowOff>
    </xdr:to>
    <xdr:sp macro="" textlink="">
      <xdr:nvSpPr>
        <xdr:cNvPr id="30" name="テキスト ボックス 29"/>
        <xdr:cNvSpPr txBox="1"/>
      </xdr:nvSpPr>
      <xdr:spPr>
        <a:xfrm>
          <a:off x="8495270" y="64113547"/>
          <a:ext cx="1531722" cy="11841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リスク分析・評価に携わる職員を育成する研修プログラムの企画、実施</a:t>
          </a:r>
        </a:p>
      </xdr:txBody>
    </xdr:sp>
    <xdr:clientData/>
  </xdr:twoCellAnchor>
  <xdr:twoCellAnchor>
    <xdr:from>
      <xdr:col>36</xdr:col>
      <xdr:colOff>205945</xdr:colOff>
      <xdr:row>748</xdr:row>
      <xdr:rowOff>231690</xdr:rowOff>
    </xdr:from>
    <xdr:to>
      <xdr:col>46</xdr:col>
      <xdr:colOff>64357</xdr:colOff>
      <xdr:row>750</xdr:row>
      <xdr:rowOff>205946</xdr:rowOff>
    </xdr:to>
    <xdr:sp macro="" textlink="">
      <xdr:nvSpPr>
        <xdr:cNvPr id="11" name="大かっこ 10"/>
        <xdr:cNvSpPr/>
      </xdr:nvSpPr>
      <xdr:spPr>
        <a:xfrm>
          <a:off x="7619999" y="60058987"/>
          <a:ext cx="1917872" cy="6693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154459</xdr:colOff>
      <xdr:row>744</xdr:row>
      <xdr:rowOff>257432</xdr:rowOff>
    </xdr:from>
    <xdr:to>
      <xdr:col>36</xdr:col>
      <xdr:colOff>12871</xdr:colOff>
      <xdr:row>745</xdr:row>
      <xdr:rowOff>308918</xdr:rowOff>
    </xdr:to>
    <xdr:sp macro="" textlink="">
      <xdr:nvSpPr>
        <xdr:cNvPr id="13" name="大かっこ 12"/>
        <xdr:cNvSpPr/>
      </xdr:nvSpPr>
      <xdr:spPr>
        <a:xfrm>
          <a:off x="3861486" y="54549932"/>
          <a:ext cx="3565439" cy="3990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193074</xdr:colOff>
      <xdr:row>751</xdr:row>
      <xdr:rowOff>64357</xdr:rowOff>
    </xdr:from>
    <xdr:to>
      <xdr:col>45</xdr:col>
      <xdr:colOff>-1</xdr:colOff>
      <xdr:row>754</xdr:row>
      <xdr:rowOff>102967</xdr:rowOff>
    </xdr:to>
    <xdr:cxnSp macro="">
      <xdr:nvCxnSpPr>
        <xdr:cNvPr id="46" name="直線矢印コネクタ 45"/>
        <xdr:cNvCxnSpPr/>
      </xdr:nvCxnSpPr>
      <xdr:spPr>
        <a:xfrm>
          <a:off x="9254696" y="60934256"/>
          <a:ext cx="12871" cy="10812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Y1" sqref="A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10</v>
      </c>
      <c r="AT2" s="939"/>
      <c r="AU2" s="939"/>
      <c r="AV2" s="52" t="str">
        <f>IF(AW2="", "", "-")</f>
        <v/>
      </c>
      <c r="AW2" s="911"/>
      <c r="AX2" s="911"/>
    </row>
    <row r="3" spans="1:50" ht="21" customHeight="1" thickBot="1" x14ac:dyDescent="0.2">
      <c r="A3" s="867" t="s">
        <v>538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603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186</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566</v>
      </c>
      <c r="AF5" s="699"/>
      <c r="AG5" s="699"/>
      <c r="AH5" s="699"/>
      <c r="AI5" s="699"/>
      <c r="AJ5" s="699"/>
      <c r="AK5" s="699"/>
      <c r="AL5" s="699"/>
      <c r="AM5" s="699"/>
      <c r="AN5" s="699"/>
      <c r="AO5" s="699"/>
      <c r="AP5" s="700"/>
      <c r="AQ5" s="701" t="s">
        <v>703</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2" t="s">
        <v>510</v>
      </c>
      <c r="Z7" s="443"/>
      <c r="AA7" s="443"/>
      <c r="AB7" s="443"/>
      <c r="AC7" s="443"/>
      <c r="AD7" s="923"/>
      <c r="AE7" s="912"/>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0" t="str">
        <f>入力規則等!A28</f>
        <v>科学技術・イノベーション</v>
      </c>
      <c r="H8" s="720"/>
      <c r="I8" s="720"/>
      <c r="J8" s="720"/>
      <c r="K8" s="720"/>
      <c r="L8" s="720"/>
      <c r="M8" s="720"/>
      <c r="N8" s="720"/>
      <c r="O8" s="720"/>
      <c r="P8" s="720"/>
      <c r="Q8" s="720"/>
      <c r="R8" s="720"/>
      <c r="S8" s="720"/>
      <c r="T8" s="720"/>
      <c r="U8" s="720"/>
      <c r="V8" s="720"/>
      <c r="W8" s="720"/>
      <c r="X8" s="941"/>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9.25" customHeight="1" x14ac:dyDescent="0.15">
      <c r="A10" s="660" t="s">
        <v>30</v>
      </c>
      <c r="B10" s="661"/>
      <c r="C10" s="661"/>
      <c r="D10" s="661"/>
      <c r="E10" s="661"/>
      <c r="F10" s="661"/>
      <c r="G10" s="754" t="s">
        <v>701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63</v>
      </c>
      <c r="Q13" s="658"/>
      <c r="R13" s="658"/>
      <c r="S13" s="658"/>
      <c r="T13" s="658"/>
      <c r="U13" s="658"/>
      <c r="V13" s="659"/>
      <c r="W13" s="657">
        <v>73</v>
      </c>
      <c r="X13" s="658"/>
      <c r="Y13" s="658"/>
      <c r="Z13" s="658"/>
      <c r="AA13" s="658"/>
      <c r="AB13" s="658"/>
      <c r="AC13" s="659"/>
      <c r="AD13" s="657">
        <v>36</v>
      </c>
      <c r="AE13" s="658"/>
      <c r="AF13" s="658"/>
      <c r="AG13" s="658"/>
      <c r="AH13" s="658"/>
      <c r="AI13" s="658"/>
      <c r="AJ13" s="659"/>
      <c r="AK13" s="657">
        <v>90</v>
      </c>
      <c r="AL13" s="658"/>
      <c r="AM13" s="658"/>
      <c r="AN13" s="658"/>
      <c r="AO13" s="658"/>
      <c r="AP13" s="658"/>
      <c r="AQ13" s="659"/>
      <c r="AR13" s="919">
        <v>221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571</v>
      </c>
      <c r="X14" s="658"/>
      <c r="Y14" s="658"/>
      <c r="Z14" s="658"/>
      <c r="AA14" s="658"/>
      <c r="AB14" s="658"/>
      <c r="AC14" s="659"/>
      <c r="AD14" s="657">
        <v>209</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572</v>
      </c>
      <c r="X15" s="658"/>
      <c r="Y15" s="658"/>
      <c r="Z15" s="658"/>
      <c r="AA15" s="658"/>
      <c r="AB15" s="658"/>
      <c r="AC15" s="659"/>
      <c r="AD15" s="657" t="s">
        <v>571</v>
      </c>
      <c r="AE15" s="658"/>
      <c r="AF15" s="658"/>
      <c r="AG15" s="658"/>
      <c r="AH15" s="658"/>
      <c r="AI15" s="658"/>
      <c r="AJ15" s="659"/>
      <c r="AK15" s="657">
        <v>209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573</v>
      </c>
      <c r="X16" s="658"/>
      <c r="Y16" s="658"/>
      <c r="Z16" s="658"/>
      <c r="AA16" s="658"/>
      <c r="AB16" s="658"/>
      <c r="AC16" s="659"/>
      <c r="AD16" s="657">
        <v>-209</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574</v>
      </c>
      <c r="X17" s="658"/>
      <c r="Y17" s="658"/>
      <c r="Z17" s="658"/>
      <c r="AA17" s="658"/>
      <c r="AB17" s="658"/>
      <c r="AC17" s="659"/>
      <c r="AD17" s="657">
        <v>20</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63</v>
      </c>
      <c r="Q18" s="879"/>
      <c r="R18" s="879"/>
      <c r="S18" s="879"/>
      <c r="T18" s="879"/>
      <c r="U18" s="879"/>
      <c r="V18" s="880"/>
      <c r="W18" s="878">
        <f>SUM(W13:AC17)</f>
        <v>73</v>
      </c>
      <c r="X18" s="879"/>
      <c r="Y18" s="879"/>
      <c r="Z18" s="879"/>
      <c r="AA18" s="879"/>
      <c r="AB18" s="879"/>
      <c r="AC18" s="880"/>
      <c r="AD18" s="878">
        <f>SUM(AD13:AJ17)</f>
        <v>56</v>
      </c>
      <c r="AE18" s="879"/>
      <c r="AF18" s="879"/>
      <c r="AG18" s="879"/>
      <c r="AH18" s="879"/>
      <c r="AI18" s="879"/>
      <c r="AJ18" s="880"/>
      <c r="AK18" s="878">
        <f>SUM(AK13:AQ17)</f>
        <v>299</v>
      </c>
      <c r="AL18" s="879"/>
      <c r="AM18" s="879"/>
      <c r="AN18" s="879"/>
      <c r="AO18" s="879"/>
      <c r="AP18" s="879"/>
      <c r="AQ18" s="880"/>
      <c r="AR18" s="878">
        <f>SUM(AR13:AX17)</f>
        <v>221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34</v>
      </c>
      <c r="Q19" s="658"/>
      <c r="R19" s="658"/>
      <c r="S19" s="658"/>
      <c r="T19" s="658"/>
      <c r="U19" s="658"/>
      <c r="V19" s="659"/>
      <c r="W19" s="657">
        <v>40</v>
      </c>
      <c r="X19" s="658"/>
      <c r="Y19" s="658"/>
      <c r="Z19" s="658"/>
      <c r="AA19" s="658"/>
      <c r="AB19" s="658"/>
      <c r="AC19" s="659"/>
      <c r="AD19" s="657">
        <v>44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0.53968253968253965</v>
      </c>
      <c r="Q20" s="318"/>
      <c r="R20" s="318"/>
      <c r="S20" s="318"/>
      <c r="T20" s="318"/>
      <c r="U20" s="318"/>
      <c r="V20" s="318"/>
      <c r="W20" s="318">
        <f t="shared" ref="W20" si="0">IF(W18=0, "-", SUM(W19)/W18)</f>
        <v>0.54794520547945202</v>
      </c>
      <c r="X20" s="318"/>
      <c r="Y20" s="318"/>
      <c r="Z20" s="318"/>
      <c r="AA20" s="318"/>
      <c r="AB20" s="318"/>
      <c r="AC20" s="318"/>
      <c r="AD20" s="318">
        <f t="shared" ref="AD20" si="1">IF(AD18=0, "-", SUM(AD19)/AD18)</f>
        <v>0.7857142857142857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5"/>
      <c r="G21" s="316" t="s">
        <v>477</v>
      </c>
      <c r="H21" s="317"/>
      <c r="I21" s="317"/>
      <c r="J21" s="317"/>
      <c r="K21" s="317"/>
      <c r="L21" s="317"/>
      <c r="M21" s="317"/>
      <c r="N21" s="317"/>
      <c r="O21" s="317"/>
      <c r="P21" s="318">
        <f>IF(P19=0, "-", SUM(P19)/SUM(P13,P14))</f>
        <v>0.53968253968253965</v>
      </c>
      <c r="Q21" s="318"/>
      <c r="R21" s="318"/>
      <c r="S21" s="318"/>
      <c r="T21" s="318"/>
      <c r="U21" s="318"/>
      <c r="V21" s="318"/>
      <c r="W21" s="318">
        <f t="shared" ref="W21" si="2">IF(W19=0, "-", SUM(W19)/SUM(W13,W14))</f>
        <v>0.54794520547945202</v>
      </c>
      <c r="X21" s="318"/>
      <c r="Y21" s="318"/>
      <c r="Z21" s="318"/>
      <c r="AA21" s="318"/>
      <c r="AB21" s="318"/>
      <c r="AC21" s="318"/>
      <c r="AD21" s="318">
        <f t="shared" ref="AD21" si="3">IF(AD19=0, "-", SUM(AD19)/SUM(AD13,AD14))</f>
        <v>0.17959183673469387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0" t="s">
        <v>554</v>
      </c>
      <c r="B22" s="961"/>
      <c r="C22" s="961"/>
      <c r="D22" s="961"/>
      <c r="E22" s="961"/>
      <c r="F22" s="962"/>
      <c r="G22" s="950" t="s">
        <v>456</v>
      </c>
      <c r="H22" s="222"/>
      <c r="I22" s="222"/>
      <c r="J22" s="222"/>
      <c r="K22" s="222"/>
      <c r="L22" s="222"/>
      <c r="M22" s="222"/>
      <c r="N22" s="222"/>
      <c r="O22" s="223"/>
      <c r="P22" s="936" t="s">
        <v>515</v>
      </c>
      <c r="Q22" s="222"/>
      <c r="R22" s="222"/>
      <c r="S22" s="222"/>
      <c r="T22" s="222"/>
      <c r="U22" s="222"/>
      <c r="V22" s="223"/>
      <c r="W22" s="936" t="s">
        <v>511</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69"/>
    </row>
    <row r="23" spans="1:50" ht="25.5" customHeight="1" x14ac:dyDescent="0.15">
      <c r="A23" s="963"/>
      <c r="B23" s="964"/>
      <c r="C23" s="964"/>
      <c r="D23" s="964"/>
      <c r="E23" s="964"/>
      <c r="F23" s="965"/>
      <c r="G23" s="951" t="s">
        <v>624</v>
      </c>
      <c r="H23" s="952"/>
      <c r="I23" s="952"/>
      <c r="J23" s="952"/>
      <c r="K23" s="952"/>
      <c r="L23" s="952"/>
      <c r="M23" s="952"/>
      <c r="N23" s="952"/>
      <c r="O23" s="953"/>
      <c r="P23" s="657">
        <v>43</v>
      </c>
      <c r="Q23" s="658"/>
      <c r="R23" s="658"/>
      <c r="S23" s="658"/>
      <c r="T23" s="658"/>
      <c r="U23" s="658"/>
      <c r="V23" s="659"/>
      <c r="W23" s="919">
        <v>173</v>
      </c>
      <c r="X23" s="920"/>
      <c r="Y23" s="920"/>
      <c r="Z23" s="920"/>
      <c r="AA23" s="920"/>
      <c r="AB23" s="920"/>
      <c r="AC23" s="981"/>
      <c r="AD23" s="970" t="s">
        <v>709</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641</v>
      </c>
      <c r="H24" s="952"/>
      <c r="I24" s="952"/>
      <c r="J24" s="952"/>
      <c r="K24" s="952"/>
      <c r="L24" s="952"/>
      <c r="M24" s="952"/>
      <c r="N24" s="952"/>
      <c r="O24" s="953"/>
      <c r="P24" s="657">
        <v>23</v>
      </c>
      <c r="Q24" s="658"/>
      <c r="R24" s="658"/>
      <c r="S24" s="658"/>
      <c r="T24" s="658"/>
      <c r="U24" s="658"/>
      <c r="V24" s="659"/>
      <c r="W24" s="657">
        <v>23</v>
      </c>
      <c r="X24" s="658"/>
      <c r="Y24" s="658"/>
      <c r="Z24" s="658"/>
      <c r="AA24" s="658"/>
      <c r="AB24" s="658"/>
      <c r="AC24" s="659"/>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643</v>
      </c>
      <c r="H25" s="952"/>
      <c r="I25" s="952"/>
      <c r="J25" s="952"/>
      <c r="K25" s="952"/>
      <c r="L25" s="952"/>
      <c r="M25" s="952"/>
      <c r="N25" s="952"/>
      <c r="O25" s="953"/>
      <c r="P25" s="657">
        <v>22</v>
      </c>
      <c r="Q25" s="658"/>
      <c r="R25" s="658"/>
      <c r="S25" s="658"/>
      <c r="T25" s="658"/>
      <c r="U25" s="658"/>
      <c r="V25" s="659"/>
      <c r="W25" s="657">
        <v>23</v>
      </c>
      <c r="X25" s="658"/>
      <c r="Y25" s="658"/>
      <c r="Z25" s="658"/>
      <c r="AA25" s="658"/>
      <c r="AB25" s="658"/>
      <c r="AC25" s="659"/>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t="s">
        <v>640</v>
      </c>
      <c r="H26" s="952"/>
      <c r="I26" s="952"/>
      <c r="J26" s="952"/>
      <c r="K26" s="952"/>
      <c r="L26" s="952"/>
      <c r="M26" s="952"/>
      <c r="N26" s="952"/>
      <c r="O26" s="953"/>
      <c r="P26" s="657">
        <v>1</v>
      </c>
      <c r="Q26" s="658"/>
      <c r="R26" s="658"/>
      <c r="S26" s="658"/>
      <c r="T26" s="658"/>
      <c r="U26" s="658"/>
      <c r="V26" s="659"/>
      <c r="W26" s="657">
        <v>1</v>
      </c>
      <c r="X26" s="658"/>
      <c r="Y26" s="658"/>
      <c r="Z26" s="658"/>
      <c r="AA26" s="658"/>
      <c r="AB26" s="658"/>
      <c r="AC26" s="659"/>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t="s">
        <v>642</v>
      </c>
      <c r="H27" s="952"/>
      <c r="I27" s="952"/>
      <c r="J27" s="952"/>
      <c r="K27" s="952"/>
      <c r="L27" s="952"/>
      <c r="M27" s="952"/>
      <c r="N27" s="952"/>
      <c r="O27" s="953"/>
      <c r="P27" s="657">
        <v>1</v>
      </c>
      <c r="Q27" s="658"/>
      <c r="R27" s="658"/>
      <c r="S27" s="658"/>
      <c r="T27" s="658"/>
      <c r="U27" s="658"/>
      <c r="V27" s="659"/>
      <c r="W27" s="657">
        <v>1</v>
      </c>
      <c r="X27" s="658"/>
      <c r="Y27" s="658"/>
      <c r="Z27" s="658"/>
      <c r="AA27" s="658"/>
      <c r="AB27" s="658"/>
      <c r="AC27" s="659"/>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54" t="s">
        <v>460</v>
      </c>
      <c r="H28" s="955"/>
      <c r="I28" s="955"/>
      <c r="J28" s="955"/>
      <c r="K28" s="955"/>
      <c r="L28" s="955"/>
      <c r="M28" s="955"/>
      <c r="N28" s="955"/>
      <c r="O28" s="956"/>
      <c r="P28" s="878">
        <f>P29-SUM(P23:P27)</f>
        <v>0</v>
      </c>
      <c r="Q28" s="879"/>
      <c r="R28" s="879"/>
      <c r="S28" s="879"/>
      <c r="T28" s="879"/>
      <c r="U28" s="879"/>
      <c r="V28" s="880"/>
      <c r="W28" s="878">
        <f>W29-SUM(W23:W27)</f>
        <v>0</v>
      </c>
      <c r="X28" s="879"/>
      <c r="Y28" s="879"/>
      <c r="Z28" s="879"/>
      <c r="AA28" s="879"/>
      <c r="AB28" s="879"/>
      <c r="AC28" s="880"/>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457</v>
      </c>
      <c r="H29" s="958"/>
      <c r="I29" s="958"/>
      <c r="J29" s="958"/>
      <c r="K29" s="958"/>
      <c r="L29" s="958"/>
      <c r="M29" s="958"/>
      <c r="N29" s="958"/>
      <c r="O29" s="959"/>
      <c r="P29" s="933">
        <f>AK13</f>
        <v>90</v>
      </c>
      <c r="Q29" s="934"/>
      <c r="R29" s="934"/>
      <c r="S29" s="934"/>
      <c r="T29" s="934"/>
      <c r="U29" s="934"/>
      <c r="V29" s="935"/>
      <c r="W29" s="933">
        <v>221</v>
      </c>
      <c r="X29" s="934"/>
      <c r="Y29" s="934"/>
      <c r="Z29" s="934"/>
      <c r="AA29" s="934"/>
      <c r="AB29" s="934"/>
      <c r="AC29" s="935"/>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530</v>
      </c>
      <c r="AF30" s="859"/>
      <c r="AG30" s="859"/>
      <c r="AH30" s="860"/>
      <c r="AI30" s="858" t="s">
        <v>527</v>
      </c>
      <c r="AJ30" s="859"/>
      <c r="AK30" s="859"/>
      <c r="AL30" s="860"/>
      <c r="AM30" s="915" t="s">
        <v>522</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customHeight="1" x14ac:dyDescent="0.15">
      <c r="A32" s="403"/>
      <c r="B32" s="401"/>
      <c r="C32" s="401"/>
      <c r="D32" s="401"/>
      <c r="E32" s="401"/>
      <c r="F32" s="402"/>
      <c r="G32" s="564" t="s">
        <v>575</v>
      </c>
      <c r="H32" s="565"/>
      <c r="I32" s="565"/>
      <c r="J32" s="565"/>
      <c r="K32" s="565"/>
      <c r="L32" s="565"/>
      <c r="M32" s="565"/>
      <c r="N32" s="565"/>
      <c r="O32" s="566"/>
      <c r="P32" s="105" t="s">
        <v>576</v>
      </c>
      <c r="Q32" s="105"/>
      <c r="R32" s="105"/>
      <c r="S32" s="105"/>
      <c r="T32" s="105"/>
      <c r="U32" s="105"/>
      <c r="V32" s="105"/>
      <c r="W32" s="105"/>
      <c r="X32" s="106"/>
      <c r="Y32" s="471" t="s">
        <v>12</v>
      </c>
      <c r="Z32" s="531"/>
      <c r="AA32" s="532"/>
      <c r="AB32" s="461" t="s">
        <v>577</v>
      </c>
      <c r="AC32" s="461"/>
      <c r="AD32" s="461"/>
      <c r="AE32" s="218">
        <v>1</v>
      </c>
      <c r="AF32" s="219"/>
      <c r="AG32" s="219"/>
      <c r="AH32" s="219"/>
      <c r="AI32" s="218">
        <v>1</v>
      </c>
      <c r="AJ32" s="219"/>
      <c r="AK32" s="219"/>
      <c r="AL32" s="219"/>
      <c r="AM32" s="218">
        <v>1</v>
      </c>
      <c r="AN32" s="219"/>
      <c r="AO32" s="219"/>
      <c r="AP32" s="219"/>
      <c r="AQ32" s="340" t="s">
        <v>571</v>
      </c>
      <c r="AR32" s="207"/>
      <c r="AS32" s="207"/>
      <c r="AT32" s="341"/>
      <c r="AU32" s="219" t="s">
        <v>605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577</v>
      </c>
      <c r="AC33" s="523"/>
      <c r="AD33" s="523"/>
      <c r="AE33" s="218">
        <v>1</v>
      </c>
      <c r="AF33" s="219"/>
      <c r="AG33" s="219"/>
      <c r="AH33" s="219"/>
      <c r="AI33" s="218">
        <v>1</v>
      </c>
      <c r="AJ33" s="219"/>
      <c r="AK33" s="219"/>
      <c r="AL33" s="219"/>
      <c r="AM33" s="218">
        <v>1</v>
      </c>
      <c r="AN33" s="219"/>
      <c r="AO33" s="219"/>
      <c r="AP33" s="219"/>
      <c r="AQ33" s="340" t="s">
        <v>604</v>
      </c>
      <c r="AR33" s="207"/>
      <c r="AS33" s="207"/>
      <c r="AT33" s="341"/>
      <c r="AU33" s="219" t="s">
        <v>708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604</v>
      </c>
      <c r="AR34" s="207"/>
      <c r="AS34" s="207"/>
      <c r="AT34" s="341"/>
      <c r="AU34" s="219" t="s">
        <v>571</v>
      </c>
      <c r="AV34" s="219"/>
      <c r="AW34" s="219"/>
      <c r="AX34" s="221"/>
    </row>
    <row r="35" spans="1:50" ht="23.25" customHeight="1" x14ac:dyDescent="0.15">
      <c r="A35" s="226" t="s">
        <v>500</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31</v>
      </c>
      <c r="AV38" s="199"/>
      <c r="AW38" s="398" t="s">
        <v>300</v>
      </c>
      <c r="AX38" s="399"/>
    </row>
    <row r="39" spans="1:50" ht="23.25" customHeight="1" x14ac:dyDescent="0.15">
      <c r="A39" s="403"/>
      <c r="B39" s="401"/>
      <c r="C39" s="401"/>
      <c r="D39" s="401"/>
      <c r="E39" s="401"/>
      <c r="F39" s="402"/>
      <c r="G39" s="564" t="s">
        <v>629</v>
      </c>
      <c r="H39" s="565"/>
      <c r="I39" s="565"/>
      <c r="J39" s="565"/>
      <c r="K39" s="565"/>
      <c r="L39" s="565"/>
      <c r="M39" s="565"/>
      <c r="N39" s="565"/>
      <c r="O39" s="566"/>
      <c r="P39" s="105" t="s">
        <v>630</v>
      </c>
      <c r="Q39" s="105"/>
      <c r="R39" s="105"/>
      <c r="S39" s="105"/>
      <c r="T39" s="105"/>
      <c r="U39" s="105"/>
      <c r="V39" s="105"/>
      <c r="W39" s="105"/>
      <c r="X39" s="106"/>
      <c r="Y39" s="471" t="s">
        <v>12</v>
      </c>
      <c r="Z39" s="531"/>
      <c r="AA39" s="532"/>
      <c r="AB39" s="461"/>
      <c r="AC39" s="461"/>
      <c r="AD39" s="461"/>
      <c r="AE39" s="218">
        <v>1</v>
      </c>
      <c r="AF39" s="219"/>
      <c r="AG39" s="219"/>
      <c r="AH39" s="219"/>
      <c r="AI39" s="218">
        <v>1</v>
      </c>
      <c r="AJ39" s="219"/>
      <c r="AK39" s="219"/>
      <c r="AL39" s="219"/>
      <c r="AM39" s="218">
        <v>1</v>
      </c>
      <c r="AN39" s="219"/>
      <c r="AO39" s="219"/>
      <c r="AP39" s="219"/>
      <c r="AQ39" s="340" t="s">
        <v>631</v>
      </c>
      <c r="AR39" s="207"/>
      <c r="AS39" s="207"/>
      <c r="AT39" s="341"/>
      <c r="AU39" s="219" t="s">
        <v>632</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v>1</v>
      </c>
      <c r="AF40" s="219"/>
      <c r="AG40" s="219"/>
      <c r="AH40" s="219"/>
      <c r="AI40" s="218">
        <v>1</v>
      </c>
      <c r="AJ40" s="219"/>
      <c r="AK40" s="219"/>
      <c r="AL40" s="219"/>
      <c r="AM40" s="218">
        <v>1</v>
      </c>
      <c r="AN40" s="219"/>
      <c r="AO40" s="219"/>
      <c r="AP40" s="219"/>
      <c r="AQ40" s="340" t="s">
        <v>628</v>
      </c>
      <c r="AR40" s="207"/>
      <c r="AS40" s="207"/>
      <c r="AT40" s="341"/>
      <c r="AU40" s="219">
        <v>1</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v>100</v>
      </c>
      <c r="AN41" s="219"/>
      <c r="AO41" s="219"/>
      <c r="AP41" s="219"/>
      <c r="AQ41" s="340" t="s">
        <v>628</v>
      </c>
      <c r="AR41" s="207"/>
      <c r="AS41" s="207"/>
      <c r="AT41" s="341"/>
      <c r="AU41" s="219" t="s">
        <v>628</v>
      </c>
      <c r="AV41" s="219"/>
      <c r="AW41" s="219"/>
      <c r="AX41" s="221"/>
    </row>
    <row r="42" spans="1:50" ht="23.25" customHeight="1" x14ac:dyDescent="0.15">
      <c r="A42" s="226" t="s">
        <v>500</v>
      </c>
      <c r="B42" s="227"/>
      <c r="C42" s="227"/>
      <c r="D42" s="227"/>
      <c r="E42" s="227"/>
      <c r="F42" s="228"/>
      <c r="G42" s="232" t="s">
        <v>579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v>32</v>
      </c>
      <c r="AV45" s="199"/>
      <c r="AW45" s="398" t="s">
        <v>300</v>
      </c>
      <c r="AX45" s="399"/>
    </row>
    <row r="46" spans="1:50" ht="23.25" customHeight="1" x14ac:dyDescent="0.15">
      <c r="A46" s="403"/>
      <c r="B46" s="401"/>
      <c r="C46" s="401"/>
      <c r="D46" s="401"/>
      <c r="E46" s="401"/>
      <c r="F46" s="402"/>
      <c r="G46" s="564" t="s">
        <v>633</v>
      </c>
      <c r="H46" s="565"/>
      <c r="I46" s="565"/>
      <c r="J46" s="565"/>
      <c r="K46" s="565"/>
      <c r="L46" s="565"/>
      <c r="M46" s="565"/>
      <c r="N46" s="565"/>
      <c r="O46" s="566"/>
      <c r="P46" s="105" t="s">
        <v>635</v>
      </c>
      <c r="Q46" s="105"/>
      <c r="R46" s="105"/>
      <c r="S46" s="105"/>
      <c r="T46" s="105"/>
      <c r="U46" s="105"/>
      <c r="V46" s="105"/>
      <c r="W46" s="105"/>
      <c r="X46" s="106"/>
      <c r="Y46" s="471" t="s">
        <v>12</v>
      </c>
      <c r="Z46" s="531"/>
      <c r="AA46" s="532"/>
      <c r="AB46" s="461"/>
      <c r="AC46" s="461"/>
      <c r="AD46" s="461"/>
      <c r="AE46" s="218">
        <v>1</v>
      </c>
      <c r="AF46" s="219"/>
      <c r="AG46" s="219"/>
      <c r="AH46" s="219"/>
      <c r="AI46" s="218">
        <v>1</v>
      </c>
      <c r="AJ46" s="219"/>
      <c r="AK46" s="219"/>
      <c r="AL46" s="219"/>
      <c r="AM46" s="218">
        <v>1</v>
      </c>
      <c r="AN46" s="219"/>
      <c r="AO46" s="219"/>
      <c r="AP46" s="219"/>
      <c r="AQ46" s="340" t="s">
        <v>606</v>
      </c>
      <c r="AR46" s="207"/>
      <c r="AS46" s="207"/>
      <c r="AT46" s="341"/>
      <c r="AU46" s="219" t="s">
        <v>571</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v>1</v>
      </c>
      <c r="AF47" s="219"/>
      <c r="AG47" s="219"/>
      <c r="AH47" s="219"/>
      <c r="AI47" s="218">
        <v>1</v>
      </c>
      <c r="AJ47" s="219"/>
      <c r="AK47" s="219"/>
      <c r="AL47" s="219"/>
      <c r="AM47" s="218">
        <v>1</v>
      </c>
      <c r="AN47" s="219"/>
      <c r="AO47" s="219"/>
      <c r="AP47" s="219"/>
      <c r="AQ47" s="340" t="s">
        <v>561</v>
      </c>
      <c r="AR47" s="207"/>
      <c r="AS47" s="207"/>
      <c r="AT47" s="341"/>
      <c r="AU47" s="219">
        <v>1</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100</v>
      </c>
      <c r="AF48" s="219"/>
      <c r="AG48" s="219"/>
      <c r="AH48" s="219"/>
      <c r="AI48" s="218">
        <v>100</v>
      </c>
      <c r="AJ48" s="219"/>
      <c r="AK48" s="219"/>
      <c r="AL48" s="219"/>
      <c r="AM48" s="218">
        <v>100</v>
      </c>
      <c r="AN48" s="219"/>
      <c r="AO48" s="219"/>
      <c r="AP48" s="219"/>
      <c r="AQ48" s="340" t="s">
        <v>573</v>
      </c>
      <c r="AR48" s="207"/>
      <c r="AS48" s="207"/>
      <c r="AT48" s="341"/>
      <c r="AU48" s="219" t="s">
        <v>573</v>
      </c>
      <c r="AV48" s="219"/>
      <c r="AW48" s="219"/>
      <c r="AX48" s="221"/>
    </row>
    <row r="49" spans="1:50" ht="23.25" customHeight="1" x14ac:dyDescent="0.15">
      <c r="A49" s="226" t="s">
        <v>500</v>
      </c>
      <c r="B49" s="227"/>
      <c r="C49" s="227"/>
      <c r="D49" s="227"/>
      <c r="E49" s="227"/>
      <c r="F49" s="228"/>
      <c r="G49" s="232" t="s">
        <v>634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4" t="s">
        <v>253</v>
      </c>
      <c r="AV51" s="924"/>
      <c r="AW51" s="924"/>
      <c r="AX51" s="92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v>32</v>
      </c>
      <c r="AV52" s="199"/>
      <c r="AW52" s="398" t="s">
        <v>300</v>
      </c>
      <c r="AX52" s="399"/>
    </row>
    <row r="53" spans="1:50" ht="23.25" customHeight="1" x14ac:dyDescent="0.15">
      <c r="A53" s="403"/>
      <c r="B53" s="401"/>
      <c r="C53" s="401"/>
      <c r="D53" s="401"/>
      <c r="E53" s="401"/>
      <c r="F53" s="402"/>
      <c r="G53" s="564" t="s">
        <v>680</v>
      </c>
      <c r="H53" s="565"/>
      <c r="I53" s="565"/>
      <c r="J53" s="565"/>
      <c r="K53" s="565"/>
      <c r="L53" s="565"/>
      <c r="M53" s="565"/>
      <c r="N53" s="565"/>
      <c r="O53" s="566"/>
      <c r="P53" s="105" t="s">
        <v>684</v>
      </c>
      <c r="Q53" s="105"/>
      <c r="R53" s="105"/>
      <c r="S53" s="105"/>
      <c r="T53" s="105"/>
      <c r="U53" s="105"/>
      <c r="V53" s="105"/>
      <c r="W53" s="105"/>
      <c r="X53" s="106"/>
      <c r="Y53" s="471" t="s">
        <v>12</v>
      </c>
      <c r="Z53" s="531"/>
      <c r="AA53" s="532"/>
      <c r="AB53" s="461" t="s">
        <v>686</v>
      </c>
      <c r="AC53" s="461"/>
      <c r="AD53" s="461"/>
      <c r="AE53" s="218" t="s">
        <v>667</v>
      </c>
      <c r="AF53" s="219"/>
      <c r="AG53" s="219"/>
      <c r="AH53" s="219"/>
      <c r="AI53" s="218" t="s">
        <v>669</v>
      </c>
      <c r="AJ53" s="219"/>
      <c r="AK53" s="219"/>
      <c r="AL53" s="219"/>
      <c r="AM53" s="218">
        <v>100</v>
      </c>
      <c r="AN53" s="219"/>
      <c r="AO53" s="219"/>
      <c r="AP53" s="219"/>
      <c r="AQ53" s="340" t="s">
        <v>681</v>
      </c>
      <c r="AR53" s="207"/>
      <c r="AS53" s="207"/>
      <c r="AT53" s="341"/>
      <c r="AU53" s="219" t="s">
        <v>681</v>
      </c>
      <c r="AV53" s="219"/>
      <c r="AW53" s="219"/>
      <c r="AX53" s="221"/>
    </row>
    <row r="54" spans="1:50" ht="23.2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685</v>
      </c>
      <c r="AC54" s="523"/>
      <c r="AD54" s="523"/>
      <c r="AE54" s="218" t="s">
        <v>668</v>
      </c>
      <c r="AF54" s="219"/>
      <c r="AG54" s="219"/>
      <c r="AH54" s="219"/>
      <c r="AI54" s="218" t="s">
        <v>670</v>
      </c>
      <c r="AJ54" s="219"/>
      <c r="AK54" s="219"/>
      <c r="AL54" s="219"/>
      <c r="AM54" s="218">
        <v>100</v>
      </c>
      <c r="AN54" s="219"/>
      <c r="AO54" s="219"/>
      <c r="AP54" s="219"/>
      <c r="AQ54" s="340" t="s">
        <v>561</v>
      </c>
      <c r="AR54" s="207"/>
      <c r="AS54" s="207"/>
      <c r="AT54" s="341"/>
      <c r="AU54" s="219">
        <v>100</v>
      </c>
      <c r="AV54" s="219"/>
      <c r="AW54" s="219"/>
      <c r="AX54" s="221"/>
    </row>
    <row r="55" spans="1:50" ht="23.2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669</v>
      </c>
      <c r="AF55" s="219"/>
      <c r="AG55" s="219"/>
      <c r="AH55" s="219"/>
      <c r="AI55" s="218" t="s">
        <v>671</v>
      </c>
      <c r="AJ55" s="219"/>
      <c r="AK55" s="219"/>
      <c r="AL55" s="219"/>
      <c r="AM55" s="218">
        <v>100</v>
      </c>
      <c r="AN55" s="219"/>
      <c r="AO55" s="219"/>
      <c r="AP55" s="219"/>
      <c r="AQ55" s="340" t="s">
        <v>681</v>
      </c>
      <c r="AR55" s="207"/>
      <c r="AS55" s="207"/>
      <c r="AT55" s="341"/>
      <c r="AU55" s="219" t="s">
        <v>681</v>
      </c>
      <c r="AV55" s="219"/>
      <c r="AW55" s="219"/>
      <c r="AX55" s="221"/>
    </row>
    <row r="56" spans="1:50" ht="23.25" customHeight="1" x14ac:dyDescent="0.15">
      <c r="A56" s="226" t="s">
        <v>500</v>
      </c>
      <c r="B56" s="227"/>
      <c r="C56" s="227"/>
      <c r="D56" s="227"/>
      <c r="E56" s="227"/>
      <c r="F56" s="228"/>
      <c r="G56" s="232" t="s">
        <v>694</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6"/>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2"/>
      <c r="B101" s="423"/>
      <c r="C101" s="423"/>
      <c r="D101" s="423"/>
      <c r="E101" s="423"/>
      <c r="F101" s="424"/>
      <c r="G101" s="105" t="s">
        <v>580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577</v>
      </c>
      <c r="AC101" s="461"/>
      <c r="AD101" s="461"/>
      <c r="AE101" s="218">
        <v>128</v>
      </c>
      <c r="AF101" s="219"/>
      <c r="AG101" s="219"/>
      <c r="AH101" s="220"/>
      <c r="AI101" s="218">
        <v>128</v>
      </c>
      <c r="AJ101" s="219"/>
      <c r="AK101" s="219"/>
      <c r="AL101" s="220"/>
      <c r="AM101" s="218">
        <v>0</v>
      </c>
      <c r="AN101" s="219"/>
      <c r="AO101" s="219"/>
      <c r="AP101" s="220"/>
      <c r="AQ101" s="218" t="s">
        <v>638</v>
      </c>
      <c r="AR101" s="219"/>
      <c r="AS101" s="219"/>
      <c r="AT101" s="220"/>
      <c r="AU101" s="218" t="s">
        <v>639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577</v>
      </c>
      <c r="AC102" s="461"/>
      <c r="AD102" s="461"/>
      <c r="AE102" s="418">
        <v>128</v>
      </c>
      <c r="AF102" s="418"/>
      <c r="AG102" s="418"/>
      <c r="AH102" s="418"/>
      <c r="AI102" s="418">
        <v>192</v>
      </c>
      <c r="AJ102" s="418"/>
      <c r="AK102" s="418"/>
      <c r="AL102" s="418"/>
      <c r="AM102" s="418">
        <v>192</v>
      </c>
      <c r="AN102" s="418"/>
      <c r="AO102" s="418"/>
      <c r="AP102" s="418"/>
      <c r="AQ102" s="273" t="s">
        <v>637</v>
      </c>
      <c r="AR102" s="274"/>
      <c r="AS102" s="274"/>
      <c r="AT102" s="319"/>
      <c r="AU102" s="273" t="s">
        <v>639</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customHeight="1" x14ac:dyDescent="0.15">
      <c r="A104" s="422"/>
      <c r="B104" s="423"/>
      <c r="C104" s="423"/>
      <c r="D104" s="423"/>
      <c r="E104" s="423"/>
      <c r="F104" s="424"/>
      <c r="G104" s="105" t="s">
        <v>581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577</v>
      </c>
      <c r="AC104" s="546"/>
      <c r="AD104" s="547"/>
      <c r="AE104" s="218">
        <v>0</v>
      </c>
      <c r="AF104" s="219"/>
      <c r="AG104" s="219"/>
      <c r="AH104" s="220"/>
      <c r="AI104" s="218">
        <v>3407</v>
      </c>
      <c r="AJ104" s="219"/>
      <c r="AK104" s="219"/>
      <c r="AL104" s="220"/>
      <c r="AM104" s="218">
        <v>2212</v>
      </c>
      <c r="AN104" s="219"/>
      <c r="AO104" s="219"/>
      <c r="AP104" s="220"/>
      <c r="AQ104" s="218" t="s">
        <v>681</v>
      </c>
      <c r="AR104" s="219"/>
      <c r="AS104" s="219"/>
      <c r="AT104" s="220"/>
      <c r="AU104" s="218" t="s">
        <v>687</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577</v>
      </c>
      <c r="AC105" s="469"/>
      <c r="AD105" s="470"/>
      <c r="AE105" s="418">
        <v>2271</v>
      </c>
      <c r="AF105" s="418"/>
      <c r="AG105" s="418"/>
      <c r="AH105" s="418"/>
      <c r="AI105" s="418">
        <v>1136</v>
      </c>
      <c r="AJ105" s="418"/>
      <c r="AK105" s="418"/>
      <c r="AL105" s="418"/>
      <c r="AM105" s="418">
        <v>1136</v>
      </c>
      <c r="AN105" s="418"/>
      <c r="AO105" s="418"/>
      <c r="AP105" s="418"/>
      <c r="AQ105" s="218">
        <v>1136</v>
      </c>
      <c r="AR105" s="219"/>
      <c r="AS105" s="219"/>
      <c r="AT105" s="220"/>
      <c r="AU105" s="273" t="s">
        <v>695</v>
      </c>
      <c r="AV105" s="274"/>
      <c r="AW105" s="274"/>
      <c r="AX105" s="319"/>
    </row>
    <row r="106" spans="1:60" ht="31.5"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customHeight="1" x14ac:dyDescent="0.15">
      <c r="A107" s="422"/>
      <c r="B107" s="423"/>
      <c r="C107" s="423"/>
      <c r="D107" s="423"/>
      <c r="E107" s="423"/>
      <c r="F107" s="424"/>
      <c r="G107" s="105" t="s">
        <v>582</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577</v>
      </c>
      <c r="AC107" s="546"/>
      <c r="AD107" s="547"/>
      <c r="AE107" s="418">
        <v>105</v>
      </c>
      <c r="AF107" s="418"/>
      <c r="AG107" s="418"/>
      <c r="AH107" s="418"/>
      <c r="AI107" s="418">
        <v>1868</v>
      </c>
      <c r="AJ107" s="418"/>
      <c r="AK107" s="418"/>
      <c r="AL107" s="418"/>
      <c r="AM107" s="418">
        <v>2552</v>
      </c>
      <c r="AN107" s="418"/>
      <c r="AO107" s="418"/>
      <c r="AP107" s="418"/>
      <c r="AQ107" s="218" t="s">
        <v>681</v>
      </c>
      <c r="AR107" s="219"/>
      <c r="AS107" s="219"/>
      <c r="AT107" s="220"/>
      <c r="AU107" s="218" t="s">
        <v>688</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577</v>
      </c>
      <c r="AC108" s="469"/>
      <c r="AD108" s="470"/>
      <c r="AE108" s="418">
        <v>986</v>
      </c>
      <c r="AF108" s="418"/>
      <c r="AG108" s="418"/>
      <c r="AH108" s="418"/>
      <c r="AI108" s="418">
        <v>986</v>
      </c>
      <c r="AJ108" s="418"/>
      <c r="AK108" s="418"/>
      <c r="AL108" s="418"/>
      <c r="AM108" s="418">
        <v>986</v>
      </c>
      <c r="AN108" s="418"/>
      <c r="AO108" s="418"/>
      <c r="AP108" s="418"/>
      <c r="AQ108" s="218">
        <v>986</v>
      </c>
      <c r="AR108" s="219"/>
      <c r="AS108" s="219"/>
      <c r="AT108" s="220"/>
      <c r="AU108" s="273" t="s">
        <v>707</v>
      </c>
      <c r="AV108" s="274"/>
      <c r="AW108" s="274"/>
      <c r="AX108" s="319"/>
    </row>
    <row r="109" spans="1:60" ht="31.5"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customHeight="1" x14ac:dyDescent="0.15">
      <c r="A110" s="422"/>
      <c r="B110" s="423"/>
      <c r="C110" s="423"/>
      <c r="D110" s="423"/>
      <c r="E110" s="423"/>
      <c r="F110" s="424"/>
      <c r="G110" s="105" t="s">
        <v>583</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577</v>
      </c>
      <c r="AC110" s="546"/>
      <c r="AD110" s="547"/>
      <c r="AE110" s="418">
        <v>5</v>
      </c>
      <c r="AF110" s="418"/>
      <c r="AG110" s="418"/>
      <c r="AH110" s="418"/>
      <c r="AI110" s="418">
        <v>2</v>
      </c>
      <c r="AJ110" s="418"/>
      <c r="AK110" s="418"/>
      <c r="AL110" s="418"/>
      <c r="AM110" s="418">
        <v>6</v>
      </c>
      <c r="AN110" s="418"/>
      <c r="AO110" s="418"/>
      <c r="AP110" s="418"/>
      <c r="AQ110" s="218" t="s">
        <v>681</v>
      </c>
      <c r="AR110" s="219"/>
      <c r="AS110" s="219"/>
      <c r="AT110" s="220"/>
      <c r="AU110" s="218" t="s">
        <v>687</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577</v>
      </c>
      <c r="AC111" s="469"/>
      <c r="AD111" s="470"/>
      <c r="AE111" s="418">
        <v>5</v>
      </c>
      <c r="AF111" s="418"/>
      <c r="AG111" s="418"/>
      <c r="AH111" s="418"/>
      <c r="AI111" s="418">
        <v>2</v>
      </c>
      <c r="AJ111" s="418"/>
      <c r="AK111" s="418"/>
      <c r="AL111" s="418"/>
      <c r="AM111" s="418">
        <v>5</v>
      </c>
      <c r="AN111" s="418"/>
      <c r="AO111" s="418"/>
      <c r="AP111" s="418"/>
      <c r="AQ111" s="218">
        <v>4</v>
      </c>
      <c r="AR111" s="219"/>
      <c r="AS111" s="219"/>
      <c r="AT111" s="220"/>
      <c r="AU111" s="273">
        <v>4</v>
      </c>
      <c r="AV111" s="274"/>
      <c r="AW111" s="274"/>
      <c r="AX111" s="319"/>
    </row>
    <row r="112" spans="1:60" ht="31.5"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customHeight="1" x14ac:dyDescent="0.15">
      <c r="A113" s="422"/>
      <c r="B113" s="423"/>
      <c r="C113" s="423"/>
      <c r="D113" s="423"/>
      <c r="E113" s="423"/>
      <c r="F113" s="424"/>
      <c r="G113" s="105" t="s">
        <v>690</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674</v>
      </c>
      <c r="AC113" s="546"/>
      <c r="AD113" s="547"/>
      <c r="AE113" s="418" t="s">
        <v>675</v>
      </c>
      <c r="AF113" s="418"/>
      <c r="AG113" s="418"/>
      <c r="AH113" s="418"/>
      <c r="AI113" s="418" t="s">
        <v>669</v>
      </c>
      <c r="AJ113" s="418"/>
      <c r="AK113" s="418"/>
      <c r="AL113" s="418"/>
      <c r="AM113" s="418">
        <v>6</v>
      </c>
      <c r="AN113" s="418"/>
      <c r="AO113" s="418"/>
      <c r="AP113" s="418"/>
      <c r="AQ113" s="218" t="s">
        <v>688</v>
      </c>
      <c r="AR113" s="219"/>
      <c r="AS113" s="219"/>
      <c r="AT113" s="220"/>
      <c r="AU113" s="218" t="s">
        <v>681</v>
      </c>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674</v>
      </c>
      <c r="AC114" s="469"/>
      <c r="AD114" s="470"/>
      <c r="AE114" s="418" t="s">
        <v>676</v>
      </c>
      <c r="AF114" s="418"/>
      <c r="AG114" s="418"/>
      <c r="AH114" s="418"/>
      <c r="AI114" s="418" t="s">
        <v>667</v>
      </c>
      <c r="AJ114" s="418"/>
      <c r="AK114" s="418"/>
      <c r="AL114" s="418"/>
      <c r="AM114" s="418" t="s">
        <v>682</v>
      </c>
      <c r="AN114" s="418"/>
      <c r="AO114" s="418"/>
      <c r="AP114" s="418"/>
      <c r="AQ114" s="218">
        <v>6</v>
      </c>
      <c r="AR114" s="219"/>
      <c r="AS114" s="219"/>
      <c r="AT114" s="220"/>
      <c r="AU114" s="218">
        <v>6</v>
      </c>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607</v>
      </c>
      <c r="AC116" s="463"/>
      <c r="AD116" s="464"/>
      <c r="AE116" s="418">
        <v>148</v>
      </c>
      <c r="AF116" s="418"/>
      <c r="AG116" s="418"/>
      <c r="AH116" s="418"/>
      <c r="AI116" s="418">
        <v>78</v>
      </c>
      <c r="AJ116" s="418"/>
      <c r="AK116" s="418"/>
      <c r="AL116" s="418"/>
      <c r="AM116" s="418">
        <v>0</v>
      </c>
      <c r="AN116" s="418"/>
      <c r="AO116" s="418"/>
      <c r="AP116" s="418"/>
      <c r="AQ116" s="218" t="s">
        <v>681</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608</v>
      </c>
      <c r="AC117" s="473"/>
      <c r="AD117" s="474"/>
      <c r="AE117" s="551" t="s">
        <v>609</v>
      </c>
      <c r="AF117" s="551"/>
      <c r="AG117" s="551"/>
      <c r="AH117" s="551"/>
      <c r="AI117" s="551" t="s">
        <v>610</v>
      </c>
      <c r="AJ117" s="551"/>
      <c r="AK117" s="551"/>
      <c r="AL117" s="551"/>
      <c r="AM117" s="551" t="s">
        <v>651</v>
      </c>
      <c r="AN117" s="551"/>
      <c r="AO117" s="551"/>
      <c r="AP117" s="551"/>
      <c r="AQ117" s="551" t="s">
        <v>667</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customHeight="1" x14ac:dyDescent="0.15">
      <c r="A119" s="439"/>
      <c r="B119" s="440"/>
      <c r="C119" s="440"/>
      <c r="D119" s="440"/>
      <c r="E119" s="440"/>
      <c r="F119" s="441"/>
      <c r="G119" s="393" t="s">
        <v>689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607</v>
      </c>
      <c r="AC119" s="463"/>
      <c r="AD119" s="464"/>
      <c r="AE119" s="418" t="s">
        <v>605</v>
      </c>
      <c r="AF119" s="418"/>
      <c r="AG119" s="418"/>
      <c r="AH119" s="418"/>
      <c r="AI119" s="418">
        <v>6</v>
      </c>
      <c r="AJ119" s="418"/>
      <c r="AK119" s="418"/>
      <c r="AL119" s="418"/>
      <c r="AM119" s="418">
        <v>2</v>
      </c>
      <c r="AN119" s="418"/>
      <c r="AO119" s="418"/>
      <c r="AP119" s="418"/>
      <c r="AQ119" s="418">
        <v>4.4013999999999998</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608</v>
      </c>
      <c r="AC120" s="473"/>
      <c r="AD120" s="474"/>
      <c r="AE120" s="551" t="s">
        <v>611</v>
      </c>
      <c r="AF120" s="551"/>
      <c r="AG120" s="551"/>
      <c r="AH120" s="551"/>
      <c r="AI120" s="551" t="s">
        <v>652</v>
      </c>
      <c r="AJ120" s="551"/>
      <c r="AK120" s="551"/>
      <c r="AL120" s="551"/>
      <c r="AM120" s="551" t="s">
        <v>653</v>
      </c>
      <c r="AN120" s="551"/>
      <c r="AO120" s="551"/>
      <c r="AP120" s="551"/>
      <c r="AQ120" s="551" t="s">
        <v>698</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customHeight="1" x14ac:dyDescent="0.15">
      <c r="A122" s="439"/>
      <c r="B122" s="440"/>
      <c r="C122" s="440"/>
      <c r="D122" s="440"/>
      <c r="E122" s="440"/>
      <c r="F122" s="441"/>
      <c r="G122" s="393" t="s">
        <v>585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607</v>
      </c>
      <c r="AC122" s="463"/>
      <c r="AD122" s="464"/>
      <c r="AE122" s="418">
        <v>171</v>
      </c>
      <c r="AF122" s="418"/>
      <c r="AG122" s="418"/>
      <c r="AH122" s="418"/>
      <c r="AI122" s="418">
        <v>12</v>
      </c>
      <c r="AJ122" s="418"/>
      <c r="AK122" s="418"/>
      <c r="AL122" s="418"/>
      <c r="AM122" s="418">
        <v>2</v>
      </c>
      <c r="AN122" s="418"/>
      <c r="AO122" s="418"/>
      <c r="AP122" s="418"/>
      <c r="AQ122" s="418">
        <v>5.0709</v>
      </c>
      <c r="AR122" s="418"/>
      <c r="AS122" s="418"/>
      <c r="AT122" s="418"/>
      <c r="AU122" s="418"/>
      <c r="AV122" s="418"/>
      <c r="AW122" s="418"/>
      <c r="AX122" s="550"/>
    </row>
    <row r="123" spans="1:50" ht="46.5"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608</v>
      </c>
      <c r="AC123" s="473"/>
      <c r="AD123" s="474"/>
      <c r="AE123" s="551" t="s">
        <v>612</v>
      </c>
      <c r="AF123" s="551"/>
      <c r="AG123" s="551"/>
      <c r="AH123" s="551"/>
      <c r="AI123" s="551" t="s">
        <v>613</v>
      </c>
      <c r="AJ123" s="551"/>
      <c r="AK123" s="551"/>
      <c r="AL123" s="551"/>
      <c r="AM123" s="551" t="s">
        <v>654</v>
      </c>
      <c r="AN123" s="551"/>
      <c r="AO123" s="551"/>
      <c r="AP123" s="551"/>
      <c r="AQ123" s="551" t="s">
        <v>697</v>
      </c>
      <c r="AR123" s="551"/>
      <c r="AS123" s="551"/>
      <c r="AT123" s="551"/>
      <c r="AU123" s="551"/>
      <c r="AV123" s="551"/>
      <c r="AW123" s="551"/>
      <c r="AX123" s="552"/>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customHeight="1" x14ac:dyDescent="0.15">
      <c r="A125" s="439"/>
      <c r="B125" s="440"/>
      <c r="C125" s="440"/>
      <c r="D125" s="440"/>
      <c r="E125" s="440"/>
      <c r="F125" s="441"/>
      <c r="G125" s="393" t="s">
        <v>586</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t="s">
        <v>607</v>
      </c>
      <c r="AC125" s="463"/>
      <c r="AD125" s="464"/>
      <c r="AE125" s="418">
        <v>2</v>
      </c>
      <c r="AF125" s="418"/>
      <c r="AG125" s="418"/>
      <c r="AH125" s="418"/>
      <c r="AI125" s="418">
        <v>3</v>
      </c>
      <c r="AJ125" s="418"/>
      <c r="AK125" s="418"/>
      <c r="AL125" s="418"/>
      <c r="AM125" s="418">
        <v>0.5</v>
      </c>
      <c r="AN125" s="418"/>
      <c r="AO125" s="418"/>
      <c r="AP125" s="418"/>
      <c r="AQ125" s="418">
        <v>3.25</v>
      </c>
      <c r="AR125" s="418"/>
      <c r="AS125" s="418"/>
      <c r="AT125" s="418"/>
      <c r="AU125" s="418"/>
      <c r="AV125" s="418"/>
      <c r="AW125" s="418"/>
      <c r="AX125" s="550"/>
    </row>
    <row r="126" spans="1:50" ht="46.5"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656</v>
      </c>
      <c r="AC126" s="473"/>
      <c r="AD126" s="474"/>
      <c r="AE126" s="551" t="s">
        <v>614</v>
      </c>
      <c r="AF126" s="551"/>
      <c r="AG126" s="551"/>
      <c r="AH126" s="551"/>
      <c r="AI126" s="551" t="s">
        <v>615</v>
      </c>
      <c r="AJ126" s="551"/>
      <c r="AK126" s="551"/>
      <c r="AL126" s="551"/>
      <c r="AM126" s="551" t="s">
        <v>655</v>
      </c>
      <c r="AN126" s="551"/>
      <c r="AO126" s="551"/>
      <c r="AP126" s="551"/>
      <c r="AQ126" s="551" t="s">
        <v>696</v>
      </c>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customHeight="1" x14ac:dyDescent="0.15">
      <c r="A128" s="439"/>
      <c r="B128" s="440"/>
      <c r="C128" s="440"/>
      <c r="D128" s="440"/>
      <c r="E128" s="440"/>
      <c r="F128" s="441"/>
      <c r="G128" s="393" t="s">
        <v>691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677</v>
      </c>
      <c r="AC128" s="463"/>
      <c r="AD128" s="464"/>
      <c r="AE128" s="418" t="s">
        <v>678</v>
      </c>
      <c r="AF128" s="418"/>
      <c r="AG128" s="418"/>
      <c r="AH128" s="418"/>
      <c r="AI128" s="418" t="s">
        <v>667</v>
      </c>
      <c r="AJ128" s="418"/>
      <c r="AK128" s="418"/>
      <c r="AL128" s="418"/>
      <c r="AM128" s="418">
        <v>3.5</v>
      </c>
      <c r="AN128" s="418"/>
      <c r="AO128" s="418"/>
      <c r="AP128" s="418"/>
      <c r="AQ128" s="418">
        <v>3.5</v>
      </c>
      <c r="AR128" s="418"/>
      <c r="AS128" s="418"/>
      <c r="AT128" s="418"/>
      <c r="AU128" s="418"/>
      <c r="AV128" s="418"/>
      <c r="AW128" s="418"/>
      <c r="AX128" s="550"/>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679</v>
      </c>
      <c r="AC129" s="473"/>
      <c r="AD129" s="474"/>
      <c r="AE129" s="551" t="s">
        <v>669</v>
      </c>
      <c r="AF129" s="551"/>
      <c r="AG129" s="551"/>
      <c r="AH129" s="551"/>
      <c r="AI129" s="551" t="s">
        <v>669</v>
      </c>
      <c r="AJ129" s="551"/>
      <c r="AK129" s="551"/>
      <c r="AL129" s="551"/>
      <c r="AM129" s="551" t="s">
        <v>683</v>
      </c>
      <c r="AN129" s="551"/>
      <c r="AO129" s="551"/>
      <c r="AP129" s="551"/>
      <c r="AQ129" s="551" t="s">
        <v>683</v>
      </c>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628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571</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t="s">
        <v>571</v>
      </c>
      <c r="AF135" s="207"/>
      <c r="AG135" s="207"/>
      <c r="AH135" s="207"/>
      <c r="AI135" s="206" t="s">
        <v>572</v>
      </c>
      <c r="AJ135" s="207"/>
      <c r="AK135" s="207"/>
      <c r="AL135" s="207"/>
      <c r="AM135" s="206" t="s">
        <v>571</v>
      </c>
      <c r="AN135" s="207"/>
      <c r="AO135" s="207"/>
      <c r="AP135" s="207"/>
      <c r="AQ135" s="206" t="s">
        <v>571</v>
      </c>
      <c r="AR135" s="207"/>
      <c r="AS135" s="207"/>
      <c r="AT135" s="207"/>
      <c r="AU135" s="206" t="s">
        <v>571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589</v>
      </c>
      <c r="H154" s="105"/>
      <c r="I154" s="105"/>
      <c r="J154" s="105"/>
      <c r="K154" s="105"/>
      <c r="L154" s="105"/>
      <c r="M154" s="105"/>
      <c r="N154" s="105"/>
      <c r="O154" s="105"/>
      <c r="P154" s="106"/>
      <c r="Q154" s="125" t="s">
        <v>590</v>
      </c>
      <c r="R154" s="105"/>
      <c r="S154" s="105"/>
      <c r="T154" s="105"/>
      <c r="U154" s="105"/>
      <c r="V154" s="105"/>
      <c r="W154" s="105"/>
      <c r="X154" s="105"/>
      <c r="Y154" s="105"/>
      <c r="Z154" s="105"/>
      <c r="AA154" s="293"/>
      <c r="AB154" s="141" t="s">
        <v>692</v>
      </c>
      <c r="AC154" s="142"/>
      <c r="AD154" s="142"/>
      <c r="AE154" s="147" t="s">
        <v>591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43.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556</v>
      </c>
      <c r="D430" s="931"/>
      <c r="E430" s="174" t="s">
        <v>540</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0.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567</v>
      </c>
      <c r="AE702" s="346"/>
      <c r="AF702" s="346"/>
      <c r="AG702" s="385" t="s">
        <v>593</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567</v>
      </c>
      <c r="AE703" s="329"/>
      <c r="AF703" s="329"/>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69.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567</v>
      </c>
      <c r="AE704" s="783"/>
      <c r="AF704" s="783"/>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567</v>
      </c>
      <c r="AE705" s="715"/>
      <c r="AF705" s="715"/>
      <c r="AG705" s="125" t="s">
        <v>666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567</v>
      </c>
      <c r="AE708" s="605"/>
      <c r="AF708" s="605"/>
      <c r="AG708" s="742" t="s">
        <v>599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567</v>
      </c>
      <c r="AE709" s="329"/>
      <c r="AF709" s="329"/>
      <c r="AG709" s="101" t="s">
        <v>648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598</v>
      </c>
      <c r="AE710" s="329"/>
      <c r="AF710" s="329"/>
      <c r="AG710" s="101" t="s">
        <v>600</v>
      </c>
      <c r="AH710" s="102"/>
      <c r="AI710" s="102"/>
      <c r="AJ710" s="102"/>
      <c r="AK710" s="102"/>
      <c r="AL710" s="102"/>
      <c r="AM710" s="102"/>
      <c r="AN710" s="102"/>
      <c r="AO710" s="102"/>
      <c r="AP710" s="102"/>
      <c r="AQ710" s="102"/>
      <c r="AR710" s="102"/>
      <c r="AS710" s="102"/>
      <c r="AT710" s="102"/>
      <c r="AU710" s="102"/>
      <c r="AV710" s="102"/>
      <c r="AW710" s="102"/>
      <c r="AX710" s="103"/>
    </row>
    <row r="711" spans="1:50" ht="42.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567</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4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598</v>
      </c>
      <c r="AE712" s="783"/>
      <c r="AF712" s="783"/>
      <c r="AG712" s="810" t="s">
        <v>647</v>
      </c>
      <c r="AH712" s="811"/>
      <c r="AI712" s="811"/>
      <c r="AJ712" s="811"/>
      <c r="AK712" s="811"/>
      <c r="AL712" s="811"/>
      <c r="AM712" s="811"/>
      <c r="AN712" s="811"/>
      <c r="AO712" s="811"/>
      <c r="AP712" s="811"/>
      <c r="AQ712" s="811"/>
      <c r="AR712" s="811"/>
      <c r="AS712" s="811"/>
      <c r="AT712" s="811"/>
      <c r="AU712" s="811"/>
      <c r="AV712" s="811"/>
      <c r="AW712" s="811"/>
      <c r="AX712" s="812"/>
    </row>
    <row r="713" spans="1:50" ht="84" customHeight="1" x14ac:dyDescent="0.15">
      <c r="A713" s="642"/>
      <c r="B713" s="644"/>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598</v>
      </c>
      <c r="AE713" s="329"/>
      <c r="AF713" s="663"/>
      <c r="AG713" s="101" t="s">
        <v>705</v>
      </c>
      <c r="AH713" s="102"/>
      <c r="AI713" s="102"/>
      <c r="AJ713" s="102"/>
      <c r="AK713" s="102"/>
      <c r="AL713" s="102"/>
      <c r="AM713" s="102"/>
      <c r="AN713" s="102"/>
      <c r="AO713" s="102"/>
      <c r="AP713" s="102"/>
      <c r="AQ713" s="102"/>
      <c r="AR713" s="102"/>
      <c r="AS713" s="102"/>
      <c r="AT713" s="102"/>
      <c r="AU713" s="102"/>
      <c r="AV713" s="102"/>
      <c r="AW713" s="102"/>
      <c r="AX713" s="103"/>
    </row>
    <row r="714" spans="1:50" ht="84"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567</v>
      </c>
      <c r="AE714" s="808"/>
      <c r="AF714" s="809"/>
      <c r="AG714" s="736" t="s">
        <v>649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567</v>
      </c>
      <c r="AE715" s="605"/>
      <c r="AF715" s="656"/>
      <c r="AG715" s="742" t="s">
        <v>650</v>
      </c>
      <c r="AH715" s="743"/>
      <c r="AI715" s="743"/>
      <c r="AJ715" s="743"/>
      <c r="AK715" s="743"/>
      <c r="AL715" s="743"/>
      <c r="AM715" s="743"/>
      <c r="AN715" s="743"/>
      <c r="AO715" s="743"/>
      <c r="AP715" s="743"/>
      <c r="AQ715" s="743"/>
      <c r="AR715" s="743"/>
      <c r="AS715" s="743"/>
      <c r="AT715" s="743"/>
      <c r="AU715" s="743"/>
      <c r="AV715" s="743"/>
      <c r="AW715" s="743"/>
      <c r="AX715" s="744"/>
    </row>
    <row r="716" spans="1:50" ht="48.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567</v>
      </c>
      <c r="AE716" s="627"/>
      <c r="AF716" s="627"/>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85.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602</v>
      </c>
      <c r="AE717" s="329"/>
      <c r="AF717" s="329"/>
      <c r="AG717" s="101" t="s">
        <v>700</v>
      </c>
      <c r="AH717" s="102"/>
      <c r="AI717" s="102"/>
      <c r="AJ717" s="102"/>
      <c r="AK717" s="102"/>
      <c r="AL717" s="102"/>
      <c r="AM717" s="102"/>
      <c r="AN717" s="102"/>
      <c r="AO717" s="102"/>
      <c r="AP717" s="102"/>
      <c r="AQ717" s="102"/>
      <c r="AR717" s="102"/>
      <c r="AS717" s="102"/>
      <c r="AT717" s="102"/>
      <c r="AU717" s="102"/>
      <c r="AV717" s="102"/>
      <c r="AW717" s="102"/>
      <c r="AX717" s="103"/>
    </row>
    <row r="718" spans="1:50" ht="104.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602</v>
      </c>
      <c r="AE718" s="329"/>
      <c r="AF718" s="329"/>
      <c r="AG718" s="127" t="s">
        <v>699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598</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3.25" customHeight="1" x14ac:dyDescent="0.15">
      <c r="A726" s="640" t="s">
        <v>48</v>
      </c>
      <c r="B726" s="802"/>
      <c r="C726" s="815" t="s">
        <v>53</v>
      </c>
      <c r="D726" s="837"/>
      <c r="E726" s="837"/>
      <c r="F726" s="838"/>
      <c r="G726" s="577" t="s">
        <v>644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0.75" customHeight="1" thickBot="1" x14ac:dyDescent="0.2">
      <c r="A727" s="803"/>
      <c r="B727" s="804"/>
      <c r="C727" s="748" t="s">
        <v>57</v>
      </c>
      <c r="D727" s="749"/>
      <c r="E727" s="749"/>
      <c r="F727" s="750"/>
      <c r="G727" s="575" t="s">
        <v>645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617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702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83.25" customHeight="1" thickBot="1" x14ac:dyDescent="0.2">
      <c r="A733" s="673" t="s">
        <v>618</v>
      </c>
      <c r="B733" s="674"/>
      <c r="C733" s="674"/>
      <c r="D733" s="674"/>
      <c r="E733" s="675"/>
      <c r="F733" s="637" t="s">
        <v>704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619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544</v>
      </c>
      <c r="B737" s="210"/>
      <c r="C737" s="210"/>
      <c r="D737" s="211"/>
      <c r="E737" s="987"/>
      <c r="F737" s="987"/>
      <c r="G737" s="987"/>
      <c r="H737" s="987"/>
      <c r="I737" s="987"/>
      <c r="J737" s="987"/>
      <c r="K737" s="987"/>
      <c r="L737" s="987"/>
      <c r="M737" s="987"/>
      <c r="N737" s="365" t="s">
        <v>537</v>
      </c>
      <c r="O737" s="365"/>
      <c r="P737" s="365"/>
      <c r="Q737" s="365"/>
      <c r="R737" s="987"/>
      <c r="S737" s="987"/>
      <c r="T737" s="987"/>
      <c r="U737" s="987"/>
      <c r="V737" s="987"/>
      <c r="W737" s="987"/>
      <c r="X737" s="987"/>
      <c r="Y737" s="987"/>
      <c r="Z737" s="987"/>
      <c r="AA737" s="365" t="s">
        <v>536</v>
      </c>
      <c r="AB737" s="365"/>
      <c r="AC737" s="365"/>
      <c r="AD737" s="365"/>
      <c r="AE737" s="987"/>
      <c r="AF737" s="987"/>
      <c r="AG737" s="987"/>
      <c r="AH737" s="987"/>
      <c r="AI737" s="987"/>
      <c r="AJ737" s="987"/>
      <c r="AK737" s="987"/>
      <c r="AL737" s="987"/>
      <c r="AM737" s="987"/>
      <c r="AN737" s="365" t="s">
        <v>535</v>
      </c>
      <c r="AO737" s="365"/>
      <c r="AP737" s="365"/>
      <c r="AQ737" s="365"/>
      <c r="AR737" s="978" t="s">
        <v>623</v>
      </c>
      <c r="AS737" s="979"/>
      <c r="AT737" s="979"/>
      <c r="AU737" s="979"/>
      <c r="AV737" s="979"/>
      <c r="AW737" s="979"/>
      <c r="AX737" s="980"/>
      <c r="AY737" s="89"/>
      <c r="AZ737" s="89"/>
    </row>
    <row r="738" spans="1:52" ht="24.75" customHeight="1" x14ac:dyDescent="0.15">
      <c r="A738" s="988" t="s">
        <v>534</v>
      </c>
      <c r="B738" s="210"/>
      <c r="C738" s="210"/>
      <c r="D738" s="211"/>
      <c r="E738" s="987" t="s">
        <v>620</v>
      </c>
      <c r="F738" s="987"/>
      <c r="G738" s="987"/>
      <c r="H738" s="987"/>
      <c r="I738" s="987"/>
      <c r="J738" s="987"/>
      <c r="K738" s="987"/>
      <c r="L738" s="987"/>
      <c r="M738" s="987"/>
      <c r="N738" s="365" t="s">
        <v>533</v>
      </c>
      <c r="O738" s="365"/>
      <c r="P738" s="365"/>
      <c r="Q738" s="365"/>
      <c r="R738" s="987" t="s">
        <v>621</v>
      </c>
      <c r="S738" s="987"/>
      <c r="T738" s="987"/>
      <c r="U738" s="987"/>
      <c r="V738" s="987"/>
      <c r="W738" s="987"/>
      <c r="X738" s="987"/>
      <c r="Y738" s="987"/>
      <c r="Z738" s="987"/>
      <c r="AA738" s="365" t="s">
        <v>532</v>
      </c>
      <c r="AB738" s="365"/>
      <c r="AC738" s="365"/>
      <c r="AD738" s="365"/>
      <c r="AE738" s="987" t="s">
        <v>622</v>
      </c>
      <c r="AF738" s="987"/>
      <c r="AG738" s="987"/>
      <c r="AH738" s="987"/>
      <c r="AI738" s="987"/>
      <c r="AJ738" s="987"/>
      <c r="AK738" s="987"/>
      <c r="AL738" s="987"/>
      <c r="AM738" s="987"/>
      <c r="AN738" s="365" t="s">
        <v>528</v>
      </c>
      <c r="AO738" s="365"/>
      <c r="AP738" s="365"/>
      <c r="AQ738" s="365"/>
      <c r="AR738" s="978" t="s">
        <v>706</v>
      </c>
      <c r="AS738" s="979"/>
      <c r="AT738" s="979"/>
      <c r="AU738" s="979"/>
      <c r="AV738" s="979"/>
      <c r="AW738" s="979"/>
      <c r="AX738" s="980"/>
    </row>
    <row r="739" spans="1:52" ht="24.75" customHeight="1" thickBot="1" x14ac:dyDescent="0.2">
      <c r="A739" s="989" t="s">
        <v>524</v>
      </c>
      <c r="B739" s="990"/>
      <c r="C739" s="990"/>
      <c r="D739" s="991"/>
      <c r="E739" s="992" t="s">
        <v>603</v>
      </c>
      <c r="F739" s="982"/>
      <c r="G739" s="982"/>
      <c r="H739" s="93" t="str">
        <f>IF(E739="", "", "(")</f>
        <v>(</v>
      </c>
      <c r="I739" s="982" t="s">
        <v>465</v>
      </c>
      <c r="J739" s="982"/>
      <c r="K739" s="93" t="str">
        <f>IF(OR(I739="　", I739=""), "", "-")</f>
        <v/>
      </c>
      <c r="L739" s="983">
        <v>10</v>
      </c>
      <c r="M739" s="983"/>
      <c r="N739" s="94" t="str">
        <f>IF(O739="", "", "-")</f>
        <v/>
      </c>
      <c r="O739" s="95"/>
      <c r="P739" s="94" t="str">
        <f>IF(E739="", "", ")")</f>
        <v>)</v>
      </c>
      <c r="Q739" s="992"/>
      <c r="R739" s="982"/>
      <c r="S739" s="982"/>
      <c r="T739" s="93" t="str">
        <f>IF(Q739="", "", "(")</f>
        <v/>
      </c>
      <c r="U739" s="982"/>
      <c r="V739" s="982"/>
      <c r="W739" s="93" t="str">
        <f>IF(OR(U739="　", U739=""), "", "-")</f>
        <v/>
      </c>
      <c r="X739" s="983"/>
      <c r="Y739" s="983"/>
      <c r="Z739" s="94" t="str">
        <f>IF(AA739="", "", "-")</f>
        <v/>
      </c>
      <c r="AA739" s="95"/>
      <c r="AB739" s="94" t="str">
        <f>IF(Q739="", "", ")")</f>
        <v/>
      </c>
      <c r="AC739" s="992"/>
      <c r="AD739" s="982"/>
      <c r="AE739" s="982"/>
      <c r="AF739" s="93" t="str">
        <f>IF(AC739="", "", "(")</f>
        <v/>
      </c>
      <c r="AG739" s="982"/>
      <c r="AH739" s="982"/>
      <c r="AI739" s="93" t="str">
        <f>IF(OR(AG739="　", AG739=""), "", "-")</f>
        <v/>
      </c>
      <c r="AJ739" s="983"/>
      <c r="AK739" s="983"/>
      <c r="AL739" s="94" t="str">
        <f>IF(AM739="", "", "-")</f>
        <v/>
      </c>
      <c r="AM739" s="95"/>
      <c r="AN739" s="94" t="str">
        <f>IF(AC739="", "", ")")</f>
        <v/>
      </c>
      <c r="AO739" s="984"/>
      <c r="AP739" s="985"/>
      <c r="AQ739" s="985"/>
      <c r="AR739" s="985"/>
      <c r="AS739" s="985"/>
      <c r="AT739" s="985"/>
      <c r="AU739" s="985"/>
      <c r="AV739" s="985"/>
      <c r="AW739" s="985"/>
      <c r="AX739" s="986"/>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506</v>
      </c>
      <c r="B779" s="629"/>
      <c r="C779" s="629"/>
      <c r="D779" s="629"/>
      <c r="E779" s="629"/>
      <c r="F779" s="630"/>
      <c r="G779" s="595" t="s">
        <v>636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5.25" customHeight="1" x14ac:dyDescent="0.15">
      <c r="A781" s="631"/>
      <c r="B781" s="632"/>
      <c r="C781" s="632"/>
      <c r="D781" s="632"/>
      <c r="E781" s="632"/>
      <c r="F781" s="633"/>
      <c r="G781" s="670" t="s">
        <v>624</v>
      </c>
      <c r="H781" s="671"/>
      <c r="I781" s="671"/>
      <c r="J781" s="671"/>
      <c r="K781" s="672"/>
      <c r="L781" s="664" t="s">
        <v>625</v>
      </c>
      <c r="M781" s="665"/>
      <c r="N781" s="665"/>
      <c r="O781" s="665"/>
      <c r="P781" s="665"/>
      <c r="Q781" s="665"/>
      <c r="R781" s="665"/>
      <c r="S781" s="665"/>
      <c r="T781" s="665"/>
      <c r="U781" s="665"/>
      <c r="V781" s="665"/>
      <c r="W781" s="665"/>
      <c r="X781" s="666"/>
      <c r="Y781" s="388">
        <v>8</v>
      </c>
      <c r="Z781" s="389"/>
      <c r="AA781" s="389"/>
      <c r="AB781" s="805"/>
      <c r="AC781" s="670" t="s">
        <v>624</v>
      </c>
      <c r="AD781" s="671"/>
      <c r="AE781" s="671"/>
      <c r="AF781" s="671"/>
      <c r="AG781" s="672"/>
      <c r="AH781" s="664" t="s">
        <v>626</v>
      </c>
      <c r="AI781" s="665"/>
      <c r="AJ781" s="665"/>
      <c r="AK781" s="665"/>
      <c r="AL781" s="665"/>
      <c r="AM781" s="665"/>
      <c r="AN781" s="665"/>
      <c r="AO781" s="665"/>
      <c r="AP781" s="665"/>
      <c r="AQ781" s="665"/>
      <c r="AR781" s="665"/>
      <c r="AS781" s="665"/>
      <c r="AT781" s="666"/>
      <c r="AU781" s="388">
        <v>7</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7</v>
      </c>
      <c r="AV791" s="832"/>
      <c r="AW791" s="832"/>
      <c r="AX791" s="834"/>
    </row>
    <row r="792" spans="1:50" ht="24.75" customHeight="1" x14ac:dyDescent="0.15">
      <c r="A792" s="631"/>
      <c r="B792" s="632"/>
      <c r="C792" s="632"/>
      <c r="D792" s="632"/>
      <c r="E792" s="632"/>
      <c r="F792" s="633"/>
      <c r="G792" s="595" t="s">
        <v>662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33" customHeight="1" x14ac:dyDescent="0.15">
      <c r="A794" s="631"/>
      <c r="B794" s="632"/>
      <c r="C794" s="632"/>
      <c r="D794" s="632"/>
      <c r="E794" s="632"/>
      <c r="F794" s="633"/>
      <c r="G794" s="670" t="s">
        <v>663</v>
      </c>
      <c r="H794" s="671"/>
      <c r="I794" s="671"/>
      <c r="J794" s="671"/>
      <c r="K794" s="672"/>
      <c r="L794" s="664" t="s">
        <v>664</v>
      </c>
      <c r="M794" s="665"/>
      <c r="N794" s="665"/>
      <c r="O794" s="665"/>
      <c r="P794" s="665"/>
      <c r="Q794" s="665"/>
      <c r="R794" s="665"/>
      <c r="S794" s="665"/>
      <c r="T794" s="665"/>
      <c r="U794" s="665"/>
      <c r="V794" s="665"/>
      <c r="W794" s="665"/>
      <c r="X794" s="666"/>
      <c r="Y794" s="388">
        <v>5</v>
      </c>
      <c r="Z794" s="389"/>
      <c r="AA794" s="389"/>
      <c r="AB794" s="805"/>
      <c r="AC794" s="670" t="s">
        <v>663</v>
      </c>
      <c r="AD794" s="671"/>
      <c r="AE794" s="671"/>
      <c r="AF794" s="671"/>
      <c r="AG794" s="672"/>
      <c r="AH794" s="664" t="s">
        <v>672</v>
      </c>
      <c r="AI794" s="665"/>
      <c r="AJ794" s="665"/>
      <c r="AK794" s="665"/>
      <c r="AL794" s="665"/>
      <c r="AM794" s="665"/>
      <c r="AN794" s="665"/>
      <c r="AO794" s="665"/>
      <c r="AP794" s="665"/>
      <c r="AQ794" s="665"/>
      <c r="AR794" s="665"/>
      <c r="AS794" s="665"/>
      <c r="AT794" s="666"/>
      <c r="AU794" s="388">
        <v>21</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21</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657</v>
      </c>
      <c r="D837" s="347"/>
      <c r="E837" s="347"/>
      <c r="F837" s="347"/>
      <c r="G837" s="347"/>
      <c r="H837" s="347"/>
      <c r="I837" s="347"/>
      <c r="J837" s="348">
        <v>3010001033961</v>
      </c>
      <c r="K837" s="349"/>
      <c r="L837" s="349"/>
      <c r="M837" s="349"/>
      <c r="N837" s="349"/>
      <c r="O837" s="349"/>
      <c r="P837" s="362" t="s">
        <v>659</v>
      </c>
      <c r="Q837" s="350"/>
      <c r="R837" s="350"/>
      <c r="S837" s="350"/>
      <c r="T837" s="350"/>
      <c r="U837" s="350"/>
      <c r="V837" s="350"/>
      <c r="W837" s="350"/>
      <c r="X837" s="350"/>
      <c r="Y837" s="351">
        <v>8</v>
      </c>
      <c r="Z837" s="352"/>
      <c r="AA837" s="352"/>
      <c r="AB837" s="353"/>
      <c r="AC837" s="363" t="s">
        <v>492</v>
      </c>
      <c r="AD837" s="371"/>
      <c r="AE837" s="371"/>
      <c r="AF837" s="371"/>
      <c r="AG837" s="371"/>
      <c r="AH837" s="372">
        <v>1</v>
      </c>
      <c r="AI837" s="373"/>
      <c r="AJ837" s="373"/>
      <c r="AK837" s="373"/>
      <c r="AL837" s="357">
        <v>99.6</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660</v>
      </c>
      <c r="D870" s="347"/>
      <c r="E870" s="347"/>
      <c r="F870" s="347"/>
      <c r="G870" s="347"/>
      <c r="H870" s="347"/>
      <c r="I870" s="347"/>
      <c r="J870" s="348">
        <v>3010001033961</v>
      </c>
      <c r="K870" s="349"/>
      <c r="L870" s="349"/>
      <c r="M870" s="349"/>
      <c r="N870" s="349"/>
      <c r="O870" s="349"/>
      <c r="P870" s="362" t="s">
        <v>627</v>
      </c>
      <c r="Q870" s="350"/>
      <c r="R870" s="350"/>
      <c r="S870" s="350"/>
      <c r="T870" s="350"/>
      <c r="U870" s="350"/>
      <c r="V870" s="350"/>
      <c r="W870" s="350"/>
      <c r="X870" s="350"/>
      <c r="Y870" s="351">
        <v>7</v>
      </c>
      <c r="Z870" s="352"/>
      <c r="AA870" s="352"/>
      <c r="AB870" s="353"/>
      <c r="AC870" s="363" t="s">
        <v>492</v>
      </c>
      <c r="AD870" s="371"/>
      <c r="AE870" s="371"/>
      <c r="AF870" s="371"/>
      <c r="AG870" s="371"/>
      <c r="AH870" s="372">
        <v>2</v>
      </c>
      <c r="AI870" s="373"/>
      <c r="AJ870" s="373"/>
      <c r="AK870" s="373"/>
      <c r="AL870" s="357">
        <v>79.5</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658</v>
      </c>
      <c r="D903" s="347"/>
      <c r="E903" s="347"/>
      <c r="F903" s="347"/>
      <c r="G903" s="347"/>
      <c r="H903" s="347"/>
      <c r="I903" s="347"/>
      <c r="J903" s="348">
        <v>1010001141840</v>
      </c>
      <c r="K903" s="349"/>
      <c r="L903" s="349"/>
      <c r="M903" s="349"/>
      <c r="N903" s="349"/>
      <c r="O903" s="349"/>
      <c r="P903" s="362" t="s">
        <v>661</v>
      </c>
      <c r="Q903" s="350"/>
      <c r="R903" s="350"/>
      <c r="S903" s="350"/>
      <c r="T903" s="350"/>
      <c r="U903" s="350"/>
      <c r="V903" s="350"/>
      <c r="W903" s="350"/>
      <c r="X903" s="350"/>
      <c r="Y903" s="351">
        <v>5</v>
      </c>
      <c r="Z903" s="352"/>
      <c r="AA903" s="352"/>
      <c r="AB903" s="353"/>
      <c r="AC903" s="363" t="s">
        <v>492</v>
      </c>
      <c r="AD903" s="371"/>
      <c r="AE903" s="371"/>
      <c r="AF903" s="371"/>
      <c r="AG903" s="371"/>
      <c r="AH903" s="372">
        <v>2</v>
      </c>
      <c r="AI903" s="373"/>
      <c r="AJ903" s="373"/>
      <c r="AK903" s="373"/>
      <c r="AL903" s="357">
        <v>56.1</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673</v>
      </c>
      <c r="D936" s="347"/>
      <c r="E936" s="347"/>
      <c r="F936" s="347"/>
      <c r="G936" s="347"/>
      <c r="H936" s="347"/>
      <c r="I936" s="347"/>
      <c r="J936" s="348"/>
      <c r="K936" s="349"/>
      <c r="L936" s="349"/>
      <c r="M936" s="349"/>
      <c r="N936" s="349"/>
      <c r="O936" s="349"/>
      <c r="P936" s="362" t="s">
        <v>693</v>
      </c>
      <c r="Q936" s="350"/>
      <c r="R936" s="350"/>
      <c r="S936" s="350"/>
      <c r="T936" s="350"/>
      <c r="U936" s="350"/>
      <c r="V936" s="350"/>
      <c r="W936" s="350"/>
      <c r="X936" s="350"/>
      <c r="Y936" s="351">
        <v>21</v>
      </c>
      <c r="Z936" s="352"/>
      <c r="AA936" s="352"/>
      <c r="AB936" s="353"/>
      <c r="AC936" s="363" t="s">
        <v>499</v>
      </c>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1.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2">
    <cfRule type="expression" dxfId="2797" priority="13883">
      <formula>IF(RIGHT(TEXT(Y782,"0.#"),1)=".",FALSE,TRUE)</formula>
    </cfRule>
    <cfRule type="expression" dxfId="2796" priority="13884">
      <formula>IF(RIGHT(TEXT(Y782,"0.#"),1)=".",TRUE,FALSE)</formula>
    </cfRule>
  </conditionalFormatting>
  <conditionalFormatting sqref="Y791">
    <cfRule type="expression" dxfId="2795" priority="13879">
      <formula>IF(RIGHT(TEXT(Y791,"0.#"),1)=".",FALSE,TRUE)</formula>
    </cfRule>
    <cfRule type="expression" dxfId="2794" priority="13880">
      <formula>IF(RIGHT(TEXT(Y791,"0.#"),1)=".",TRUE,FALSE)</formula>
    </cfRule>
  </conditionalFormatting>
  <conditionalFormatting sqref="Y822:Y829 Y820 Y809:Y816 Y807 Y796:Y803 Y794">
    <cfRule type="expression" dxfId="2793" priority="13661">
      <formula>IF(RIGHT(TEXT(Y794,"0.#"),1)=".",FALSE,TRUE)</formula>
    </cfRule>
    <cfRule type="expression" dxfId="2792" priority="13662">
      <formula>IF(RIGHT(TEXT(Y794,"0.#"),1)=".",TRUE,FALSE)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3:Y790 Y781">
    <cfRule type="expression" dxfId="2785" priority="13685">
      <formula>IF(RIGHT(TEXT(Y781,"0.#"),1)=".",FALSE,TRUE)</formula>
    </cfRule>
    <cfRule type="expression" dxfId="2784" priority="13686">
      <formula>IF(RIGHT(TEXT(Y781,"0.#"),1)=".",TRUE,FALSE)</formula>
    </cfRule>
  </conditionalFormatting>
  <conditionalFormatting sqref="AU782">
    <cfRule type="expression" dxfId="2783" priority="13683">
      <formula>IF(RIGHT(TEXT(AU782,"0.#"),1)=".",FALSE,TRUE)</formula>
    </cfRule>
    <cfRule type="expression" dxfId="2782" priority="13684">
      <formula>IF(RIGHT(TEXT(AU782,"0.#"),1)=".",TRUE,FALSE)</formula>
    </cfRule>
  </conditionalFormatting>
  <conditionalFormatting sqref="AU791">
    <cfRule type="expression" dxfId="2781" priority="13681">
      <formula>IF(RIGHT(TEXT(AU791,"0.#"),1)=".",FALSE,TRUE)</formula>
    </cfRule>
    <cfRule type="expression" dxfId="2780" priority="13682">
      <formula>IF(RIGHT(TEXT(AU791,"0.#"),1)=".",TRUE,FALSE)</formula>
    </cfRule>
  </conditionalFormatting>
  <conditionalFormatting sqref="AU783:AU790 AU781">
    <cfRule type="expression" dxfId="2779" priority="13679">
      <formula>IF(RIGHT(TEXT(AU781,"0.#"),1)=".",FALSE,TRUE)</formula>
    </cfRule>
    <cfRule type="expression" dxfId="2778" priority="13680">
      <formula>IF(RIGHT(TEXT(AU781,"0.#"),1)=".",TRUE,FALSE)</formula>
    </cfRule>
  </conditionalFormatting>
  <conditionalFormatting sqref="Y821 Y808 Y795">
    <cfRule type="expression" dxfId="2777" priority="13665">
      <formula>IF(RIGHT(TEXT(Y795,"0.#"),1)=".",FALSE,TRUE)</formula>
    </cfRule>
    <cfRule type="expression" dxfId="2776" priority="13666">
      <formula>IF(RIGHT(TEXT(Y795,"0.#"),1)=".",TRUE,FALSE)</formula>
    </cfRule>
  </conditionalFormatting>
  <conditionalFormatting sqref="Y830 Y817 Y804">
    <cfRule type="expression" dxfId="2775" priority="13663">
      <formula>IF(RIGHT(TEXT(Y804,"0.#"),1)=".",FALSE,TRUE)</formula>
    </cfRule>
    <cfRule type="expression" dxfId="2774" priority="13664">
      <formula>IF(RIGHT(TEXT(Y804,"0.#"),1)=".",TRUE,FALSE)</formula>
    </cfRule>
  </conditionalFormatting>
  <conditionalFormatting sqref="AU821 AU808 AU795">
    <cfRule type="expression" dxfId="2773" priority="13659">
      <formula>IF(RIGHT(TEXT(AU795,"0.#"),1)=".",FALSE,TRUE)</formula>
    </cfRule>
    <cfRule type="expression" dxfId="2772" priority="13660">
      <formula>IF(RIGHT(TEXT(AU795,"0.#"),1)=".",TRUE,FALSE)</formula>
    </cfRule>
  </conditionalFormatting>
  <conditionalFormatting sqref="AU830 AU817 AU804">
    <cfRule type="expression" dxfId="2771" priority="13657">
      <formula>IF(RIGHT(TEXT(AU804,"0.#"),1)=".",FALSE,TRUE)</formula>
    </cfRule>
    <cfRule type="expression" dxfId="2770" priority="13658">
      <formula>IF(RIGHT(TEXT(AU804,"0.#"),1)=".",TRUE,FALSE)</formula>
    </cfRule>
  </conditionalFormatting>
  <conditionalFormatting sqref="AU822:AU829 AU820 AU809:AU816 AU807 AU796:AU803 AU794">
    <cfRule type="expression" dxfId="2769" priority="13655">
      <formula>IF(RIGHT(TEXT(AU794,"0.#"),1)=".",FALSE,TRUE)</formula>
    </cfRule>
    <cfRule type="expression" dxfId="2768" priority="13656">
      <formula>IF(RIGHT(TEXT(AU794,"0.#"),1)=".",TRUE,FALSE)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39:AO866">
    <cfRule type="expression" dxfId="2503" priority="6633">
      <formula>IF(AND(AL839&gt;=0, RIGHT(TEXT(AL839,"0.#"),1)&lt;&gt;"."),TRUE,FALSE)</formula>
    </cfRule>
    <cfRule type="expression" dxfId="2502" priority="6634">
      <formula>IF(AND(AL839&gt;=0, RIGHT(TEXT(AL839,"0.#"),1)="."),TRUE,FALSE)</formula>
    </cfRule>
    <cfRule type="expression" dxfId="2501" priority="6635">
      <formula>IF(AND(AL839&lt;0, RIGHT(TEXT(AL839,"0.#"),1)&lt;&gt;"."),TRUE,FALSE)</formula>
    </cfRule>
    <cfRule type="expression" dxfId="2500" priority="6636">
      <formula>IF(AND(AL839&lt;0, RIGHT(TEXT(AL839,"0.#"),1)="."),TRUE,FALSE)</formula>
    </cfRule>
  </conditionalFormatting>
  <conditionalFormatting sqref="AQ53 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7:AO838">
    <cfRule type="expression" dxfId="2385" priority="2819">
      <formula>IF(AND(AL837&gt;=0, RIGHT(TEXT(AL837,"0.#"),1)&lt;&gt;"."),TRUE,FALSE)</formula>
    </cfRule>
    <cfRule type="expression" dxfId="2384" priority="2820">
      <formula>IF(AND(AL837&gt;=0, RIGHT(TEXT(AL837,"0.#"),1)="."),TRUE,FALSE)</formula>
    </cfRule>
    <cfRule type="expression" dxfId="2383" priority="2821">
      <formula>IF(AND(AL837&lt;0, RIGHT(TEXT(AL837,"0.#"),1)&lt;&gt;"."),TRUE,FALSE)</formula>
    </cfRule>
    <cfRule type="expression" dxfId="2382" priority="2822">
      <formula>IF(AND(AL837&lt;0, RIGHT(TEXT(AL837,"0.#"),1)="."),TRUE,FALSE)</formula>
    </cfRule>
  </conditionalFormatting>
  <conditionalFormatting sqref="Y837:Y838">
    <cfRule type="expression" dxfId="2381" priority="2817">
      <formula>IF(RIGHT(TEXT(Y837,"0.#"),1)=".",FALSE,TRUE)</formula>
    </cfRule>
    <cfRule type="expression" dxfId="2380" priority="2818">
      <formula>IF(RIGHT(TEXT(Y837,"0.#"),1)=".",TRUE,FALSE)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 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38:Y965">
    <cfRule type="expression" dxfId="2055" priority="2053">
      <formula>IF(RIGHT(TEXT(Y938,"0.#"),1)=".",FALSE,TRUE)</formula>
    </cfRule>
    <cfRule type="expression" dxfId="2054" priority="2054">
      <formula>IF(RIGHT(TEXT(Y938,"0.#"),1)=".",TRUE,FALSE)</formula>
    </cfRule>
  </conditionalFormatting>
  <conditionalFormatting sqref="Y936:Y937">
    <cfRule type="expression" dxfId="2053" priority="2047">
      <formula>IF(RIGHT(TEXT(Y936,"0.#"),1)=".",FALSE,TRUE)</formula>
    </cfRule>
    <cfRule type="expression" dxfId="2052" priority="2048">
      <formula>IF(RIGHT(TEXT(Y936,"0.#"),1)=".",TRUE,FALSE)</formula>
    </cfRule>
  </conditionalFormatting>
  <conditionalFormatting sqref="Y971:Y998">
    <cfRule type="expression" dxfId="2051" priority="2041">
      <formula>IF(RIGHT(TEXT(Y971,"0.#"),1)=".",FALSE,TRUE)</formula>
    </cfRule>
    <cfRule type="expression" dxfId="2050" priority="2042">
      <formula>IF(RIGHT(TEXT(Y971,"0.#"),1)=".",TRUE,FALSE)</formula>
    </cfRule>
  </conditionalFormatting>
  <conditionalFormatting sqref="Y969:Y970">
    <cfRule type="expression" dxfId="2049" priority="2035">
      <formula>IF(RIGHT(TEXT(Y969,"0.#"),1)=".",FALSE,TRUE)</formula>
    </cfRule>
    <cfRule type="expression" dxfId="2048" priority="2036">
      <formula>IF(RIGHT(TEXT(Y969,"0.#"),1)=".",TRUE,FALSE)</formula>
    </cfRule>
  </conditionalFormatting>
  <conditionalFormatting sqref="Y1004:Y1031">
    <cfRule type="expression" dxfId="2047" priority="2029">
      <formula>IF(RIGHT(TEXT(Y1004,"0.#"),1)=".",FALSE,TRUE)</formula>
    </cfRule>
    <cfRule type="expression" dxfId="2046" priority="2030">
      <formula>IF(RIGHT(TEXT(Y1004,"0.#"),1)=".",TRUE,FALSE)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4 P26: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P25">
    <cfRule type="expression" dxfId="705" priority="5">
      <formula>IF(RIGHT(TEXT(P25,"0.#"),1)=".",FALSE,TRUE)</formula>
    </cfRule>
    <cfRule type="expression" dxfId="704" priority="6">
      <formula>IF(RIGHT(TEXT(P25,"0.#"),1)=".",TRUE,FALSE)</formula>
    </cfRule>
  </conditionalFormatting>
  <conditionalFormatting sqref="AQ47">
    <cfRule type="expression" dxfId="703" priority="3">
      <formula>IF(RIGHT(TEXT(AQ47,"0.#"),1)=".",FALSE,TRUE)</formula>
    </cfRule>
    <cfRule type="expression" dxfId="702" priority="4">
      <formula>IF(RIGHT(TEXT(AQ47,"0.#"),1)=".",TRUE,FALSE)</formula>
    </cfRule>
  </conditionalFormatting>
  <conditionalFormatting sqref="AQ54">
    <cfRule type="expression" dxfId="701" priority="1">
      <formula>IF(RIGHT(TEXT(AQ54,"0.#"),1)=".",FALSE,TRUE)</formula>
    </cfRule>
    <cfRule type="expression" dxfId="700" priority="2">
      <formula>IF(RIGHT(TEXT(AQ54,"0.#"),1)=".",TRUE,FALSE)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oddFooter>&amp;C&amp;P/&amp;N</oddFooter>
  </headerFooter>
  <rowBreaks count="8" manualBreakCount="8">
    <brk id="29" max="49" man="1"/>
    <brk id="94" max="49" man="1"/>
    <brk id="129" max="49" man="1"/>
    <brk id="189" max="49" man="1"/>
    <brk id="727" max="49" man="1"/>
    <brk id="735" max="49" man="1"/>
    <brk id="778" max="49" man="1"/>
    <brk id="833" max="49" man="1"/>
  </rowBreaks>
  <colBreaks count="1" manualBreakCount="1">
    <brk id="6" max="1097"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N5" sqref="BN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567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567</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567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N5" sqref="BN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19"/>
      <c r="Z2" s="829"/>
      <c r="AA2" s="830"/>
      <c r="AB2" s="1023" t="s">
        <v>11</v>
      </c>
      <c r="AC2" s="1024"/>
      <c r="AD2" s="1025"/>
      <c r="AE2" s="1029" t="s">
        <v>551</v>
      </c>
      <c r="AF2" s="1029"/>
      <c r="AG2" s="1029"/>
      <c r="AH2" s="1029"/>
      <c r="AI2" s="1029" t="s">
        <v>548</v>
      </c>
      <c r="AJ2" s="1029"/>
      <c r="AK2" s="1029"/>
      <c r="AL2" s="1029"/>
      <c r="AM2" s="1029" t="s">
        <v>522</v>
      </c>
      <c r="AN2" s="1029"/>
      <c r="AO2" s="1029"/>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0"/>
      <c r="Z3" s="1021"/>
      <c r="AA3" s="1022"/>
      <c r="AB3" s="1026"/>
      <c r="AC3" s="1027"/>
      <c r="AD3" s="102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6"/>
      <c r="I4" s="996"/>
      <c r="J4" s="996"/>
      <c r="K4" s="996"/>
      <c r="L4" s="996"/>
      <c r="M4" s="996"/>
      <c r="N4" s="996"/>
      <c r="O4" s="997"/>
      <c r="P4" s="105"/>
      <c r="Q4" s="1004"/>
      <c r="R4" s="1004"/>
      <c r="S4" s="1004"/>
      <c r="T4" s="1004"/>
      <c r="U4" s="1004"/>
      <c r="V4" s="1004"/>
      <c r="W4" s="1004"/>
      <c r="X4" s="1005"/>
      <c r="Y4" s="1014" t="s">
        <v>12</v>
      </c>
      <c r="Z4" s="1015"/>
      <c r="AA4" s="1016"/>
      <c r="AB4" s="461"/>
      <c r="AC4" s="1018"/>
      <c r="AD4" s="101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8"/>
      <c r="H5" s="999"/>
      <c r="I5" s="999"/>
      <c r="J5" s="999"/>
      <c r="K5" s="999"/>
      <c r="L5" s="999"/>
      <c r="M5" s="999"/>
      <c r="N5" s="999"/>
      <c r="O5" s="1000"/>
      <c r="P5" s="1006"/>
      <c r="Q5" s="1006"/>
      <c r="R5" s="1006"/>
      <c r="S5" s="1006"/>
      <c r="T5" s="1006"/>
      <c r="U5" s="1006"/>
      <c r="V5" s="1006"/>
      <c r="W5" s="1006"/>
      <c r="X5" s="1007"/>
      <c r="Y5" s="415" t="s">
        <v>54</v>
      </c>
      <c r="Z5" s="1011"/>
      <c r="AA5" s="1012"/>
      <c r="AB5" s="523"/>
      <c r="AC5" s="1017"/>
      <c r="AD5" s="101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1"/>
      <c r="H6" s="1002"/>
      <c r="I6" s="1002"/>
      <c r="J6" s="1002"/>
      <c r="K6" s="1002"/>
      <c r="L6" s="1002"/>
      <c r="M6" s="1002"/>
      <c r="N6" s="1002"/>
      <c r="O6" s="1003"/>
      <c r="P6" s="1008"/>
      <c r="Q6" s="1008"/>
      <c r="R6" s="1008"/>
      <c r="S6" s="1008"/>
      <c r="T6" s="1008"/>
      <c r="U6" s="1008"/>
      <c r="V6" s="1008"/>
      <c r="W6" s="1008"/>
      <c r="X6" s="1009"/>
      <c r="Y6" s="1010" t="s">
        <v>13</v>
      </c>
      <c r="Z6" s="1011"/>
      <c r="AA6" s="1012"/>
      <c r="AB6" s="594" t="s">
        <v>301</v>
      </c>
      <c r="AC6" s="1013"/>
      <c r="AD6" s="101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19"/>
      <c r="Z9" s="829"/>
      <c r="AA9" s="830"/>
      <c r="AB9" s="1023" t="s">
        <v>11</v>
      </c>
      <c r="AC9" s="1024"/>
      <c r="AD9" s="1025"/>
      <c r="AE9" s="1029" t="s">
        <v>552</v>
      </c>
      <c r="AF9" s="1029"/>
      <c r="AG9" s="1029"/>
      <c r="AH9" s="1029"/>
      <c r="AI9" s="1029" t="s">
        <v>548</v>
      </c>
      <c r="AJ9" s="1029"/>
      <c r="AK9" s="1029"/>
      <c r="AL9" s="1029"/>
      <c r="AM9" s="1029" t="s">
        <v>522</v>
      </c>
      <c r="AN9" s="1029"/>
      <c r="AO9" s="1029"/>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0"/>
      <c r="Z10" s="1021"/>
      <c r="AA10" s="1022"/>
      <c r="AB10" s="1026"/>
      <c r="AC10" s="1027"/>
      <c r="AD10" s="102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6"/>
      <c r="I11" s="996"/>
      <c r="J11" s="996"/>
      <c r="K11" s="996"/>
      <c r="L11" s="996"/>
      <c r="M11" s="996"/>
      <c r="N11" s="996"/>
      <c r="O11" s="997"/>
      <c r="P11" s="105"/>
      <c r="Q11" s="1004"/>
      <c r="R11" s="1004"/>
      <c r="S11" s="1004"/>
      <c r="T11" s="1004"/>
      <c r="U11" s="1004"/>
      <c r="V11" s="1004"/>
      <c r="W11" s="1004"/>
      <c r="X11" s="1005"/>
      <c r="Y11" s="1014" t="s">
        <v>12</v>
      </c>
      <c r="Z11" s="1015"/>
      <c r="AA11" s="1016"/>
      <c r="AB11" s="461"/>
      <c r="AC11" s="1018"/>
      <c r="AD11" s="101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8"/>
      <c r="H12" s="999"/>
      <c r="I12" s="999"/>
      <c r="J12" s="999"/>
      <c r="K12" s="999"/>
      <c r="L12" s="999"/>
      <c r="M12" s="999"/>
      <c r="N12" s="999"/>
      <c r="O12" s="1000"/>
      <c r="P12" s="1006"/>
      <c r="Q12" s="1006"/>
      <c r="R12" s="1006"/>
      <c r="S12" s="1006"/>
      <c r="T12" s="1006"/>
      <c r="U12" s="1006"/>
      <c r="V12" s="1006"/>
      <c r="W12" s="1006"/>
      <c r="X12" s="1007"/>
      <c r="Y12" s="415" t="s">
        <v>54</v>
      </c>
      <c r="Z12" s="1011"/>
      <c r="AA12" s="1012"/>
      <c r="AB12" s="523"/>
      <c r="AC12" s="1017"/>
      <c r="AD12" s="101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4" t="s">
        <v>301</v>
      </c>
      <c r="AC13" s="1013"/>
      <c r="AD13" s="101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19"/>
      <c r="Z16" s="829"/>
      <c r="AA16" s="830"/>
      <c r="AB16" s="1023" t="s">
        <v>11</v>
      </c>
      <c r="AC16" s="1024"/>
      <c r="AD16" s="1025"/>
      <c r="AE16" s="1029" t="s">
        <v>551</v>
      </c>
      <c r="AF16" s="1029"/>
      <c r="AG16" s="1029"/>
      <c r="AH16" s="1029"/>
      <c r="AI16" s="1029" t="s">
        <v>549</v>
      </c>
      <c r="AJ16" s="1029"/>
      <c r="AK16" s="1029"/>
      <c r="AL16" s="1029"/>
      <c r="AM16" s="1029" t="s">
        <v>522</v>
      </c>
      <c r="AN16" s="1029"/>
      <c r="AO16" s="1029"/>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0"/>
      <c r="Z17" s="1021"/>
      <c r="AA17" s="1022"/>
      <c r="AB17" s="1026"/>
      <c r="AC17" s="1027"/>
      <c r="AD17" s="102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6"/>
      <c r="I18" s="996"/>
      <c r="J18" s="996"/>
      <c r="K18" s="996"/>
      <c r="L18" s="996"/>
      <c r="M18" s="996"/>
      <c r="N18" s="996"/>
      <c r="O18" s="997"/>
      <c r="P18" s="105"/>
      <c r="Q18" s="1004"/>
      <c r="R18" s="1004"/>
      <c r="S18" s="1004"/>
      <c r="T18" s="1004"/>
      <c r="U18" s="1004"/>
      <c r="V18" s="1004"/>
      <c r="W18" s="1004"/>
      <c r="X18" s="1005"/>
      <c r="Y18" s="1014" t="s">
        <v>12</v>
      </c>
      <c r="Z18" s="1015"/>
      <c r="AA18" s="1016"/>
      <c r="AB18" s="461"/>
      <c r="AC18" s="1018"/>
      <c r="AD18" s="101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8"/>
      <c r="H19" s="999"/>
      <c r="I19" s="999"/>
      <c r="J19" s="999"/>
      <c r="K19" s="999"/>
      <c r="L19" s="999"/>
      <c r="M19" s="999"/>
      <c r="N19" s="999"/>
      <c r="O19" s="1000"/>
      <c r="P19" s="1006"/>
      <c r="Q19" s="1006"/>
      <c r="R19" s="1006"/>
      <c r="S19" s="1006"/>
      <c r="T19" s="1006"/>
      <c r="U19" s="1006"/>
      <c r="V19" s="1006"/>
      <c r="W19" s="1006"/>
      <c r="X19" s="1007"/>
      <c r="Y19" s="415" t="s">
        <v>54</v>
      </c>
      <c r="Z19" s="1011"/>
      <c r="AA19" s="1012"/>
      <c r="AB19" s="523"/>
      <c r="AC19" s="1017"/>
      <c r="AD19" s="101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4" t="s">
        <v>301</v>
      </c>
      <c r="AC20" s="1013"/>
      <c r="AD20" s="101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19"/>
      <c r="Z23" s="829"/>
      <c r="AA23" s="830"/>
      <c r="AB23" s="1023" t="s">
        <v>11</v>
      </c>
      <c r="AC23" s="1024"/>
      <c r="AD23" s="1025"/>
      <c r="AE23" s="1029" t="s">
        <v>553</v>
      </c>
      <c r="AF23" s="1029"/>
      <c r="AG23" s="1029"/>
      <c r="AH23" s="1029"/>
      <c r="AI23" s="1029" t="s">
        <v>548</v>
      </c>
      <c r="AJ23" s="1029"/>
      <c r="AK23" s="1029"/>
      <c r="AL23" s="1029"/>
      <c r="AM23" s="1029" t="s">
        <v>522</v>
      </c>
      <c r="AN23" s="1029"/>
      <c r="AO23" s="1029"/>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0"/>
      <c r="Z24" s="1021"/>
      <c r="AA24" s="1022"/>
      <c r="AB24" s="1026"/>
      <c r="AC24" s="1027"/>
      <c r="AD24" s="102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6"/>
      <c r="I25" s="996"/>
      <c r="J25" s="996"/>
      <c r="K25" s="996"/>
      <c r="L25" s="996"/>
      <c r="M25" s="996"/>
      <c r="N25" s="996"/>
      <c r="O25" s="997"/>
      <c r="P25" s="105"/>
      <c r="Q25" s="1004"/>
      <c r="R25" s="1004"/>
      <c r="S25" s="1004"/>
      <c r="T25" s="1004"/>
      <c r="U25" s="1004"/>
      <c r="V25" s="1004"/>
      <c r="W25" s="1004"/>
      <c r="X25" s="1005"/>
      <c r="Y25" s="1014" t="s">
        <v>12</v>
      </c>
      <c r="Z25" s="1015"/>
      <c r="AA25" s="1016"/>
      <c r="AB25" s="461"/>
      <c r="AC25" s="1018"/>
      <c r="AD25" s="101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8"/>
      <c r="H26" s="999"/>
      <c r="I26" s="999"/>
      <c r="J26" s="999"/>
      <c r="K26" s="999"/>
      <c r="L26" s="999"/>
      <c r="M26" s="999"/>
      <c r="N26" s="999"/>
      <c r="O26" s="1000"/>
      <c r="P26" s="1006"/>
      <c r="Q26" s="1006"/>
      <c r="R26" s="1006"/>
      <c r="S26" s="1006"/>
      <c r="T26" s="1006"/>
      <c r="U26" s="1006"/>
      <c r="V26" s="1006"/>
      <c r="W26" s="1006"/>
      <c r="X26" s="1007"/>
      <c r="Y26" s="415" t="s">
        <v>54</v>
      </c>
      <c r="Z26" s="1011"/>
      <c r="AA26" s="1012"/>
      <c r="AB26" s="523"/>
      <c r="AC26" s="1017"/>
      <c r="AD26" s="101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4" t="s">
        <v>301</v>
      </c>
      <c r="AC27" s="1013"/>
      <c r="AD27" s="101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19"/>
      <c r="Z30" s="829"/>
      <c r="AA30" s="830"/>
      <c r="AB30" s="1023" t="s">
        <v>11</v>
      </c>
      <c r="AC30" s="1024"/>
      <c r="AD30" s="1025"/>
      <c r="AE30" s="1029" t="s">
        <v>551</v>
      </c>
      <c r="AF30" s="1029"/>
      <c r="AG30" s="1029"/>
      <c r="AH30" s="1029"/>
      <c r="AI30" s="1029" t="s">
        <v>548</v>
      </c>
      <c r="AJ30" s="1029"/>
      <c r="AK30" s="1029"/>
      <c r="AL30" s="1029"/>
      <c r="AM30" s="1029" t="s">
        <v>546</v>
      </c>
      <c r="AN30" s="1029"/>
      <c r="AO30" s="1029"/>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0"/>
      <c r="Z31" s="1021"/>
      <c r="AA31" s="1022"/>
      <c r="AB31" s="1026"/>
      <c r="AC31" s="1027"/>
      <c r="AD31" s="102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6"/>
      <c r="I32" s="996"/>
      <c r="J32" s="996"/>
      <c r="K32" s="996"/>
      <c r="L32" s="996"/>
      <c r="M32" s="996"/>
      <c r="N32" s="996"/>
      <c r="O32" s="997"/>
      <c r="P32" s="105"/>
      <c r="Q32" s="1004"/>
      <c r="R32" s="1004"/>
      <c r="S32" s="1004"/>
      <c r="T32" s="1004"/>
      <c r="U32" s="1004"/>
      <c r="V32" s="1004"/>
      <c r="W32" s="1004"/>
      <c r="X32" s="1005"/>
      <c r="Y32" s="1014" t="s">
        <v>12</v>
      </c>
      <c r="Z32" s="1015"/>
      <c r="AA32" s="1016"/>
      <c r="AB32" s="461"/>
      <c r="AC32" s="1018"/>
      <c r="AD32" s="101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8"/>
      <c r="H33" s="999"/>
      <c r="I33" s="999"/>
      <c r="J33" s="999"/>
      <c r="K33" s="999"/>
      <c r="L33" s="999"/>
      <c r="M33" s="999"/>
      <c r="N33" s="999"/>
      <c r="O33" s="1000"/>
      <c r="P33" s="1006"/>
      <c r="Q33" s="1006"/>
      <c r="R33" s="1006"/>
      <c r="S33" s="1006"/>
      <c r="T33" s="1006"/>
      <c r="U33" s="1006"/>
      <c r="V33" s="1006"/>
      <c r="W33" s="1006"/>
      <c r="X33" s="1007"/>
      <c r="Y33" s="415" t="s">
        <v>54</v>
      </c>
      <c r="Z33" s="1011"/>
      <c r="AA33" s="1012"/>
      <c r="AB33" s="523"/>
      <c r="AC33" s="1017"/>
      <c r="AD33" s="101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4" t="s">
        <v>301</v>
      </c>
      <c r="AC34" s="1013"/>
      <c r="AD34" s="101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19"/>
      <c r="Z37" s="829"/>
      <c r="AA37" s="830"/>
      <c r="AB37" s="1023" t="s">
        <v>11</v>
      </c>
      <c r="AC37" s="1024"/>
      <c r="AD37" s="1025"/>
      <c r="AE37" s="1029" t="s">
        <v>553</v>
      </c>
      <c r="AF37" s="1029"/>
      <c r="AG37" s="1029"/>
      <c r="AH37" s="1029"/>
      <c r="AI37" s="1029" t="s">
        <v>550</v>
      </c>
      <c r="AJ37" s="1029"/>
      <c r="AK37" s="1029"/>
      <c r="AL37" s="1029"/>
      <c r="AM37" s="1029" t="s">
        <v>547</v>
      </c>
      <c r="AN37" s="1029"/>
      <c r="AO37" s="1029"/>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0"/>
      <c r="Z38" s="1021"/>
      <c r="AA38" s="1022"/>
      <c r="AB38" s="1026"/>
      <c r="AC38" s="1027"/>
      <c r="AD38" s="102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6"/>
      <c r="I39" s="996"/>
      <c r="J39" s="996"/>
      <c r="K39" s="996"/>
      <c r="L39" s="996"/>
      <c r="M39" s="996"/>
      <c r="N39" s="996"/>
      <c r="O39" s="997"/>
      <c r="P39" s="105"/>
      <c r="Q39" s="1004"/>
      <c r="R39" s="1004"/>
      <c r="S39" s="1004"/>
      <c r="T39" s="1004"/>
      <c r="U39" s="1004"/>
      <c r="V39" s="1004"/>
      <c r="W39" s="1004"/>
      <c r="X39" s="1005"/>
      <c r="Y39" s="1014" t="s">
        <v>12</v>
      </c>
      <c r="Z39" s="1015"/>
      <c r="AA39" s="1016"/>
      <c r="AB39" s="461"/>
      <c r="AC39" s="1018"/>
      <c r="AD39" s="101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8"/>
      <c r="H40" s="999"/>
      <c r="I40" s="999"/>
      <c r="J40" s="999"/>
      <c r="K40" s="999"/>
      <c r="L40" s="999"/>
      <c r="M40" s="999"/>
      <c r="N40" s="999"/>
      <c r="O40" s="1000"/>
      <c r="P40" s="1006"/>
      <c r="Q40" s="1006"/>
      <c r="R40" s="1006"/>
      <c r="S40" s="1006"/>
      <c r="T40" s="1006"/>
      <c r="U40" s="1006"/>
      <c r="V40" s="1006"/>
      <c r="W40" s="1006"/>
      <c r="X40" s="1007"/>
      <c r="Y40" s="415" t="s">
        <v>54</v>
      </c>
      <c r="Z40" s="1011"/>
      <c r="AA40" s="1012"/>
      <c r="AB40" s="523"/>
      <c r="AC40" s="1017"/>
      <c r="AD40" s="101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4" t="s">
        <v>301</v>
      </c>
      <c r="AC41" s="1013"/>
      <c r="AD41" s="101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19"/>
      <c r="Z44" s="829"/>
      <c r="AA44" s="830"/>
      <c r="AB44" s="1023" t="s">
        <v>11</v>
      </c>
      <c r="AC44" s="1024"/>
      <c r="AD44" s="1025"/>
      <c r="AE44" s="1029" t="s">
        <v>551</v>
      </c>
      <c r="AF44" s="1029"/>
      <c r="AG44" s="1029"/>
      <c r="AH44" s="1029"/>
      <c r="AI44" s="1029" t="s">
        <v>548</v>
      </c>
      <c r="AJ44" s="1029"/>
      <c r="AK44" s="1029"/>
      <c r="AL44" s="1029"/>
      <c r="AM44" s="1029" t="s">
        <v>522</v>
      </c>
      <c r="AN44" s="1029"/>
      <c r="AO44" s="1029"/>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0"/>
      <c r="Z45" s="1021"/>
      <c r="AA45" s="1022"/>
      <c r="AB45" s="1026"/>
      <c r="AC45" s="1027"/>
      <c r="AD45" s="102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6"/>
      <c r="I46" s="996"/>
      <c r="J46" s="996"/>
      <c r="K46" s="996"/>
      <c r="L46" s="996"/>
      <c r="M46" s="996"/>
      <c r="N46" s="996"/>
      <c r="O46" s="997"/>
      <c r="P46" s="105"/>
      <c r="Q46" s="1004"/>
      <c r="R46" s="1004"/>
      <c r="S46" s="1004"/>
      <c r="T46" s="1004"/>
      <c r="U46" s="1004"/>
      <c r="V46" s="1004"/>
      <c r="W46" s="1004"/>
      <c r="X46" s="1005"/>
      <c r="Y46" s="1014" t="s">
        <v>12</v>
      </c>
      <c r="Z46" s="1015"/>
      <c r="AA46" s="1016"/>
      <c r="AB46" s="461"/>
      <c r="AC46" s="1018"/>
      <c r="AD46" s="101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8"/>
      <c r="H47" s="999"/>
      <c r="I47" s="999"/>
      <c r="J47" s="999"/>
      <c r="K47" s="999"/>
      <c r="L47" s="999"/>
      <c r="M47" s="999"/>
      <c r="N47" s="999"/>
      <c r="O47" s="1000"/>
      <c r="P47" s="1006"/>
      <c r="Q47" s="1006"/>
      <c r="R47" s="1006"/>
      <c r="S47" s="1006"/>
      <c r="T47" s="1006"/>
      <c r="U47" s="1006"/>
      <c r="V47" s="1006"/>
      <c r="W47" s="1006"/>
      <c r="X47" s="1007"/>
      <c r="Y47" s="415" t="s">
        <v>54</v>
      </c>
      <c r="Z47" s="1011"/>
      <c r="AA47" s="1012"/>
      <c r="AB47" s="523"/>
      <c r="AC47" s="1017"/>
      <c r="AD47" s="101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4" t="s">
        <v>301</v>
      </c>
      <c r="AC48" s="1013"/>
      <c r="AD48" s="101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19"/>
      <c r="Z51" s="829"/>
      <c r="AA51" s="830"/>
      <c r="AB51" s="557" t="s">
        <v>11</v>
      </c>
      <c r="AC51" s="1024"/>
      <c r="AD51" s="1025"/>
      <c r="AE51" s="1029" t="s">
        <v>551</v>
      </c>
      <c r="AF51" s="1029"/>
      <c r="AG51" s="1029"/>
      <c r="AH51" s="1029"/>
      <c r="AI51" s="1029" t="s">
        <v>548</v>
      </c>
      <c r="AJ51" s="1029"/>
      <c r="AK51" s="1029"/>
      <c r="AL51" s="1029"/>
      <c r="AM51" s="1029" t="s">
        <v>522</v>
      </c>
      <c r="AN51" s="1029"/>
      <c r="AO51" s="1029"/>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0"/>
      <c r="Z52" s="1021"/>
      <c r="AA52" s="1022"/>
      <c r="AB52" s="1026"/>
      <c r="AC52" s="1027"/>
      <c r="AD52" s="102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6"/>
      <c r="I53" s="996"/>
      <c r="J53" s="996"/>
      <c r="K53" s="996"/>
      <c r="L53" s="996"/>
      <c r="M53" s="996"/>
      <c r="N53" s="996"/>
      <c r="O53" s="997"/>
      <c r="P53" s="105"/>
      <c r="Q53" s="1004"/>
      <c r="R53" s="1004"/>
      <c r="S53" s="1004"/>
      <c r="T53" s="1004"/>
      <c r="U53" s="1004"/>
      <c r="V53" s="1004"/>
      <c r="W53" s="1004"/>
      <c r="X53" s="1005"/>
      <c r="Y53" s="1014" t="s">
        <v>12</v>
      </c>
      <c r="Z53" s="1015"/>
      <c r="AA53" s="1016"/>
      <c r="AB53" s="461"/>
      <c r="AC53" s="1018"/>
      <c r="AD53" s="101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8"/>
      <c r="H54" s="999"/>
      <c r="I54" s="999"/>
      <c r="J54" s="999"/>
      <c r="K54" s="999"/>
      <c r="L54" s="999"/>
      <c r="M54" s="999"/>
      <c r="N54" s="999"/>
      <c r="O54" s="1000"/>
      <c r="P54" s="1006"/>
      <c r="Q54" s="1006"/>
      <c r="R54" s="1006"/>
      <c r="S54" s="1006"/>
      <c r="T54" s="1006"/>
      <c r="U54" s="1006"/>
      <c r="V54" s="1006"/>
      <c r="W54" s="1006"/>
      <c r="X54" s="1007"/>
      <c r="Y54" s="415" t="s">
        <v>54</v>
      </c>
      <c r="Z54" s="1011"/>
      <c r="AA54" s="1012"/>
      <c r="AB54" s="523"/>
      <c r="AC54" s="1017"/>
      <c r="AD54" s="101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4" t="s">
        <v>301</v>
      </c>
      <c r="AC55" s="1013"/>
      <c r="AD55" s="10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19"/>
      <c r="Z58" s="829"/>
      <c r="AA58" s="830"/>
      <c r="AB58" s="1023" t="s">
        <v>11</v>
      </c>
      <c r="AC58" s="1024"/>
      <c r="AD58" s="1025"/>
      <c r="AE58" s="1029" t="s">
        <v>551</v>
      </c>
      <c r="AF58" s="1029"/>
      <c r="AG58" s="1029"/>
      <c r="AH58" s="1029"/>
      <c r="AI58" s="1029" t="s">
        <v>548</v>
      </c>
      <c r="AJ58" s="1029"/>
      <c r="AK58" s="1029"/>
      <c r="AL58" s="1029"/>
      <c r="AM58" s="1029" t="s">
        <v>522</v>
      </c>
      <c r="AN58" s="1029"/>
      <c r="AO58" s="1029"/>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0"/>
      <c r="Z59" s="1021"/>
      <c r="AA59" s="1022"/>
      <c r="AB59" s="1026"/>
      <c r="AC59" s="1027"/>
      <c r="AD59" s="102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6"/>
      <c r="I60" s="996"/>
      <c r="J60" s="996"/>
      <c r="K60" s="996"/>
      <c r="L60" s="996"/>
      <c r="M60" s="996"/>
      <c r="N60" s="996"/>
      <c r="O60" s="997"/>
      <c r="P60" s="105"/>
      <c r="Q60" s="1004"/>
      <c r="R60" s="1004"/>
      <c r="S60" s="1004"/>
      <c r="T60" s="1004"/>
      <c r="U60" s="1004"/>
      <c r="V60" s="1004"/>
      <c r="W60" s="1004"/>
      <c r="X60" s="1005"/>
      <c r="Y60" s="1014" t="s">
        <v>12</v>
      </c>
      <c r="Z60" s="1015"/>
      <c r="AA60" s="1016"/>
      <c r="AB60" s="461"/>
      <c r="AC60" s="1018"/>
      <c r="AD60" s="101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8"/>
      <c r="H61" s="999"/>
      <c r="I61" s="999"/>
      <c r="J61" s="999"/>
      <c r="K61" s="999"/>
      <c r="L61" s="999"/>
      <c r="M61" s="999"/>
      <c r="N61" s="999"/>
      <c r="O61" s="1000"/>
      <c r="P61" s="1006"/>
      <c r="Q61" s="1006"/>
      <c r="R61" s="1006"/>
      <c r="S61" s="1006"/>
      <c r="T61" s="1006"/>
      <c r="U61" s="1006"/>
      <c r="V61" s="1006"/>
      <c r="W61" s="1006"/>
      <c r="X61" s="1007"/>
      <c r="Y61" s="415" t="s">
        <v>54</v>
      </c>
      <c r="Z61" s="1011"/>
      <c r="AA61" s="1012"/>
      <c r="AB61" s="523"/>
      <c r="AC61" s="1017"/>
      <c r="AD61" s="101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4" t="s">
        <v>301</v>
      </c>
      <c r="AC62" s="1013"/>
      <c r="AD62" s="101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19"/>
      <c r="Z65" s="829"/>
      <c r="AA65" s="830"/>
      <c r="AB65" s="1023" t="s">
        <v>11</v>
      </c>
      <c r="AC65" s="1024"/>
      <c r="AD65" s="1025"/>
      <c r="AE65" s="1029" t="s">
        <v>551</v>
      </c>
      <c r="AF65" s="1029"/>
      <c r="AG65" s="1029"/>
      <c r="AH65" s="1029"/>
      <c r="AI65" s="1029" t="s">
        <v>548</v>
      </c>
      <c r="AJ65" s="1029"/>
      <c r="AK65" s="1029"/>
      <c r="AL65" s="1029"/>
      <c r="AM65" s="1029" t="s">
        <v>522</v>
      </c>
      <c r="AN65" s="1029"/>
      <c r="AO65" s="1029"/>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0"/>
      <c r="Z66" s="1021"/>
      <c r="AA66" s="1022"/>
      <c r="AB66" s="1026"/>
      <c r="AC66" s="1027"/>
      <c r="AD66" s="102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6"/>
      <c r="I67" s="996"/>
      <c r="J67" s="996"/>
      <c r="K67" s="996"/>
      <c r="L67" s="996"/>
      <c r="M67" s="996"/>
      <c r="N67" s="996"/>
      <c r="O67" s="997"/>
      <c r="P67" s="105"/>
      <c r="Q67" s="1004"/>
      <c r="R67" s="1004"/>
      <c r="S67" s="1004"/>
      <c r="T67" s="1004"/>
      <c r="U67" s="1004"/>
      <c r="V67" s="1004"/>
      <c r="W67" s="1004"/>
      <c r="X67" s="1005"/>
      <c r="Y67" s="1014" t="s">
        <v>12</v>
      </c>
      <c r="Z67" s="1015"/>
      <c r="AA67" s="1016"/>
      <c r="AB67" s="461"/>
      <c r="AC67" s="1018"/>
      <c r="AD67" s="101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8"/>
      <c r="H68" s="999"/>
      <c r="I68" s="999"/>
      <c r="J68" s="999"/>
      <c r="K68" s="999"/>
      <c r="L68" s="999"/>
      <c r="M68" s="999"/>
      <c r="N68" s="999"/>
      <c r="O68" s="1000"/>
      <c r="P68" s="1006"/>
      <c r="Q68" s="1006"/>
      <c r="R68" s="1006"/>
      <c r="S68" s="1006"/>
      <c r="T68" s="1006"/>
      <c r="U68" s="1006"/>
      <c r="V68" s="1006"/>
      <c r="W68" s="1006"/>
      <c r="X68" s="1007"/>
      <c r="Y68" s="415" t="s">
        <v>54</v>
      </c>
      <c r="Z68" s="1011"/>
      <c r="AA68" s="1012"/>
      <c r="AB68" s="523"/>
      <c r="AC68" s="1017"/>
      <c r="AD68" s="101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1"/>
      <c r="H69" s="1002"/>
      <c r="I69" s="1002"/>
      <c r="J69" s="1002"/>
      <c r="K69" s="1002"/>
      <c r="L69" s="1002"/>
      <c r="M69" s="1002"/>
      <c r="N69" s="1002"/>
      <c r="O69" s="1003"/>
      <c r="P69" s="1008"/>
      <c r="Q69" s="1008"/>
      <c r="R69" s="1008"/>
      <c r="S69" s="1008"/>
      <c r="T69" s="1008"/>
      <c r="U69" s="1008"/>
      <c r="V69" s="1008"/>
      <c r="W69" s="1008"/>
      <c r="X69" s="1009"/>
      <c r="Y69" s="415" t="s">
        <v>13</v>
      </c>
      <c r="Z69" s="1011"/>
      <c r="AA69" s="1012"/>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N5" sqref="BN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2"/>
      <c r="B4" s="1043"/>
      <c r="C4" s="1043"/>
      <c r="D4" s="1043"/>
      <c r="E4" s="1043"/>
      <c r="F4" s="1044"/>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2"/>
      <c r="B5" s="1043"/>
      <c r="C5" s="1043"/>
      <c r="D5" s="1043"/>
      <c r="E5" s="1043"/>
      <c r="F5" s="104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2"/>
      <c r="B6" s="1043"/>
      <c r="C6" s="1043"/>
      <c r="D6" s="1043"/>
      <c r="E6" s="1043"/>
      <c r="F6" s="104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2"/>
      <c r="B7" s="1043"/>
      <c r="C7" s="1043"/>
      <c r="D7" s="1043"/>
      <c r="E7" s="1043"/>
      <c r="F7" s="104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2"/>
      <c r="B8" s="1043"/>
      <c r="C8" s="1043"/>
      <c r="D8" s="1043"/>
      <c r="E8" s="1043"/>
      <c r="F8" s="104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2"/>
      <c r="B9" s="1043"/>
      <c r="C9" s="1043"/>
      <c r="D9" s="1043"/>
      <c r="E9" s="1043"/>
      <c r="F9" s="104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2"/>
      <c r="B10" s="1043"/>
      <c r="C10" s="1043"/>
      <c r="D10" s="1043"/>
      <c r="E10" s="1043"/>
      <c r="F10" s="104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2"/>
      <c r="B11" s="1043"/>
      <c r="C11" s="1043"/>
      <c r="D11" s="1043"/>
      <c r="E11" s="1043"/>
      <c r="F11" s="104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2"/>
      <c r="B12" s="1043"/>
      <c r="C12" s="1043"/>
      <c r="D12" s="1043"/>
      <c r="E12" s="1043"/>
      <c r="F12" s="104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2"/>
      <c r="B13" s="1043"/>
      <c r="C13" s="1043"/>
      <c r="D13" s="1043"/>
      <c r="E13" s="1043"/>
      <c r="F13" s="104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2"/>
      <c r="B14" s="1043"/>
      <c r="C14" s="1043"/>
      <c r="D14" s="1043"/>
      <c r="E14" s="1043"/>
      <c r="F14" s="104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2"/>
      <c r="B15" s="1043"/>
      <c r="C15" s="1043"/>
      <c r="D15" s="1043"/>
      <c r="E15" s="1043"/>
      <c r="F15" s="1044"/>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2"/>
      <c r="B16" s="1043"/>
      <c r="C16" s="1043"/>
      <c r="D16" s="1043"/>
      <c r="E16" s="1043"/>
      <c r="F16" s="1044"/>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2"/>
      <c r="B17" s="1043"/>
      <c r="C17" s="1043"/>
      <c r="D17" s="1043"/>
      <c r="E17" s="1043"/>
      <c r="F17" s="1044"/>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2"/>
      <c r="B18" s="1043"/>
      <c r="C18" s="1043"/>
      <c r="D18" s="1043"/>
      <c r="E18" s="1043"/>
      <c r="F18" s="104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2"/>
      <c r="B19" s="1043"/>
      <c r="C19" s="1043"/>
      <c r="D19" s="1043"/>
      <c r="E19" s="1043"/>
      <c r="F19" s="104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2"/>
      <c r="B20" s="1043"/>
      <c r="C20" s="1043"/>
      <c r="D20" s="1043"/>
      <c r="E20" s="1043"/>
      <c r="F20" s="104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2"/>
      <c r="B21" s="1043"/>
      <c r="C21" s="1043"/>
      <c r="D21" s="1043"/>
      <c r="E21" s="1043"/>
      <c r="F21" s="104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2"/>
      <c r="B22" s="1043"/>
      <c r="C22" s="1043"/>
      <c r="D22" s="1043"/>
      <c r="E22" s="1043"/>
      <c r="F22" s="104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2"/>
      <c r="B23" s="1043"/>
      <c r="C23" s="1043"/>
      <c r="D23" s="1043"/>
      <c r="E23" s="1043"/>
      <c r="F23" s="104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2"/>
      <c r="B24" s="1043"/>
      <c r="C24" s="1043"/>
      <c r="D24" s="1043"/>
      <c r="E24" s="1043"/>
      <c r="F24" s="104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2"/>
      <c r="B25" s="1043"/>
      <c r="C25" s="1043"/>
      <c r="D25" s="1043"/>
      <c r="E25" s="1043"/>
      <c r="F25" s="104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2"/>
      <c r="B26" s="1043"/>
      <c r="C26" s="1043"/>
      <c r="D26" s="1043"/>
      <c r="E26" s="1043"/>
      <c r="F26" s="104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2"/>
      <c r="B27" s="1043"/>
      <c r="C27" s="1043"/>
      <c r="D27" s="1043"/>
      <c r="E27" s="1043"/>
      <c r="F27" s="104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2"/>
      <c r="B28" s="1043"/>
      <c r="C28" s="1043"/>
      <c r="D28" s="1043"/>
      <c r="E28" s="1043"/>
      <c r="F28" s="1044"/>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2"/>
      <c r="B29" s="1043"/>
      <c r="C29" s="1043"/>
      <c r="D29" s="1043"/>
      <c r="E29" s="1043"/>
      <c r="F29" s="1044"/>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2"/>
      <c r="B30" s="1043"/>
      <c r="C30" s="1043"/>
      <c r="D30" s="1043"/>
      <c r="E30" s="1043"/>
      <c r="F30" s="1044"/>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2"/>
      <c r="B31" s="1043"/>
      <c r="C31" s="1043"/>
      <c r="D31" s="1043"/>
      <c r="E31" s="1043"/>
      <c r="F31" s="104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2"/>
      <c r="B32" s="1043"/>
      <c r="C32" s="1043"/>
      <c r="D32" s="1043"/>
      <c r="E32" s="1043"/>
      <c r="F32" s="104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2"/>
      <c r="B33" s="1043"/>
      <c r="C33" s="1043"/>
      <c r="D33" s="1043"/>
      <c r="E33" s="1043"/>
      <c r="F33" s="104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2"/>
      <c r="B34" s="1043"/>
      <c r="C34" s="1043"/>
      <c r="D34" s="1043"/>
      <c r="E34" s="1043"/>
      <c r="F34" s="104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2"/>
      <c r="B35" s="1043"/>
      <c r="C35" s="1043"/>
      <c r="D35" s="1043"/>
      <c r="E35" s="1043"/>
      <c r="F35" s="104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2"/>
      <c r="B36" s="1043"/>
      <c r="C36" s="1043"/>
      <c r="D36" s="1043"/>
      <c r="E36" s="1043"/>
      <c r="F36" s="104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2"/>
      <c r="B37" s="1043"/>
      <c r="C37" s="1043"/>
      <c r="D37" s="1043"/>
      <c r="E37" s="1043"/>
      <c r="F37" s="104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2"/>
      <c r="B38" s="1043"/>
      <c r="C38" s="1043"/>
      <c r="D38" s="1043"/>
      <c r="E38" s="1043"/>
      <c r="F38" s="104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2"/>
      <c r="B39" s="1043"/>
      <c r="C39" s="1043"/>
      <c r="D39" s="1043"/>
      <c r="E39" s="1043"/>
      <c r="F39" s="104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2"/>
      <c r="B40" s="1043"/>
      <c r="C40" s="1043"/>
      <c r="D40" s="1043"/>
      <c r="E40" s="1043"/>
      <c r="F40" s="104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2"/>
      <c r="B41" s="1043"/>
      <c r="C41" s="1043"/>
      <c r="D41" s="1043"/>
      <c r="E41" s="1043"/>
      <c r="F41" s="1044"/>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2"/>
      <c r="B42" s="1043"/>
      <c r="C42" s="1043"/>
      <c r="D42" s="1043"/>
      <c r="E42" s="1043"/>
      <c r="F42" s="1044"/>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2"/>
      <c r="B43" s="1043"/>
      <c r="C43" s="1043"/>
      <c r="D43" s="1043"/>
      <c r="E43" s="1043"/>
      <c r="F43" s="1044"/>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2"/>
      <c r="B44" s="1043"/>
      <c r="C44" s="1043"/>
      <c r="D44" s="1043"/>
      <c r="E44" s="1043"/>
      <c r="F44" s="104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2"/>
      <c r="B45" s="1043"/>
      <c r="C45" s="1043"/>
      <c r="D45" s="1043"/>
      <c r="E45" s="1043"/>
      <c r="F45" s="104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2"/>
      <c r="B46" s="1043"/>
      <c r="C46" s="1043"/>
      <c r="D46" s="1043"/>
      <c r="E46" s="1043"/>
      <c r="F46" s="104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2"/>
      <c r="B47" s="1043"/>
      <c r="C47" s="1043"/>
      <c r="D47" s="1043"/>
      <c r="E47" s="1043"/>
      <c r="F47" s="104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2"/>
      <c r="B48" s="1043"/>
      <c r="C48" s="1043"/>
      <c r="D48" s="1043"/>
      <c r="E48" s="1043"/>
      <c r="F48" s="104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2"/>
      <c r="B49" s="1043"/>
      <c r="C49" s="1043"/>
      <c r="D49" s="1043"/>
      <c r="E49" s="1043"/>
      <c r="F49" s="104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2"/>
      <c r="B50" s="1043"/>
      <c r="C50" s="1043"/>
      <c r="D50" s="1043"/>
      <c r="E50" s="1043"/>
      <c r="F50" s="104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2"/>
      <c r="B51" s="1043"/>
      <c r="C51" s="1043"/>
      <c r="D51" s="1043"/>
      <c r="E51" s="1043"/>
      <c r="F51" s="104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2"/>
      <c r="B52" s="1043"/>
      <c r="C52" s="1043"/>
      <c r="D52" s="1043"/>
      <c r="E52" s="1043"/>
      <c r="F52" s="104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2"/>
      <c r="B56" s="1043"/>
      <c r="C56" s="1043"/>
      <c r="D56" s="1043"/>
      <c r="E56" s="1043"/>
      <c r="F56" s="1044"/>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2"/>
      <c r="B57" s="1043"/>
      <c r="C57" s="1043"/>
      <c r="D57" s="1043"/>
      <c r="E57" s="1043"/>
      <c r="F57" s="1044"/>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2"/>
      <c r="B58" s="1043"/>
      <c r="C58" s="1043"/>
      <c r="D58" s="1043"/>
      <c r="E58" s="1043"/>
      <c r="F58" s="104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2"/>
      <c r="B59" s="1043"/>
      <c r="C59" s="1043"/>
      <c r="D59" s="1043"/>
      <c r="E59" s="1043"/>
      <c r="F59" s="104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2"/>
      <c r="B60" s="1043"/>
      <c r="C60" s="1043"/>
      <c r="D60" s="1043"/>
      <c r="E60" s="1043"/>
      <c r="F60" s="104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2"/>
      <c r="B61" s="1043"/>
      <c r="C61" s="1043"/>
      <c r="D61" s="1043"/>
      <c r="E61" s="1043"/>
      <c r="F61" s="104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2"/>
      <c r="B62" s="1043"/>
      <c r="C62" s="1043"/>
      <c r="D62" s="1043"/>
      <c r="E62" s="1043"/>
      <c r="F62" s="104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2"/>
      <c r="B63" s="1043"/>
      <c r="C63" s="1043"/>
      <c r="D63" s="1043"/>
      <c r="E63" s="1043"/>
      <c r="F63" s="104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2"/>
      <c r="B64" s="1043"/>
      <c r="C64" s="1043"/>
      <c r="D64" s="1043"/>
      <c r="E64" s="1043"/>
      <c r="F64" s="104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2"/>
      <c r="B65" s="1043"/>
      <c r="C65" s="1043"/>
      <c r="D65" s="1043"/>
      <c r="E65" s="1043"/>
      <c r="F65" s="104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2"/>
      <c r="B66" s="1043"/>
      <c r="C66" s="1043"/>
      <c r="D66" s="1043"/>
      <c r="E66" s="1043"/>
      <c r="F66" s="104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2"/>
      <c r="B67" s="1043"/>
      <c r="C67" s="1043"/>
      <c r="D67" s="1043"/>
      <c r="E67" s="1043"/>
      <c r="F67" s="104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2"/>
      <c r="B68" s="1043"/>
      <c r="C68" s="1043"/>
      <c r="D68" s="1043"/>
      <c r="E68" s="1043"/>
      <c r="F68" s="1044"/>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2"/>
      <c r="B69" s="1043"/>
      <c r="C69" s="1043"/>
      <c r="D69" s="1043"/>
      <c r="E69" s="1043"/>
      <c r="F69" s="1044"/>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2"/>
      <c r="B70" s="1043"/>
      <c r="C70" s="1043"/>
      <c r="D70" s="1043"/>
      <c r="E70" s="1043"/>
      <c r="F70" s="1044"/>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2"/>
      <c r="B71" s="1043"/>
      <c r="C71" s="1043"/>
      <c r="D71" s="1043"/>
      <c r="E71" s="1043"/>
      <c r="F71" s="104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2"/>
      <c r="B72" s="1043"/>
      <c r="C72" s="1043"/>
      <c r="D72" s="1043"/>
      <c r="E72" s="1043"/>
      <c r="F72" s="104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2"/>
      <c r="B73" s="1043"/>
      <c r="C73" s="1043"/>
      <c r="D73" s="1043"/>
      <c r="E73" s="1043"/>
      <c r="F73" s="104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2"/>
      <c r="B74" s="1043"/>
      <c r="C74" s="1043"/>
      <c r="D74" s="1043"/>
      <c r="E74" s="1043"/>
      <c r="F74" s="104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2"/>
      <c r="B75" s="1043"/>
      <c r="C75" s="1043"/>
      <c r="D75" s="1043"/>
      <c r="E75" s="1043"/>
      <c r="F75" s="104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2"/>
      <c r="B76" s="1043"/>
      <c r="C76" s="1043"/>
      <c r="D76" s="1043"/>
      <c r="E76" s="1043"/>
      <c r="F76" s="104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2"/>
      <c r="B77" s="1043"/>
      <c r="C77" s="1043"/>
      <c r="D77" s="1043"/>
      <c r="E77" s="1043"/>
      <c r="F77" s="104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2"/>
      <c r="B78" s="1043"/>
      <c r="C78" s="1043"/>
      <c r="D78" s="1043"/>
      <c r="E78" s="1043"/>
      <c r="F78" s="104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2"/>
      <c r="B79" s="1043"/>
      <c r="C79" s="1043"/>
      <c r="D79" s="1043"/>
      <c r="E79" s="1043"/>
      <c r="F79" s="104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2"/>
      <c r="B80" s="1043"/>
      <c r="C80" s="1043"/>
      <c r="D80" s="1043"/>
      <c r="E80" s="1043"/>
      <c r="F80" s="104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2"/>
      <c r="B81" s="1043"/>
      <c r="C81" s="1043"/>
      <c r="D81" s="1043"/>
      <c r="E81" s="1043"/>
      <c r="F81" s="1044"/>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2"/>
      <c r="B82" s="1043"/>
      <c r="C82" s="1043"/>
      <c r="D82" s="1043"/>
      <c r="E82" s="1043"/>
      <c r="F82" s="1044"/>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2"/>
      <c r="B83" s="1043"/>
      <c r="C83" s="1043"/>
      <c r="D83" s="1043"/>
      <c r="E83" s="1043"/>
      <c r="F83" s="1044"/>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2"/>
      <c r="B84" s="1043"/>
      <c r="C84" s="1043"/>
      <c r="D84" s="1043"/>
      <c r="E84" s="1043"/>
      <c r="F84" s="104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2"/>
      <c r="B85" s="1043"/>
      <c r="C85" s="1043"/>
      <c r="D85" s="1043"/>
      <c r="E85" s="1043"/>
      <c r="F85" s="104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2"/>
      <c r="B86" s="1043"/>
      <c r="C86" s="1043"/>
      <c r="D86" s="1043"/>
      <c r="E86" s="1043"/>
      <c r="F86" s="104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2"/>
      <c r="B87" s="1043"/>
      <c r="C87" s="1043"/>
      <c r="D87" s="1043"/>
      <c r="E87" s="1043"/>
      <c r="F87" s="104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2"/>
      <c r="B88" s="1043"/>
      <c r="C88" s="1043"/>
      <c r="D88" s="1043"/>
      <c r="E88" s="1043"/>
      <c r="F88" s="104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2"/>
      <c r="B89" s="1043"/>
      <c r="C89" s="1043"/>
      <c r="D89" s="1043"/>
      <c r="E89" s="1043"/>
      <c r="F89" s="104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2"/>
      <c r="B90" s="1043"/>
      <c r="C90" s="1043"/>
      <c r="D90" s="1043"/>
      <c r="E90" s="1043"/>
      <c r="F90" s="104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2"/>
      <c r="B91" s="1043"/>
      <c r="C91" s="1043"/>
      <c r="D91" s="1043"/>
      <c r="E91" s="1043"/>
      <c r="F91" s="104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2"/>
      <c r="B92" s="1043"/>
      <c r="C92" s="1043"/>
      <c r="D92" s="1043"/>
      <c r="E92" s="1043"/>
      <c r="F92" s="104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2"/>
      <c r="B93" s="1043"/>
      <c r="C93" s="1043"/>
      <c r="D93" s="1043"/>
      <c r="E93" s="1043"/>
      <c r="F93" s="104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2"/>
      <c r="B94" s="1043"/>
      <c r="C94" s="1043"/>
      <c r="D94" s="1043"/>
      <c r="E94" s="1043"/>
      <c r="F94" s="1044"/>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2"/>
      <c r="B95" s="1043"/>
      <c r="C95" s="1043"/>
      <c r="D95" s="1043"/>
      <c r="E95" s="1043"/>
      <c r="F95" s="1044"/>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2"/>
      <c r="B96" s="1043"/>
      <c r="C96" s="1043"/>
      <c r="D96" s="1043"/>
      <c r="E96" s="1043"/>
      <c r="F96" s="1044"/>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2"/>
      <c r="B97" s="1043"/>
      <c r="C97" s="1043"/>
      <c r="D97" s="1043"/>
      <c r="E97" s="1043"/>
      <c r="F97" s="104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2"/>
      <c r="B98" s="1043"/>
      <c r="C98" s="1043"/>
      <c r="D98" s="1043"/>
      <c r="E98" s="1043"/>
      <c r="F98" s="104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2"/>
      <c r="B99" s="1043"/>
      <c r="C99" s="1043"/>
      <c r="D99" s="1043"/>
      <c r="E99" s="1043"/>
      <c r="F99" s="104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2"/>
      <c r="B100" s="1043"/>
      <c r="C100" s="1043"/>
      <c r="D100" s="1043"/>
      <c r="E100" s="1043"/>
      <c r="F100" s="104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2"/>
      <c r="B101" s="1043"/>
      <c r="C101" s="1043"/>
      <c r="D101" s="1043"/>
      <c r="E101" s="1043"/>
      <c r="F101" s="104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2"/>
      <c r="B102" s="1043"/>
      <c r="C102" s="1043"/>
      <c r="D102" s="1043"/>
      <c r="E102" s="1043"/>
      <c r="F102" s="104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2"/>
      <c r="B103" s="1043"/>
      <c r="C103" s="1043"/>
      <c r="D103" s="1043"/>
      <c r="E103" s="1043"/>
      <c r="F103" s="104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2"/>
      <c r="B104" s="1043"/>
      <c r="C104" s="1043"/>
      <c r="D104" s="1043"/>
      <c r="E104" s="1043"/>
      <c r="F104" s="104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2"/>
      <c r="B105" s="1043"/>
      <c r="C105" s="1043"/>
      <c r="D105" s="1043"/>
      <c r="E105" s="1043"/>
      <c r="F105" s="104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2"/>
      <c r="B109" s="1043"/>
      <c r="C109" s="1043"/>
      <c r="D109" s="1043"/>
      <c r="E109" s="1043"/>
      <c r="F109" s="1044"/>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2"/>
      <c r="B110" s="1043"/>
      <c r="C110" s="1043"/>
      <c r="D110" s="1043"/>
      <c r="E110" s="1043"/>
      <c r="F110" s="1044"/>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2"/>
      <c r="B111" s="1043"/>
      <c r="C111" s="1043"/>
      <c r="D111" s="1043"/>
      <c r="E111" s="1043"/>
      <c r="F111" s="104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2"/>
      <c r="B112" s="1043"/>
      <c r="C112" s="1043"/>
      <c r="D112" s="1043"/>
      <c r="E112" s="1043"/>
      <c r="F112" s="104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2"/>
      <c r="B113" s="1043"/>
      <c r="C113" s="1043"/>
      <c r="D113" s="1043"/>
      <c r="E113" s="1043"/>
      <c r="F113" s="104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2"/>
      <c r="B114" s="1043"/>
      <c r="C114" s="1043"/>
      <c r="D114" s="1043"/>
      <c r="E114" s="1043"/>
      <c r="F114" s="104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2"/>
      <c r="B115" s="1043"/>
      <c r="C115" s="1043"/>
      <c r="D115" s="1043"/>
      <c r="E115" s="1043"/>
      <c r="F115" s="104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2"/>
      <c r="B116" s="1043"/>
      <c r="C116" s="1043"/>
      <c r="D116" s="1043"/>
      <c r="E116" s="1043"/>
      <c r="F116" s="104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2"/>
      <c r="B117" s="1043"/>
      <c r="C117" s="1043"/>
      <c r="D117" s="1043"/>
      <c r="E117" s="1043"/>
      <c r="F117" s="104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2"/>
      <c r="B118" s="1043"/>
      <c r="C118" s="1043"/>
      <c r="D118" s="1043"/>
      <c r="E118" s="1043"/>
      <c r="F118" s="104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2"/>
      <c r="B119" s="1043"/>
      <c r="C119" s="1043"/>
      <c r="D119" s="1043"/>
      <c r="E119" s="1043"/>
      <c r="F119" s="104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2"/>
      <c r="B120" s="1043"/>
      <c r="C120" s="1043"/>
      <c r="D120" s="1043"/>
      <c r="E120" s="1043"/>
      <c r="F120" s="104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2"/>
      <c r="B121" s="1043"/>
      <c r="C121" s="1043"/>
      <c r="D121" s="1043"/>
      <c r="E121" s="1043"/>
      <c r="F121" s="1044"/>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2"/>
      <c r="B122" s="1043"/>
      <c r="C122" s="1043"/>
      <c r="D122" s="1043"/>
      <c r="E122" s="1043"/>
      <c r="F122" s="1044"/>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2"/>
      <c r="B123" s="1043"/>
      <c r="C123" s="1043"/>
      <c r="D123" s="1043"/>
      <c r="E123" s="1043"/>
      <c r="F123" s="1044"/>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2"/>
      <c r="B124" s="1043"/>
      <c r="C124" s="1043"/>
      <c r="D124" s="1043"/>
      <c r="E124" s="1043"/>
      <c r="F124" s="104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2"/>
      <c r="B125" s="1043"/>
      <c r="C125" s="1043"/>
      <c r="D125" s="1043"/>
      <c r="E125" s="1043"/>
      <c r="F125" s="104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2"/>
      <c r="B126" s="1043"/>
      <c r="C126" s="1043"/>
      <c r="D126" s="1043"/>
      <c r="E126" s="1043"/>
      <c r="F126" s="104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2"/>
      <c r="B127" s="1043"/>
      <c r="C127" s="1043"/>
      <c r="D127" s="1043"/>
      <c r="E127" s="1043"/>
      <c r="F127" s="104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2"/>
      <c r="B128" s="1043"/>
      <c r="C128" s="1043"/>
      <c r="D128" s="1043"/>
      <c r="E128" s="1043"/>
      <c r="F128" s="104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2"/>
      <c r="B129" s="1043"/>
      <c r="C129" s="1043"/>
      <c r="D129" s="1043"/>
      <c r="E129" s="1043"/>
      <c r="F129" s="104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2"/>
      <c r="B130" s="1043"/>
      <c r="C130" s="1043"/>
      <c r="D130" s="1043"/>
      <c r="E130" s="1043"/>
      <c r="F130" s="104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2"/>
      <c r="B131" s="1043"/>
      <c r="C131" s="1043"/>
      <c r="D131" s="1043"/>
      <c r="E131" s="1043"/>
      <c r="F131" s="104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2"/>
      <c r="B132" s="1043"/>
      <c r="C132" s="1043"/>
      <c r="D132" s="1043"/>
      <c r="E132" s="1043"/>
      <c r="F132" s="104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2"/>
      <c r="B133" s="1043"/>
      <c r="C133" s="1043"/>
      <c r="D133" s="1043"/>
      <c r="E133" s="1043"/>
      <c r="F133" s="104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2"/>
      <c r="B134" s="1043"/>
      <c r="C134" s="1043"/>
      <c r="D134" s="1043"/>
      <c r="E134" s="1043"/>
      <c r="F134" s="1044"/>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2"/>
      <c r="B135" s="1043"/>
      <c r="C135" s="1043"/>
      <c r="D135" s="1043"/>
      <c r="E135" s="1043"/>
      <c r="F135" s="1044"/>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2"/>
      <c r="B136" s="1043"/>
      <c r="C136" s="1043"/>
      <c r="D136" s="1043"/>
      <c r="E136" s="1043"/>
      <c r="F136" s="1044"/>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2"/>
      <c r="B137" s="1043"/>
      <c r="C137" s="1043"/>
      <c r="D137" s="1043"/>
      <c r="E137" s="1043"/>
      <c r="F137" s="104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2"/>
      <c r="B138" s="1043"/>
      <c r="C138" s="1043"/>
      <c r="D138" s="1043"/>
      <c r="E138" s="1043"/>
      <c r="F138" s="104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2"/>
      <c r="B139" s="1043"/>
      <c r="C139" s="1043"/>
      <c r="D139" s="1043"/>
      <c r="E139" s="1043"/>
      <c r="F139" s="104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2"/>
      <c r="B140" s="1043"/>
      <c r="C140" s="1043"/>
      <c r="D140" s="1043"/>
      <c r="E140" s="1043"/>
      <c r="F140" s="104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2"/>
      <c r="B141" s="1043"/>
      <c r="C141" s="1043"/>
      <c r="D141" s="1043"/>
      <c r="E141" s="1043"/>
      <c r="F141" s="104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2"/>
      <c r="B142" s="1043"/>
      <c r="C142" s="1043"/>
      <c r="D142" s="1043"/>
      <c r="E142" s="1043"/>
      <c r="F142" s="104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2"/>
      <c r="B143" s="1043"/>
      <c r="C143" s="1043"/>
      <c r="D143" s="1043"/>
      <c r="E143" s="1043"/>
      <c r="F143" s="104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2"/>
      <c r="B144" s="1043"/>
      <c r="C144" s="1043"/>
      <c r="D144" s="1043"/>
      <c r="E144" s="1043"/>
      <c r="F144" s="104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2"/>
      <c r="B145" s="1043"/>
      <c r="C145" s="1043"/>
      <c r="D145" s="1043"/>
      <c r="E145" s="1043"/>
      <c r="F145" s="104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2"/>
      <c r="B146" s="1043"/>
      <c r="C146" s="1043"/>
      <c r="D146" s="1043"/>
      <c r="E146" s="1043"/>
      <c r="F146" s="104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2"/>
      <c r="B147" s="1043"/>
      <c r="C147" s="1043"/>
      <c r="D147" s="1043"/>
      <c r="E147" s="1043"/>
      <c r="F147" s="1044"/>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2"/>
      <c r="B148" s="1043"/>
      <c r="C148" s="1043"/>
      <c r="D148" s="1043"/>
      <c r="E148" s="1043"/>
      <c r="F148" s="1044"/>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2"/>
      <c r="B149" s="1043"/>
      <c r="C149" s="1043"/>
      <c r="D149" s="1043"/>
      <c r="E149" s="1043"/>
      <c r="F149" s="1044"/>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2"/>
      <c r="B150" s="1043"/>
      <c r="C150" s="1043"/>
      <c r="D150" s="1043"/>
      <c r="E150" s="1043"/>
      <c r="F150" s="104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2"/>
      <c r="B151" s="1043"/>
      <c r="C151" s="1043"/>
      <c r="D151" s="1043"/>
      <c r="E151" s="1043"/>
      <c r="F151" s="104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2"/>
      <c r="B152" s="1043"/>
      <c r="C152" s="1043"/>
      <c r="D152" s="1043"/>
      <c r="E152" s="1043"/>
      <c r="F152" s="104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2"/>
      <c r="B153" s="1043"/>
      <c r="C153" s="1043"/>
      <c r="D153" s="1043"/>
      <c r="E153" s="1043"/>
      <c r="F153" s="104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2"/>
      <c r="B154" s="1043"/>
      <c r="C154" s="1043"/>
      <c r="D154" s="1043"/>
      <c r="E154" s="1043"/>
      <c r="F154" s="104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2"/>
      <c r="B155" s="1043"/>
      <c r="C155" s="1043"/>
      <c r="D155" s="1043"/>
      <c r="E155" s="1043"/>
      <c r="F155" s="104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2"/>
      <c r="B156" s="1043"/>
      <c r="C156" s="1043"/>
      <c r="D156" s="1043"/>
      <c r="E156" s="1043"/>
      <c r="F156" s="104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2"/>
      <c r="B157" s="1043"/>
      <c r="C157" s="1043"/>
      <c r="D157" s="1043"/>
      <c r="E157" s="1043"/>
      <c r="F157" s="104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2"/>
      <c r="B158" s="1043"/>
      <c r="C158" s="1043"/>
      <c r="D158" s="1043"/>
      <c r="E158" s="1043"/>
      <c r="F158" s="104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2"/>
      <c r="B162" s="1043"/>
      <c r="C162" s="1043"/>
      <c r="D162" s="1043"/>
      <c r="E162" s="1043"/>
      <c r="F162" s="1044"/>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2"/>
      <c r="B163" s="1043"/>
      <c r="C163" s="1043"/>
      <c r="D163" s="1043"/>
      <c r="E163" s="1043"/>
      <c r="F163" s="1044"/>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2"/>
      <c r="B164" s="1043"/>
      <c r="C164" s="1043"/>
      <c r="D164" s="1043"/>
      <c r="E164" s="1043"/>
      <c r="F164" s="104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2"/>
      <c r="B165" s="1043"/>
      <c r="C165" s="1043"/>
      <c r="D165" s="1043"/>
      <c r="E165" s="1043"/>
      <c r="F165" s="104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2"/>
      <c r="B166" s="1043"/>
      <c r="C166" s="1043"/>
      <c r="D166" s="1043"/>
      <c r="E166" s="1043"/>
      <c r="F166" s="104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2"/>
      <c r="B167" s="1043"/>
      <c r="C167" s="1043"/>
      <c r="D167" s="1043"/>
      <c r="E167" s="1043"/>
      <c r="F167" s="104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2"/>
      <c r="B168" s="1043"/>
      <c r="C168" s="1043"/>
      <c r="D168" s="1043"/>
      <c r="E168" s="1043"/>
      <c r="F168" s="104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2"/>
      <c r="B169" s="1043"/>
      <c r="C169" s="1043"/>
      <c r="D169" s="1043"/>
      <c r="E169" s="1043"/>
      <c r="F169" s="104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2"/>
      <c r="B170" s="1043"/>
      <c r="C170" s="1043"/>
      <c r="D170" s="1043"/>
      <c r="E170" s="1043"/>
      <c r="F170" s="104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2"/>
      <c r="B171" s="1043"/>
      <c r="C171" s="1043"/>
      <c r="D171" s="1043"/>
      <c r="E171" s="1043"/>
      <c r="F171" s="104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2"/>
      <c r="B172" s="1043"/>
      <c r="C172" s="1043"/>
      <c r="D172" s="1043"/>
      <c r="E172" s="1043"/>
      <c r="F172" s="104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2"/>
      <c r="B173" s="1043"/>
      <c r="C173" s="1043"/>
      <c r="D173" s="1043"/>
      <c r="E173" s="1043"/>
      <c r="F173" s="104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2"/>
      <c r="B174" s="1043"/>
      <c r="C174" s="1043"/>
      <c r="D174" s="1043"/>
      <c r="E174" s="1043"/>
      <c r="F174" s="1044"/>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2"/>
      <c r="B175" s="1043"/>
      <c r="C175" s="1043"/>
      <c r="D175" s="1043"/>
      <c r="E175" s="1043"/>
      <c r="F175" s="1044"/>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2"/>
      <c r="B176" s="1043"/>
      <c r="C176" s="1043"/>
      <c r="D176" s="1043"/>
      <c r="E176" s="1043"/>
      <c r="F176" s="1044"/>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2"/>
      <c r="B177" s="1043"/>
      <c r="C177" s="1043"/>
      <c r="D177" s="1043"/>
      <c r="E177" s="1043"/>
      <c r="F177" s="104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2"/>
      <c r="B178" s="1043"/>
      <c r="C178" s="1043"/>
      <c r="D178" s="1043"/>
      <c r="E178" s="1043"/>
      <c r="F178" s="104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2"/>
      <c r="B179" s="1043"/>
      <c r="C179" s="1043"/>
      <c r="D179" s="1043"/>
      <c r="E179" s="1043"/>
      <c r="F179" s="104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2"/>
      <c r="B180" s="1043"/>
      <c r="C180" s="1043"/>
      <c r="D180" s="1043"/>
      <c r="E180" s="1043"/>
      <c r="F180" s="104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2"/>
      <c r="B181" s="1043"/>
      <c r="C181" s="1043"/>
      <c r="D181" s="1043"/>
      <c r="E181" s="1043"/>
      <c r="F181" s="104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2"/>
      <c r="B182" s="1043"/>
      <c r="C182" s="1043"/>
      <c r="D182" s="1043"/>
      <c r="E182" s="1043"/>
      <c r="F182" s="104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2"/>
      <c r="B183" s="1043"/>
      <c r="C183" s="1043"/>
      <c r="D183" s="1043"/>
      <c r="E183" s="1043"/>
      <c r="F183" s="104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2"/>
      <c r="B184" s="1043"/>
      <c r="C184" s="1043"/>
      <c r="D184" s="1043"/>
      <c r="E184" s="1043"/>
      <c r="F184" s="104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2"/>
      <c r="B185" s="1043"/>
      <c r="C185" s="1043"/>
      <c r="D185" s="1043"/>
      <c r="E185" s="1043"/>
      <c r="F185" s="104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2"/>
      <c r="B186" s="1043"/>
      <c r="C186" s="1043"/>
      <c r="D186" s="1043"/>
      <c r="E186" s="1043"/>
      <c r="F186" s="104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2"/>
      <c r="B187" s="1043"/>
      <c r="C187" s="1043"/>
      <c r="D187" s="1043"/>
      <c r="E187" s="1043"/>
      <c r="F187" s="1044"/>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2"/>
      <c r="B188" s="1043"/>
      <c r="C188" s="1043"/>
      <c r="D188" s="1043"/>
      <c r="E188" s="1043"/>
      <c r="F188" s="1044"/>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2"/>
      <c r="B189" s="1043"/>
      <c r="C189" s="1043"/>
      <c r="D189" s="1043"/>
      <c r="E189" s="1043"/>
      <c r="F189" s="1044"/>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2"/>
      <c r="B190" s="1043"/>
      <c r="C190" s="1043"/>
      <c r="D190" s="1043"/>
      <c r="E190" s="1043"/>
      <c r="F190" s="104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2"/>
      <c r="B191" s="1043"/>
      <c r="C191" s="1043"/>
      <c r="D191" s="1043"/>
      <c r="E191" s="1043"/>
      <c r="F191" s="104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2"/>
      <c r="B192" s="1043"/>
      <c r="C192" s="1043"/>
      <c r="D192" s="1043"/>
      <c r="E192" s="1043"/>
      <c r="F192" s="104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2"/>
      <c r="B193" s="1043"/>
      <c r="C193" s="1043"/>
      <c r="D193" s="1043"/>
      <c r="E193" s="1043"/>
      <c r="F193" s="104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2"/>
      <c r="B194" s="1043"/>
      <c r="C194" s="1043"/>
      <c r="D194" s="1043"/>
      <c r="E194" s="1043"/>
      <c r="F194" s="104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2"/>
      <c r="B195" s="1043"/>
      <c r="C195" s="1043"/>
      <c r="D195" s="1043"/>
      <c r="E195" s="1043"/>
      <c r="F195" s="104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2"/>
      <c r="B196" s="1043"/>
      <c r="C196" s="1043"/>
      <c r="D196" s="1043"/>
      <c r="E196" s="1043"/>
      <c r="F196" s="104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2"/>
      <c r="B197" s="1043"/>
      <c r="C197" s="1043"/>
      <c r="D197" s="1043"/>
      <c r="E197" s="1043"/>
      <c r="F197" s="104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2"/>
      <c r="B198" s="1043"/>
      <c r="C198" s="1043"/>
      <c r="D198" s="1043"/>
      <c r="E198" s="1043"/>
      <c r="F198" s="104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2"/>
      <c r="B199" s="1043"/>
      <c r="C199" s="1043"/>
      <c r="D199" s="1043"/>
      <c r="E199" s="1043"/>
      <c r="F199" s="104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2"/>
      <c r="B200" s="1043"/>
      <c r="C200" s="1043"/>
      <c r="D200" s="1043"/>
      <c r="E200" s="1043"/>
      <c r="F200" s="1044"/>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2"/>
      <c r="B201" s="1043"/>
      <c r="C201" s="1043"/>
      <c r="D201" s="1043"/>
      <c r="E201" s="1043"/>
      <c r="F201" s="1044"/>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2"/>
      <c r="B202" s="1043"/>
      <c r="C202" s="1043"/>
      <c r="D202" s="1043"/>
      <c r="E202" s="1043"/>
      <c r="F202" s="1044"/>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2"/>
      <c r="B203" s="1043"/>
      <c r="C203" s="1043"/>
      <c r="D203" s="1043"/>
      <c r="E203" s="1043"/>
      <c r="F203" s="104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2"/>
      <c r="B204" s="1043"/>
      <c r="C204" s="1043"/>
      <c r="D204" s="1043"/>
      <c r="E204" s="1043"/>
      <c r="F204" s="104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2"/>
      <c r="B205" s="1043"/>
      <c r="C205" s="1043"/>
      <c r="D205" s="1043"/>
      <c r="E205" s="1043"/>
      <c r="F205" s="104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2"/>
      <c r="B206" s="1043"/>
      <c r="C206" s="1043"/>
      <c r="D206" s="1043"/>
      <c r="E206" s="1043"/>
      <c r="F206" s="104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2"/>
      <c r="B207" s="1043"/>
      <c r="C207" s="1043"/>
      <c r="D207" s="1043"/>
      <c r="E207" s="1043"/>
      <c r="F207" s="104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2"/>
      <c r="B208" s="1043"/>
      <c r="C208" s="1043"/>
      <c r="D208" s="1043"/>
      <c r="E208" s="1043"/>
      <c r="F208" s="104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2"/>
      <c r="B209" s="1043"/>
      <c r="C209" s="1043"/>
      <c r="D209" s="1043"/>
      <c r="E209" s="1043"/>
      <c r="F209" s="104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2"/>
      <c r="B210" s="1043"/>
      <c r="C210" s="1043"/>
      <c r="D210" s="1043"/>
      <c r="E210" s="1043"/>
      <c r="F210" s="104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2"/>
      <c r="B211" s="1043"/>
      <c r="C211" s="1043"/>
      <c r="D211" s="1043"/>
      <c r="E211" s="1043"/>
      <c r="F211" s="104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2"/>
      <c r="B215" s="1043"/>
      <c r="C215" s="1043"/>
      <c r="D215" s="1043"/>
      <c r="E215" s="1043"/>
      <c r="F215" s="1044"/>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2"/>
      <c r="B216" s="1043"/>
      <c r="C216" s="1043"/>
      <c r="D216" s="1043"/>
      <c r="E216" s="1043"/>
      <c r="F216" s="1044"/>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2"/>
      <c r="B217" s="1043"/>
      <c r="C217" s="1043"/>
      <c r="D217" s="1043"/>
      <c r="E217" s="1043"/>
      <c r="F217" s="104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2"/>
      <c r="B218" s="1043"/>
      <c r="C218" s="1043"/>
      <c r="D218" s="1043"/>
      <c r="E218" s="1043"/>
      <c r="F218" s="104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2"/>
      <c r="B219" s="1043"/>
      <c r="C219" s="1043"/>
      <c r="D219" s="1043"/>
      <c r="E219" s="1043"/>
      <c r="F219" s="104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2"/>
      <c r="B220" s="1043"/>
      <c r="C220" s="1043"/>
      <c r="D220" s="1043"/>
      <c r="E220" s="1043"/>
      <c r="F220" s="104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2"/>
      <c r="B221" s="1043"/>
      <c r="C221" s="1043"/>
      <c r="D221" s="1043"/>
      <c r="E221" s="1043"/>
      <c r="F221" s="104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2"/>
      <c r="B222" s="1043"/>
      <c r="C222" s="1043"/>
      <c r="D222" s="1043"/>
      <c r="E222" s="1043"/>
      <c r="F222" s="104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2"/>
      <c r="B223" s="1043"/>
      <c r="C223" s="1043"/>
      <c r="D223" s="1043"/>
      <c r="E223" s="1043"/>
      <c r="F223" s="104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2"/>
      <c r="B224" s="1043"/>
      <c r="C224" s="1043"/>
      <c r="D224" s="1043"/>
      <c r="E224" s="1043"/>
      <c r="F224" s="104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2"/>
      <c r="B225" s="1043"/>
      <c r="C225" s="1043"/>
      <c r="D225" s="1043"/>
      <c r="E225" s="1043"/>
      <c r="F225" s="104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2"/>
      <c r="B226" s="1043"/>
      <c r="C226" s="1043"/>
      <c r="D226" s="1043"/>
      <c r="E226" s="1043"/>
      <c r="F226" s="104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2"/>
      <c r="B227" s="1043"/>
      <c r="C227" s="1043"/>
      <c r="D227" s="1043"/>
      <c r="E227" s="1043"/>
      <c r="F227" s="1044"/>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2"/>
      <c r="B228" s="1043"/>
      <c r="C228" s="1043"/>
      <c r="D228" s="1043"/>
      <c r="E228" s="1043"/>
      <c r="F228" s="1044"/>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2"/>
      <c r="B229" s="1043"/>
      <c r="C229" s="1043"/>
      <c r="D229" s="1043"/>
      <c r="E229" s="1043"/>
      <c r="F229" s="1044"/>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2"/>
      <c r="B230" s="1043"/>
      <c r="C230" s="1043"/>
      <c r="D230" s="1043"/>
      <c r="E230" s="1043"/>
      <c r="F230" s="104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2"/>
      <c r="B231" s="1043"/>
      <c r="C231" s="1043"/>
      <c r="D231" s="1043"/>
      <c r="E231" s="1043"/>
      <c r="F231" s="104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2"/>
      <c r="B232" s="1043"/>
      <c r="C232" s="1043"/>
      <c r="D232" s="1043"/>
      <c r="E232" s="1043"/>
      <c r="F232" s="104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2"/>
      <c r="B233" s="1043"/>
      <c r="C233" s="1043"/>
      <c r="D233" s="1043"/>
      <c r="E233" s="1043"/>
      <c r="F233" s="104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2"/>
      <c r="B234" s="1043"/>
      <c r="C234" s="1043"/>
      <c r="D234" s="1043"/>
      <c r="E234" s="1043"/>
      <c r="F234" s="104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2"/>
      <c r="B235" s="1043"/>
      <c r="C235" s="1043"/>
      <c r="D235" s="1043"/>
      <c r="E235" s="1043"/>
      <c r="F235" s="104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2"/>
      <c r="B236" s="1043"/>
      <c r="C236" s="1043"/>
      <c r="D236" s="1043"/>
      <c r="E236" s="1043"/>
      <c r="F236" s="104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2"/>
      <c r="B237" s="1043"/>
      <c r="C237" s="1043"/>
      <c r="D237" s="1043"/>
      <c r="E237" s="1043"/>
      <c r="F237" s="104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2"/>
      <c r="B238" s="1043"/>
      <c r="C238" s="1043"/>
      <c r="D238" s="1043"/>
      <c r="E238" s="1043"/>
      <c r="F238" s="104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2"/>
      <c r="B239" s="1043"/>
      <c r="C239" s="1043"/>
      <c r="D239" s="1043"/>
      <c r="E239" s="1043"/>
      <c r="F239" s="104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2"/>
      <c r="B240" s="1043"/>
      <c r="C240" s="1043"/>
      <c r="D240" s="1043"/>
      <c r="E240" s="1043"/>
      <c r="F240" s="1044"/>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2"/>
      <c r="B241" s="1043"/>
      <c r="C241" s="1043"/>
      <c r="D241" s="1043"/>
      <c r="E241" s="1043"/>
      <c r="F241" s="1044"/>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2"/>
      <c r="B242" s="1043"/>
      <c r="C242" s="1043"/>
      <c r="D242" s="1043"/>
      <c r="E242" s="1043"/>
      <c r="F242" s="1044"/>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2"/>
      <c r="B243" s="1043"/>
      <c r="C243" s="1043"/>
      <c r="D243" s="1043"/>
      <c r="E243" s="1043"/>
      <c r="F243" s="104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2"/>
      <c r="B244" s="1043"/>
      <c r="C244" s="1043"/>
      <c r="D244" s="1043"/>
      <c r="E244" s="1043"/>
      <c r="F244" s="104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2"/>
      <c r="B245" s="1043"/>
      <c r="C245" s="1043"/>
      <c r="D245" s="1043"/>
      <c r="E245" s="1043"/>
      <c r="F245" s="104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2"/>
      <c r="B246" s="1043"/>
      <c r="C246" s="1043"/>
      <c r="D246" s="1043"/>
      <c r="E246" s="1043"/>
      <c r="F246" s="104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2"/>
      <c r="B247" s="1043"/>
      <c r="C247" s="1043"/>
      <c r="D247" s="1043"/>
      <c r="E247" s="1043"/>
      <c r="F247" s="104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2"/>
      <c r="B248" s="1043"/>
      <c r="C248" s="1043"/>
      <c r="D248" s="1043"/>
      <c r="E248" s="1043"/>
      <c r="F248" s="104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2"/>
      <c r="B249" s="1043"/>
      <c r="C249" s="1043"/>
      <c r="D249" s="1043"/>
      <c r="E249" s="1043"/>
      <c r="F249" s="104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2"/>
      <c r="B250" s="1043"/>
      <c r="C250" s="1043"/>
      <c r="D250" s="1043"/>
      <c r="E250" s="1043"/>
      <c r="F250" s="104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2"/>
      <c r="B251" s="1043"/>
      <c r="C251" s="1043"/>
      <c r="D251" s="1043"/>
      <c r="E251" s="1043"/>
      <c r="F251" s="104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2"/>
      <c r="B252" s="1043"/>
      <c r="C252" s="1043"/>
      <c r="D252" s="1043"/>
      <c r="E252" s="1043"/>
      <c r="F252" s="104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2"/>
      <c r="B253" s="1043"/>
      <c r="C253" s="1043"/>
      <c r="D253" s="1043"/>
      <c r="E253" s="1043"/>
      <c r="F253" s="1044"/>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2"/>
      <c r="B254" s="1043"/>
      <c r="C254" s="1043"/>
      <c r="D254" s="1043"/>
      <c r="E254" s="1043"/>
      <c r="F254" s="1044"/>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2"/>
      <c r="B255" s="1043"/>
      <c r="C255" s="1043"/>
      <c r="D255" s="1043"/>
      <c r="E255" s="1043"/>
      <c r="F255" s="1044"/>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2"/>
      <c r="B256" s="1043"/>
      <c r="C256" s="1043"/>
      <c r="D256" s="1043"/>
      <c r="E256" s="1043"/>
      <c r="F256" s="104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2"/>
      <c r="B257" s="1043"/>
      <c r="C257" s="1043"/>
      <c r="D257" s="1043"/>
      <c r="E257" s="1043"/>
      <c r="F257" s="104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2"/>
      <c r="B258" s="1043"/>
      <c r="C258" s="1043"/>
      <c r="D258" s="1043"/>
      <c r="E258" s="1043"/>
      <c r="F258" s="104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2"/>
      <c r="B259" s="1043"/>
      <c r="C259" s="1043"/>
      <c r="D259" s="1043"/>
      <c r="E259" s="1043"/>
      <c r="F259" s="104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2"/>
      <c r="B260" s="1043"/>
      <c r="C260" s="1043"/>
      <c r="D260" s="1043"/>
      <c r="E260" s="1043"/>
      <c r="F260" s="104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2"/>
      <c r="B261" s="1043"/>
      <c r="C261" s="1043"/>
      <c r="D261" s="1043"/>
      <c r="E261" s="1043"/>
      <c r="F261" s="104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2"/>
      <c r="B262" s="1043"/>
      <c r="C262" s="1043"/>
      <c r="D262" s="1043"/>
      <c r="E262" s="1043"/>
      <c r="F262" s="104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2"/>
      <c r="B263" s="1043"/>
      <c r="C263" s="1043"/>
      <c r="D263" s="1043"/>
      <c r="E263" s="1043"/>
      <c r="F263" s="104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2"/>
      <c r="B264" s="1043"/>
      <c r="C264" s="1043"/>
      <c r="D264" s="1043"/>
      <c r="E264" s="1043"/>
      <c r="F264" s="104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3">
        <v>1</v>
      </c>
      <c r="B4" s="105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3">
        <v>2</v>
      </c>
      <c r="B5" s="105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3">
        <v>3</v>
      </c>
      <c r="B6" s="105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3">
        <v>4</v>
      </c>
      <c r="B7" s="105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3">
        <v>5</v>
      </c>
      <c r="B8" s="105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3">
        <v>6</v>
      </c>
      <c r="B9" s="105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3">
        <v>7</v>
      </c>
      <c r="B10" s="105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3">
        <v>8</v>
      </c>
      <c r="B11" s="105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3">
        <v>9</v>
      </c>
      <c r="B12" s="105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3">
        <v>10</v>
      </c>
      <c r="B13" s="105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3">
        <v>11</v>
      </c>
      <c r="B14" s="105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3">
        <v>12</v>
      </c>
      <c r="B15" s="105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3">
        <v>13</v>
      </c>
      <c r="B16" s="105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3">
        <v>14</v>
      </c>
      <c r="B17" s="105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3">
        <v>15</v>
      </c>
      <c r="B18" s="105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3">
        <v>16</v>
      </c>
      <c r="B19" s="105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3">
        <v>17</v>
      </c>
      <c r="B20" s="105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3">
        <v>18</v>
      </c>
      <c r="B21" s="105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3">
        <v>19</v>
      </c>
      <c r="B22" s="105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3">
        <v>20</v>
      </c>
      <c r="B23" s="105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3">
        <v>21</v>
      </c>
      <c r="B24" s="105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3">
        <v>22</v>
      </c>
      <c r="B25" s="105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3">
        <v>23</v>
      </c>
      <c r="B26" s="105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3">
        <v>24</v>
      </c>
      <c r="B27" s="105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3">
        <v>25</v>
      </c>
      <c r="B28" s="105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3">
        <v>26</v>
      </c>
      <c r="B29" s="105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3">
        <v>27</v>
      </c>
      <c r="B30" s="105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3">
        <v>28</v>
      </c>
      <c r="B31" s="105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3">
        <v>29</v>
      </c>
      <c r="B32" s="105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3">
        <v>30</v>
      </c>
      <c r="B33" s="105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3">
        <v>1</v>
      </c>
      <c r="B37" s="105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3">
        <v>2</v>
      </c>
      <c r="B38" s="105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3">
        <v>3</v>
      </c>
      <c r="B39" s="105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3">
        <v>4</v>
      </c>
      <c r="B40" s="105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3">
        <v>5</v>
      </c>
      <c r="B41" s="105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3">
        <v>6</v>
      </c>
      <c r="B42" s="105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3">
        <v>7</v>
      </c>
      <c r="B43" s="105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3">
        <v>8</v>
      </c>
      <c r="B44" s="105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3">
        <v>9</v>
      </c>
      <c r="B45" s="105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3">
        <v>10</v>
      </c>
      <c r="B46" s="105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3">
        <v>11</v>
      </c>
      <c r="B47" s="105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3">
        <v>12</v>
      </c>
      <c r="B48" s="105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3">
        <v>13</v>
      </c>
      <c r="B49" s="105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3">
        <v>14</v>
      </c>
      <c r="B50" s="105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3">
        <v>15</v>
      </c>
      <c r="B51" s="105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3">
        <v>16</v>
      </c>
      <c r="B52" s="105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3">
        <v>17</v>
      </c>
      <c r="B53" s="105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3">
        <v>18</v>
      </c>
      <c r="B54" s="105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3">
        <v>19</v>
      </c>
      <c r="B55" s="105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3">
        <v>20</v>
      </c>
      <c r="B56" s="105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3">
        <v>21</v>
      </c>
      <c r="B57" s="105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3">
        <v>22</v>
      </c>
      <c r="B58" s="105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3">
        <v>23</v>
      </c>
      <c r="B59" s="105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3">
        <v>24</v>
      </c>
      <c r="B60" s="105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3">
        <v>25</v>
      </c>
      <c r="B61" s="105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3">
        <v>26</v>
      </c>
      <c r="B62" s="105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3">
        <v>27</v>
      </c>
      <c r="B63" s="105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3">
        <v>28</v>
      </c>
      <c r="B64" s="105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3">
        <v>29</v>
      </c>
      <c r="B65" s="105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3">
        <v>30</v>
      </c>
      <c r="B66" s="105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3">
        <v>1</v>
      </c>
      <c r="B70" s="105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3">
        <v>2</v>
      </c>
      <c r="B71" s="105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3">
        <v>3</v>
      </c>
      <c r="B72" s="105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3">
        <v>4</v>
      </c>
      <c r="B73" s="105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3">
        <v>5</v>
      </c>
      <c r="B74" s="105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3">
        <v>6</v>
      </c>
      <c r="B75" s="105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3">
        <v>7</v>
      </c>
      <c r="B76" s="105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3">
        <v>8</v>
      </c>
      <c r="B77" s="105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3">
        <v>9</v>
      </c>
      <c r="B78" s="105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3">
        <v>10</v>
      </c>
      <c r="B79" s="105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3">
        <v>11</v>
      </c>
      <c r="B80" s="105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3">
        <v>12</v>
      </c>
      <c r="B81" s="105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3">
        <v>13</v>
      </c>
      <c r="B82" s="105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3">
        <v>14</v>
      </c>
      <c r="B83" s="105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3">
        <v>15</v>
      </c>
      <c r="B84" s="105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3">
        <v>16</v>
      </c>
      <c r="B85" s="105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3">
        <v>17</v>
      </c>
      <c r="B86" s="105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3">
        <v>18</v>
      </c>
      <c r="B87" s="105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3">
        <v>19</v>
      </c>
      <c r="B88" s="105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3">
        <v>20</v>
      </c>
      <c r="B89" s="105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3">
        <v>21</v>
      </c>
      <c r="B90" s="105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3">
        <v>22</v>
      </c>
      <c r="B91" s="105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3">
        <v>23</v>
      </c>
      <c r="B92" s="105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3">
        <v>24</v>
      </c>
      <c r="B93" s="105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3">
        <v>25</v>
      </c>
      <c r="B94" s="105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3">
        <v>26</v>
      </c>
      <c r="B95" s="105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3">
        <v>27</v>
      </c>
      <c r="B96" s="105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3">
        <v>28</v>
      </c>
      <c r="B97" s="105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3">
        <v>29</v>
      </c>
      <c r="B98" s="105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3">
        <v>30</v>
      </c>
      <c r="B99" s="105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3">
        <v>1</v>
      </c>
      <c r="B103" s="105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3">
        <v>2</v>
      </c>
      <c r="B104" s="105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3">
        <v>3</v>
      </c>
      <c r="B105" s="105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3">
        <v>4</v>
      </c>
      <c r="B106" s="105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3">
        <v>5</v>
      </c>
      <c r="B107" s="105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3">
        <v>6</v>
      </c>
      <c r="B108" s="105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3">
        <v>7</v>
      </c>
      <c r="B109" s="105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3">
        <v>8</v>
      </c>
      <c r="B110" s="105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3">
        <v>9</v>
      </c>
      <c r="B111" s="105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3">
        <v>10</v>
      </c>
      <c r="B112" s="105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3">
        <v>11</v>
      </c>
      <c r="B113" s="105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3">
        <v>12</v>
      </c>
      <c r="B114" s="105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3">
        <v>13</v>
      </c>
      <c r="B115" s="105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3">
        <v>14</v>
      </c>
      <c r="B116" s="105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3">
        <v>15</v>
      </c>
      <c r="B117" s="105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3">
        <v>16</v>
      </c>
      <c r="B118" s="105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3">
        <v>17</v>
      </c>
      <c r="B119" s="105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3">
        <v>18</v>
      </c>
      <c r="B120" s="105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3">
        <v>19</v>
      </c>
      <c r="B121" s="105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3">
        <v>20</v>
      </c>
      <c r="B122" s="105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3">
        <v>21</v>
      </c>
      <c r="B123" s="105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3">
        <v>22</v>
      </c>
      <c r="B124" s="105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3">
        <v>23</v>
      </c>
      <c r="B125" s="105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3">
        <v>24</v>
      </c>
      <c r="B126" s="105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3">
        <v>25</v>
      </c>
      <c r="B127" s="105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3">
        <v>26</v>
      </c>
      <c r="B128" s="105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3">
        <v>27</v>
      </c>
      <c r="B129" s="105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3">
        <v>28</v>
      </c>
      <c r="B130" s="105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3">
        <v>29</v>
      </c>
      <c r="B131" s="105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3">
        <v>30</v>
      </c>
      <c r="B132" s="105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3">
        <v>1</v>
      </c>
      <c r="B136" s="105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3">
        <v>2</v>
      </c>
      <c r="B137" s="105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3">
        <v>3</v>
      </c>
      <c r="B138" s="105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3">
        <v>4</v>
      </c>
      <c r="B139" s="105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3">
        <v>5</v>
      </c>
      <c r="B140" s="105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3">
        <v>6</v>
      </c>
      <c r="B141" s="105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3">
        <v>7</v>
      </c>
      <c r="B142" s="105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3">
        <v>8</v>
      </c>
      <c r="B143" s="105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3">
        <v>9</v>
      </c>
      <c r="B144" s="105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3">
        <v>10</v>
      </c>
      <c r="B145" s="105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3">
        <v>11</v>
      </c>
      <c r="B146" s="105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3">
        <v>12</v>
      </c>
      <c r="B147" s="105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3">
        <v>13</v>
      </c>
      <c r="B148" s="105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3">
        <v>14</v>
      </c>
      <c r="B149" s="105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3">
        <v>15</v>
      </c>
      <c r="B150" s="105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3">
        <v>16</v>
      </c>
      <c r="B151" s="105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3">
        <v>17</v>
      </c>
      <c r="B152" s="105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3">
        <v>18</v>
      </c>
      <c r="B153" s="105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3">
        <v>19</v>
      </c>
      <c r="B154" s="105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3">
        <v>20</v>
      </c>
      <c r="B155" s="105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3">
        <v>21</v>
      </c>
      <c r="B156" s="105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3">
        <v>22</v>
      </c>
      <c r="B157" s="105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3">
        <v>23</v>
      </c>
      <c r="B158" s="105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3">
        <v>24</v>
      </c>
      <c r="B159" s="105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3">
        <v>25</v>
      </c>
      <c r="B160" s="105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3">
        <v>26</v>
      </c>
      <c r="B161" s="105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3">
        <v>27</v>
      </c>
      <c r="B162" s="105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3">
        <v>28</v>
      </c>
      <c r="B163" s="105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3">
        <v>29</v>
      </c>
      <c r="B164" s="105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3">
        <v>30</v>
      </c>
      <c r="B165" s="105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3">
        <v>1</v>
      </c>
      <c r="B169" s="105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3">
        <v>2</v>
      </c>
      <c r="B170" s="105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3">
        <v>3</v>
      </c>
      <c r="B171" s="105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3">
        <v>4</v>
      </c>
      <c r="B172" s="105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3">
        <v>5</v>
      </c>
      <c r="B173" s="105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3">
        <v>6</v>
      </c>
      <c r="B174" s="105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3">
        <v>7</v>
      </c>
      <c r="B175" s="105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3">
        <v>8</v>
      </c>
      <c r="B176" s="105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3">
        <v>9</v>
      </c>
      <c r="B177" s="105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3">
        <v>10</v>
      </c>
      <c r="B178" s="105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3">
        <v>11</v>
      </c>
      <c r="B179" s="105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3">
        <v>12</v>
      </c>
      <c r="B180" s="105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3">
        <v>13</v>
      </c>
      <c r="B181" s="105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3">
        <v>14</v>
      </c>
      <c r="B182" s="105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3">
        <v>15</v>
      </c>
      <c r="B183" s="105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3">
        <v>16</v>
      </c>
      <c r="B184" s="105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3">
        <v>17</v>
      </c>
      <c r="B185" s="105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3">
        <v>18</v>
      </c>
      <c r="B186" s="105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3">
        <v>19</v>
      </c>
      <c r="B187" s="105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3">
        <v>20</v>
      </c>
      <c r="B188" s="105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3">
        <v>21</v>
      </c>
      <c r="B189" s="105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3">
        <v>22</v>
      </c>
      <c r="B190" s="105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3">
        <v>23</v>
      </c>
      <c r="B191" s="105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3">
        <v>24</v>
      </c>
      <c r="B192" s="105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3">
        <v>25</v>
      </c>
      <c r="B193" s="105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3">
        <v>26</v>
      </c>
      <c r="B194" s="105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3">
        <v>27</v>
      </c>
      <c r="B195" s="105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3">
        <v>28</v>
      </c>
      <c r="B196" s="105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3">
        <v>29</v>
      </c>
      <c r="B197" s="105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3">
        <v>30</v>
      </c>
      <c r="B198" s="105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3">
        <v>1</v>
      </c>
      <c r="B202" s="105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3">
        <v>2</v>
      </c>
      <c r="B203" s="105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3">
        <v>3</v>
      </c>
      <c r="B204" s="105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3">
        <v>4</v>
      </c>
      <c r="B205" s="105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3">
        <v>5</v>
      </c>
      <c r="B206" s="105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3">
        <v>6</v>
      </c>
      <c r="B207" s="105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3">
        <v>7</v>
      </c>
      <c r="B208" s="105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3">
        <v>8</v>
      </c>
      <c r="B209" s="105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3">
        <v>9</v>
      </c>
      <c r="B210" s="105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3">
        <v>10</v>
      </c>
      <c r="B211" s="105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3">
        <v>11</v>
      </c>
      <c r="B212" s="105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3">
        <v>12</v>
      </c>
      <c r="B213" s="105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3">
        <v>13</v>
      </c>
      <c r="B214" s="105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3">
        <v>14</v>
      </c>
      <c r="B215" s="105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3">
        <v>15</v>
      </c>
      <c r="B216" s="105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3">
        <v>16</v>
      </c>
      <c r="B217" s="105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3">
        <v>17</v>
      </c>
      <c r="B218" s="105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3">
        <v>18</v>
      </c>
      <c r="B219" s="105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3">
        <v>19</v>
      </c>
      <c r="B220" s="105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3">
        <v>20</v>
      </c>
      <c r="B221" s="105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3">
        <v>21</v>
      </c>
      <c r="B222" s="105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3">
        <v>22</v>
      </c>
      <c r="B223" s="105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3">
        <v>23</v>
      </c>
      <c r="B224" s="105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3">
        <v>24</v>
      </c>
      <c r="B225" s="105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3">
        <v>25</v>
      </c>
      <c r="B226" s="105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3">
        <v>26</v>
      </c>
      <c r="B227" s="105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3">
        <v>27</v>
      </c>
      <c r="B228" s="105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3">
        <v>28</v>
      </c>
      <c r="B229" s="105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3">
        <v>29</v>
      </c>
      <c r="B230" s="105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3">
        <v>30</v>
      </c>
      <c r="B231" s="105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3">
        <v>1</v>
      </c>
      <c r="B235" s="105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3">
        <v>2</v>
      </c>
      <c r="B236" s="105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3">
        <v>3</v>
      </c>
      <c r="B237" s="105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3">
        <v>4</v>
      </c>
      <c r="B238" s="105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3">
        <v>5</v>
      </c>
      <c r="B239" s="105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3">
        <v>6</v>
      </c>
      <c r="B240" s="105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3">
        <v>7</v>
      </c>
      <c r="B241" s="105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3">
        <v>8</v>
      </c>
      <c r="B242" s="105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3">
        <v>9</v>
      </c>
      <c r="B243" s="105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3">
        <v>10</v>
      </c>
      <c r="B244" s="105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3">
        <v>11</v>
      </c>
      <c r="B245" s="105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3">
        <v>12</v>
      </c>
      <c r="B246" s="105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3">
        <v>13</v>
      </c>
      <c r="B247" s="105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3">
        <v>14</v>
      </c>
      <c r="B248" s="105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3">
        <v>15</v>
      </c>
      <c r="B249" s="105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3">
        <v>16</v>
      </c>
      <c r="B250" s="105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3">
        <v>17</v>
      </c>
      <c r="B251" s="105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3">
        <v>18</v>
      </c>
      <c r="B252" s="105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3">
        <v>19</v>
      </c>
      <c r="B253" s="105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3">
        <v>20</v>
      </c>
      <c r="B254" s="105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3">
        <v>21</v>
      </c>
      <c r="B255" s="105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3">
        <v>22</v>
      </c>
      <c r="B256" s="105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3">
        <v>23</v>
      </c>
      <c r="B257" s="105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3">
        <v>24</v>
      </c>
      <c r="B258" s="105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3">
        <v>25</v>
      </c>
      <c r="B259" s="105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3">
        <v>26</v>
      </c>
      <c r="B260" s="105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3">
        <v>27</v>
      </c>
      <c r="B261" s="105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3">
        <v>28</v>
      </c>
      <c r="B262" s="105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3">
        <v>29</v>
      </c>
      <c r="B263" s="105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3">
        <v>30</v>
      </c>
      <c r="B264" s="105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3">
        <v>1</v>
      </c>
      <c r="B268" s="105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3">
        <v>2</v>
      </c>
      <c r="B269" s="105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3">
        <v>3</v>
      </c>
      <c r="B270" s="105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3">
        <v>4</v>
      </c>
      <c r="B271" s="105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3">
        <v>5</v>
      </c>
      <c r="B272" s="105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3">
        <v>6</v>
      </c>
      <c r="B273" s="105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3">
        <v>7</v>
      </c>
      <c r="B274" s="105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3">
        <v>8</v>
      </c>
      <c r="B275" s="105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3">
        <v>9</v>
      </c>
      <c r="B276" s="105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3">
        <v>10</v>
      </c>
      <c r="B277" s="105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3">
        <v>11</v>
      </c>
      <c r="B278" s="105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3">
        <v>12</v>
      </c>
      <c r="B279" s="105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3">
        <v>13</v>
      </c>
      <c r="B280" s="105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3">
        <v>14</v>
      </c>
      <c r="B281" s="105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3">
        <v>15</v>
      </c>
      <c r="B282" s="105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3">
        <v>16</v>
      </c>
      <c r="B283" s="105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3">
        <v>17</v>
      </c>
      <c r="B284" s="105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3">
        <v>18</v>
      </c>
      <c r="B285" s="105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3">
        <v>19</v>
      </c>
      <c r="B286" s="105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3">
        <v>20</v>
      </c>
      <c r="B287" s="105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3">
        <v>21</v>
      </c>
      <c r="B288" s="105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3">
        <v>22</v>
      </c>
      <c r="B289" s="105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3">
        <v>23</v>
      </c>
      <c r="B290" s="105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3">
        <v>24</v>
      </c>
      <c r="B291" s="105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3">
        <v>25</v>
      </c>
      <c r="B292" s="105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3">
        <v>26</v>
      </c>
      <c r="B293" s="105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3">
        <v>27</v>
      </c>
      <c r="B294" s="105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3">
        <v>28</v>
      </c>
      <c r="B295" s="105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3">
        <v>29</v>
      </c>
      <c r="B296" s="105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3">
        <v>30</v>
      </c>
      <c r="B297" s="105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3">
        <v>1</v>
      </c>
      <c r="B301" s="105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3">
        <v>2</v>
      </c>
      <c r="B302" s="105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3">
        <v>3</v>
      </c>
      <c r="B303" s="105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3">
        <v>4</v>
      </c>
      <c r="B304" s="105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3">
        <v>5</v>
      </c>
      <c r="B305" s="105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3">
        <v>6</v>
      </c>
      <c r="B306" s="105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3">
        <v>7</v>
      </c>
      <c r="B307" s="105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3">
        <v>8</v>
      </c>
      <c r="B308" s="105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3">
        <v>9</v>
      </c>
      <c r="B309" s="105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3">
        <v>10</v>
      </c>
      <c r="B310" s="105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3">
        <v>11</v>
      </c>
      <c r="B311" s="105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3">
        <v>12</v>
      </c>
      <c r="B312" s="105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3">
        <v>13</v>
      </c>
      <c r="B313" s="105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3">
        <v>14</v>
      </c>
      <c r="B314" s="105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3">
        <v>15</v>
      </c>
      <c r="B315" s="105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3">
        <v>16</v>
      </c>
      <c r="B316" s="105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3">
        <v>17</v>
      </c>
      <c r="B317" s="105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3">
        <v>18</v>
      </c>
      <c r="B318" s="105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3">
        <v>19</v>
      </c>
      <c r="B319" s="105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3">
        <v>20</v>
      </c>
      <c r="B320" s="105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3">
        <v>21</v>
      </c>
      <c r="B321" s="105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3">
        <v>22</v>
      </c>
      <c r="B322" s="105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3">
        <v>23</v>
      </c>
      <c r="B323" s="105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3">
        <v>24</v>
      </c>
      <c r="B324" s="105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3">
        <v>25</v>
      </c>
      <c r="B325" s="105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3">
        <v>26</v>
      </c>
      <c r="B326" s="105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3">
        <v>27</v>
      </c>
      <c r="B327" s="105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3">
        <v>28</v>
      </c>
      <c r="B328" s="105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3">
        <v>29</v>
      </c>
      <c r="B329" s="105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3">
        <v>30</v>
      </c>
      <c r="B330" s="105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3">
        <v>1</v>
      </c>
      <c r="B334" s="105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3">
        <v>2</v>
      </c>
      <c r="B335" s="105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3">
        <v>3</v>
      </c>
      <c r="B336" s="105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3">
        <v>4</v>
      </c>
      <c r="B337" s="105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3">
        <v>5</v>
      </c>
      <c r="B338" s="105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3">
        <v>6</v>
      </c>
      <c r="B339" s="105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3">
        <v>7</v>
      </c>
      <c r="B340" s="105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3">
        <v>8</v>
      </c>
      <c r="B341" s="105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3">
        <v>9</v>
      </c>
      <c r="B342" s="105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3">
        <v>10</v>
      </c>
      <c r="B343" s="105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3">
        <v>11</v>
      </c>
      <c r="B344" s="105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3">
        <v>12</v>
      </c>
      <c r="B345" s="105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3">
        <v>13</v>
      </c>
      <c r="B346" s="105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3">
        <v>14</v>
      </c>
      <c r="B347" s="105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3">
        <v>15</v>
      </c>
      <c r="B348" s="105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3">
        <v>16</v>
      </c>
      <c r="B349" s="105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3">
        <v>17</v>
      </c>
      <c r="B350" s="105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3">
        <v>18</v>
      </c>
      <c r="B351" s="105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3">
        <v>19</v>
      </c>
      <c r="B352" s="105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3">
        <v>20</v>
      </c>
      <c r="B353" s="105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3">
        <v>21</v>
      </c>
      <c r="B354" s="105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3">
        <v>22</v>
      </c>
      <c r="B355" s="105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3">
        <v>23</v>
      </c>
      <c r="B356" s="105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3">
        <v>24</v>
      </c>
      <c r="B357" s="105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3">
        <v>25</v>
      </c>
      <c r="B358" s="105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3">
        <v>26</v>
      </c>
      <c r="B359" s="105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3">
        <v>27</v>
      </c>
      <c r="B360" s="105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3">
        <v>28</v>
      </c>
      <c r="B361" s="105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3">
        <v>29</v>
      </c>
      <c r="B362" s="105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3">
        <v>30</v>
      </c>
      <c r="B363" s="105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3">
        <v>1</v>
      </c>
      <c r="B367" s="105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3">
        <v>2</v>
      </c>
      <c r="B368" s="105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3">
        <v>3</v>
      </c>
      <c r="B369" s="105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3">
        <v>4</v>
      </c>
      <c r="B370" s="105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3">
        <v>5</v>
      </c>
      <c r="B371" s="105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3">
        <v>6</v>
      </c>
      <c r="B372" s="105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3">
        <v>7</v>
      </c>
      <c r="B373" s="105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3">
        <v>8</v>
      </c>
      <c r="B374" s="105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3">
        <v>9</v>
      </c>
      <c r="B375" s="105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3">
        <v>10</v>
      </c>
      <c r="B376" s="105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3">
        <v>11</v>
      </c>
      <c r="B377" s="105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3">
        <v>12</v>
      </c>
      <c r="B378" s="105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3">
        <v>13</v>
      </c>
      <c r="B379" s="105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3">
        <v>14</v>
      </c>
      <c r="B380" s="105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3">
        <v>15</v>
      </c>
      <c r="B381" s="105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3">
        <v>16</v>
      </c>
      <c r="B382" s="105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3">
        <v>17</v>
      </c>
      <c r="B383" s="105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3">
        <v>18</v>
      </c>
      <c r="B384" s="105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3">
        <v>19</v>
      </c>
      <c r="B385" s="105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3">
        <v>20</v>
      </c>
      <c r="B386" s="105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3">
        <v>21</v>
      </c>
      <c r="B387" s="105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3">
        <v>22</v>
      </c>
      <c r="B388" s="105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3">
        <v>23</v>
      </c>
      <c r="B389" s="105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3">
        <v>24</v>
      </c>
      <c r="B390" s="105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3">
        <v>25</v>
      </c>
      <c r="B391" s="105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3">
        <v>26</v>
      </c>
      <c r="B392" s="105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3">
        <v>27</v>
      </c>
      <c r="B393" s="105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3">
        <v>28</v>
      </c>
      <c r="B394" s="105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3">
        <v>29</v>
      </c>
      <c r="B395" s="105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3">
        <v>30</v>
      </c>
      <c r="B396" s="105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3">
        <v>1</v>
      </c>
      <c r="B400" s="105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3">
        <v>2</v>
      </c>
      <c r="B401" s="105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3">
        <v>3</v>
      </c>
      <c r="B402" s="105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3">
        <v>4</v>
      </c>
      <c r="B403" s="105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3">
        <v>5</v>
      </c>
      <c r="B404" s="105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3">
        <v>6</v>
      </c>
      <c r="B405" s="105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3">
        <v>7</v>
      </c>
      <c r="B406" s="105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3">
        <v>8</v>
      </c>
      <c r="B407" s="105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3">
        <v>9</v>
      </c>
      <c r="B408" s="105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3">
        <v>10</v>
      </c>
      <c r="B409" s="105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3">
        <v>11</v>
      </c>
      <c r="B410" s="105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3">
        <v>12</v>
      </c>
      <c r="B411" s="105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3">
        <v>13</v>
      </c>
      <c r="B412" s="105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3">
        <v>14</v>
      </c>
      <c r="B413" s="105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3">
        <v>15</v>
      </c>
      <c r="B414" s="105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3">
        <v>16</v>
      </c>
      <c r="B415" s="105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3">
        <v>17</v>
      </c>
      <c r="B416" s="105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3">
        <v>18</v>
      </c>
      <c r="B417" s="105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3">
        <v>19</v>
      </c>
      <c r="B418" s="105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3">
        <v>20</v>
      </c>
      <c r="B419" s="105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3">
        <v>21</v>
      </c>
      <c r="B420" s="105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3">
        <v>22</v>
      </c>
      <c r="B421" s="105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3">
        <v>23</v>
      </c>
      <c r="B422" s="105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3">
        <v>24</v>
      </c>
      <c r="B423" s="105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3">
        <v>25</v>
      </c>
      <c r="B424" s="105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3">
        <v>26</v>
      </c>
      <c r="B425" s="105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3">
        <v>27</v>
      </c>
      <c r="B426" s="105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3">
        <v>28</v>
      </c>
      <c r="B427" s="105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3">
        <v>29</v>
      </c>
      <c r="B428" s="105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3">
        <v>30</v>
      </c>
      <c r="B429" s="105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3">
        <v>1</v>
      </c>
      <c r="B433" s="105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3">
        <v>2</v>
      </c>
      <c r="B434" s="105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3">
        <v>3</v>
      </c>
      <c r="B435" s="105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3">
        <v>4</v>
      </c>
      <c r="B436" s="105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3">
        <v>5</v>
      </c>
      <c r="B437" s="105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3">
        <v>6</v>
      </c>
      <c r="B438" s="105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3">
        <v>7</v>
      </c>
      <c r="B439" s="105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3">
        <v>8</v>
      </c>
      <c r="B440" s="105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3">
        <v>9</v>
      </c>
      <c r="B441" s="105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3">
        <v>10</v>
      </c>
      <c r="B442" s="105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3">
        <v>11</v>
      </c>
      <c r="B443" s="105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3">
        <v>12</v>
      </c>
      <c r="B444" s="105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3">
        <v>13</v>
      </c>
      <c r="B445" s="105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3">
        <v>14</v>
      </c>
      <c r="B446" s="105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3">
        <v>15</v>
      </c>
      <c r="B447" s="105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3">
        <v>16</v>
      </c>
      <c r="B448" s="105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3">
        <v>17</v>
      </c>
      <c r="B449" s="105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3">
        <v>18</v>
      </c>
      <c r="B450" s="105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3">
        <v>19</v>
      </c>
      <c r="B451" s="105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3">
        <v>20</v>
      </c>
      <c r="B452" s="105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3">
        <v>21</v>
      </c>
      <c r="B453" s="105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3">
        <v>22</v>
      </c>
      <c r="B454" s="105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3">
        <v>23</v>
      </c>
      <c r="B455" s="105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3">
        <v>24</v>
      </c>
      <c r="B456" s="105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3">
        <v>25</v>
      </c>
      <c r="B457" s="105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3">
        <v>26</v>
      </c>
      <c r="B458" s="105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3">
        <v>27</v>
      </c>
      <c r="B459" s="105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3">
        <v>28</v>
      </c>
      <c r="B460" s="105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3">
        <v>29</v>
      </c>
      <c r="B461" s="105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3">
        <v>30</v>
      </c>
      <c r="B462" s="105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3">
        <v>1</v>
      </c>
      <c r="B466" s="105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3">
        <v>2</v>
      </c>
      <c r="B467" s="105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3">
        <v>3</v>
      </c>
      <c r="B468" s="105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3">
        <v>4</v>
      </c>
      <c r="B469" s="105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3">
        <v>5</v>
      </c>
      <c r="B470" s="105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3">
        <v>6</v>
      </c>
      <c r="B471" s="105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3">
        <v>7</v>
      </c>
      <c r="B472" s="105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3">
        <v>8</v>
      </c>
      <c r="B473" s="105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3">
        <v>9</v>
      </c>
      <c r="B474" s="105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3">
        <v>10</v>
      </c>
      <c r="B475" s="105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3">
        <v>11</v>
      </c>
      <c r="B476" s="105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3">
        <v>12</v>
      </c>
      <c r="B477" s="105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3">
        <v>13</v>
      </c>
      <c r="B478" s="105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3">
        <v>14</v>
      </c>
      <c r="B479" s="105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3">
        <v>15</v>
      </c>
      <c r="B480" s="105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3">
        <v>16</v>
      </c>
      <c r="B481" s="105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3">
        <v>17</v>
      </c>
      <c r="B482" s="105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3">
        <v>18</v>
      </c>
      <c r="B483" s="105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3">
        <v>19</v>
      </c>
      <c r="B484" s="105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3">
        <v>20</v>
      </c>
      <c r="B485" s="105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3">
        <v>21</v>
      </c>
      <c r="B486" s="105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3">
        <v>22</v>
      </c>
      <c r="B487" s="105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3">
        <v>23</v>
      </c>
      <c r="B488" s="105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3">
        <v>24</v>
      </c>
      <c r="B489" s="105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3">
        <v>25</v>
      </c>
      <c r="B490" s="105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3">
        <v>26</v>
      </c>
      <c r="B491" s="105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3">
        <v>27</v>
      </c>
      <c r="B492" s="105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3">
        <v>28</v>
      </c>
      <c r="B493" s="105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3">
        <v>29</v>
      </c>
      <c r="B494" s="105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3">
        <v>30</v>
      </c>
      <c r="B495" s="105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3">
        <v>1</v>
      </c>
      <c r="B499" s="105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3">
        <v>2</v>
      </c>
      <c r="B500" s="105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3">
        <v>3</v>
      </c>
      <c r="B501" s="105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3">
        <v>4</v>
      </c>
      <c r="B502" s="105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3">
        <v>5</v>
      </c>
      <c r="B503" s="105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3">
        <v>6</v>
      </c>
      <c r="B504" s="105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3">
        <v>7</v>
      </c>
      <c r="B505" s="105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3">
        <v>8</v>
      </c>
      <c r="B506" s="105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3">
        <v>9</v>
      </c>
      <c r="B507" s="105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3">
        <v>10</v>
      </c>
      <c r="B508" s="105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3">
        <v>11</v>
      </c>
      <c r="B509" s="105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3">
        <v>12</v>
      </c>
      <c r="B510" s="105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3">
        <v>13</v>
      </c>
      <c r="B511" s="105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3">
        <v>14</v>
      </c>
      <c r="B512" s="105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3">
        <v>15</v>
      </c>
      <c r="B513" s="105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3">
        <v>16</v>
      </c>
      <c r="B514" s="105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3">
        <v>17</v>
      </c>
      <c r="B515" s="105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3">
        <v>18</v>
      </c>
      <c r="B516" s="105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3">
        <v>19</v>
      </c>
      <c r="B517" s="105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3">
        <v>20</v>
      </c>
      <c r="B518" s="105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3">
        <v>21</v>
      </c>
      <c r="B519" s="105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3">
        <v>22</v>
      </c>
      <c r="B520" s="105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3">
        <v>23</v>
      </c>
      <c r="B521" s="105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3">
        <v>24</v>
      </c>
      <c r="B522" s="105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3">
        <v>25</v>
      </c>
      <c r="B523" s="105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3">
        <v>26</v>
      </c>
      <c r="B524" s="105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3">
        <v>27</v>
      </c>
      <c r="B525" s="105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3">
        <v>28</v>
      </c>
      <c r="B526" s="105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3">
        <v>29</v>
      </c>
      <c r="B527" s="105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3">
        <v>30</v>
      </c>
      <c r="B528" s="105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3">
        <v>1</v>
      </c>
      <c r="B532" s="105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3">
        <v>2</v>
      </c>
      <c r="B533" s="105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3">
        <v>3</v>
      </c>
      <c r="B534" s="105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3">
        <v>4</v>
      </c>
      <c r="B535" s="105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3">
        <v>5</v>
      </c>
      <c r="B536" s="105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3">
        <v>6</v>
      </c>
      <c r="B537" s="105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3">
        <v>7</v>
      </c>
      <c r="B538" s="105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3">
        <v>8</v>
      </c>
      <c r="B539" s="105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3">
        <v>9</v>
      </c>
      <c r="B540" s="105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3">
        <v>10</v>
      </c>
      <c r="B541" s="105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3">
        <v>11</v>
      </c>
      <c r="B542" s="105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3">
        <v>12</v>
      </c>
      <c r="B543" s="105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3">
        <v>13</v>
      </c>
      <c r="B544" s="105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3">
        <v>14</v>
      </c>
      <c r="B545" s="105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3">
        <v>15</v>
      </c>
      <c r="B546" s="105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3">
        <v>16</v>
      </c>
      <c r="B547" s="105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3">
        <v>17</v>
      </c>
      <c r="B548" s="105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3">
        <v>18</v>
      </c>
      <c r="B549" s="105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3">
        <v>19</v>
      </c>
      <c r="B550" s="105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3">
        <v>20</v>
      </c>
      <c r="B551" s="105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3">
        <v>21</v>
      </c>
      <c r="B552" s="105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3">
        <v>22</v>
      </c>
      <c r="B553" s="105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3">
        <v>23</v>
      </c>
      <c r="B554" s="105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3">
        <v>24</v>
      </c>
      <c r="B555" s="105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3">
        <v>25</v>
      </c>
      <c r="B556" s="105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3">
        <v>26</v>
      </c>
      <c r="B557" s="105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3">
        <v>27</v>
      </c>
      <c r="B558" s="105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3">
        <v>28</v>
      </c>
      <c r="B559" s="105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3">
        <v>29</v>
      </c>
      <c r="B560" s="105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3">
        <v>30</v>
      </c>
      <c r="B561" s="105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3">
        <v>1</v>
      </c>
      <c r="B565" s="105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3">
        <v>2</v>
      </c>
      <c r="B566" s="105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3">
        <v>3</v>
      </c>
      <c r="B567" s="105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3">
        <v>4</v>
      </c>
      <c r="B568" s="105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3">
        <v>5</v>
      </c>
      <c r="B569" s="105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3">
        <v>6</v>
      </c>
      <c r="B570" s="105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3">
        <v>7</v>
      </c>
      <c r="B571" s="105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3">
        <v>8</v>
      </c>
      <c r="B572" s="105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3">
        <v>9</v>
      </c>
      <c r="B573" s="105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3">
        <v>10</v>
      </c>
      <c r="B574" s="105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3">
        <v>11</v>
      </c>
      <c r="B575" s="105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3">
        <v>12</v>
      </c>
      <c r="B576" s="105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3">
        <v>13</v>
      </c>
      <c r="B577" s="105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3">
        <v>14</v>
      </c>
      <c r="B578" s="105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3">
        <v>15</v>
      </c>
      <c r="B579" s="105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3">
        <v>16</v>
      </c>
      <c r="B580" s="105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3">
        <v>17</v>
      </c>
      <c r="B581" s="105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3">
        <v>18</v>
      </c>
      <c r="B582" s="105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3">
        <v>19</v>
      </c>
      <c r="B583" s="105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3">
        <v>20</v>
      </c>
      <c r="B584" s="105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3">
        <v>21</v>
      </c>
      <c r="B585" s="105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3">
        <v>22</v>
      </c>
      <c r="B586" s="105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3">
        <v>23</v>
      </c>
      <c r="B587" s="105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3">
        <v>24</v>
      </c>
      <c r="B588" s="105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3">
        <v>25</v>
      </c>
      <c r="B589" s="105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3">
        <v>26</v>
      </c>
      <c r="B590" s="105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3">
        <v>27</v>
      </c>
      <c r="B591" s="105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3">
        <v>28</v>
      </c>
      <c r="B592" s="105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3">
        <v>29</v>
      </c>
      <c r="B593" s="105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3">
        <v>30</v>
      </c>
      <c r="B594" s="105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3">
        <v>1</v>
      </c>
      <c r="B598" s="105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3">
        <v>2</v>
      </c>
      <c r="B599" s="105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3">
        <v>3</v>
      </c>
      <c r="B600" s="105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3">
        <v>4</v>
      </c>
      <c r="B601" s="105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3">
        <v>5</v>
      </c>
      <c r="B602" s="105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3">
        <v>6</v>
      </c>
      <c r="B603" s="105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3">
        <v>7</v>
      </c>
      <c r="B604" s="105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3">
        <v>8</v>
      </c>
      <c r="B605" s="105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3">
        <v>9</v>
      </c>
      <c r="B606" s="105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3">
        <v>10</v>
      </c>
      <c r="B607" s="105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3">
        <v>11</v>
      </c>
      <c r="B608" s="105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3">
        <v>12</v>
      </c>
      <c r="B609" s="105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3">
        <v>13</v>
      </c>
      <c r="B610" s="105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3">
        <v>14</v>
      </c>
      <c r="B611" s="105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3">
        <v>15</v>
      </c>
      <c r="B612" s="105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3">
        <v>16</v>
      </c>
      <c r="B613" s="105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3">
        <v>17</v>
      </c>
      <c r="B614" s="105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3">
        <v>18</v>
      </c>
      <c r="B615" s="105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3">
        <v>19</v>
      </c>
      <c r="B616" s="105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3">
        <v>20</v>
      </c>
      <c r="B617" s="105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3">
        <v>21</v>
      </c>
      <c r="B618" s="105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3">
        <v>22</v>
      </c>
      <c r="B619" s="105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3">
        <v>23</v>
      </c>
      <c r="B620" s="105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3">
        <v>24</v>
      </c>
      <c r="B621" s="105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3">
        <v>25</v>
      </c>
      <c r="B622" s="105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3">
        <v>26</v>
      </c>
      <c r="B623" s="105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3">
        <v>27</v>
      </c>
      <c r="B624" s="105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3">
        <v>28</v>
      </c>
      <c r="B625" s="105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3">
        <v>29</v>
      </c>
      <c r="B626" s="105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3">
        <v>30</v>
      </c>
      <c r="B627" s="105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3">
        <v>1</v>
      </c>
      <c r="B631" s="105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3">
        <v>2</v>
      </c>
      <c r="B632" s="105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3">
        <v>3</v>
      </c>
      <c r="B633" s="105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3">
        <v>4</v>
      </c>
      <c r="B634" s="105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3">
        <v>5</v>
      </c>
      <c r="B635" s="105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3">
        <v>6</v>
      </c>
      <c r="B636" s="105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3">
        <v>7</v>
      </c>
      <c r="B637" s="105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3">
        <v>8</v>
      </c>
      <c r="B638" s="105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3">
        <v>9</v>
      </c>
      <c r="B639" s="105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3">
        <v>10</v>
      </c>
      <c r="B640" s="105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3">
        <v>11</v>
      </c>
      <c r="B641" s="105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3">
        <v>12</v>
      </c>
      <c r="B642" s="105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3">
        <v>13</v>
      </c>
      <c r="B643" s="105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3">
        <v>14</v>
      </c>
      <c r="B644" s="105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3">
        <v>15</v>
      </c>
      <c r="B645" s="105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3">
        <v>16</v>
      </c>
      <c r="B646" s="105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3">
        <v>17</v>
      </c>
      <c r="B647" s="105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3">
        <v>18</v>
      </c>
      <c r="B648" s="105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3">
        <v>19</v>
      </c>
      <c r="B649" s="105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3">
        <v>20</v>
      </c>
      <c r="B650" s="105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3">
        <v>21</v>
      </c>
      <c r="B651" s="105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3">
        <v>22</v>
      </c>
      <c r="B652" s="105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3">
        <v>23</v>
      </c>
      <c r="B653" s="105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3">
        <v>24</v>
      </c>
      <c r="B654" s="105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3">
        <v>25</v>
      </c>
      <c r="B655" s="105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3">
        <v>26</v>
      </c>
      <c r="B656" s="105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3">
        <v>27</v>
      </c>
      <c r="B657" s="105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3">
        <v>28</v>
      </c>
      <c r="B658" s="105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3">
        <v>29</v>
      </c>
      <c r="B659" s="105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3">
        <v>30</v>
      </c>
      <c r="B660" s="105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3">
        <v>1</v>
      </c>
      <c r="B664" s="105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3">
        <v>2</v>
      </c>
      <c r="B665" s="105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3">
        <v>3</v>
      </c>
      <c r="B666" s="105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3">
        <v>4</v>
      </c>
      <c r="B667" s="105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3">
        <v>5</v>
      </c>
      <c r="B668" s="105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3">
        <v>6</v>
      </c>
      <c r="B669" s="105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3">
        <v>7</v>
      </c>
      <c r="B670" s="105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3">
        <v>8</v>
      </c>
      <c r="B671" s="105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3">
        <v>9</v>
      </c>
      <c r="B672" s="105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3">
        <v>10</v>
      </c>
      <c r="B673" s="105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3">
        <v>11</v>
      </c>
      <c r="B674" s="105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3">
        <v>12</v>
      </c>
      <c r="B675" s="105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3">
        <v>13</v>
      </c>
      <c r="B676" s="105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3">
        <v>14</v>
      </c>
      <c r="B677" s="105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3">
        <v>15</v>
      </c>
      <c r="B678" s="105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3">
        <v>16</v>
      </c>
      <c r="B679" s="105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3">
        <v>17</v>
      </c>
      <c r="B680" s="105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3">
        <v>18</v>
      </c>
      <c r="B681" s="105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3">
        <v>19</v>
      </c>
      <c r="B682" s="105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3">
        <v>20</v>
      </c>
      <c r="B683" s="105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3">
        <v>21</v>
      </c>
      <c r="B684" s="105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3">
        <v>22</v>
      </c>
      <c r="B685" s="105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3">
        <v>23</v>
      </c>
      <c r="B686" s="105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3">
        <v>24</v>
      </c>
      <c r="B687" s="105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3">
        <v>25</v>
      </c>
      <c r="B688" s="105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3">
        <v>26</v>
      </c>
      <c r="B689" s="105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3">
        <v>27</v>
      </c>
      <c r="B690" s="105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3">
        <v>28</v>
      </c>
      <c r="B691" s="105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3">
        <v>29</v>
      </c>
      <c r="B692" s="105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3">
        <v>30</v>
      </c>
      <c r="B693" s="105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3">
        <v>1</v>
      </c>
      <c r="B697" s="105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3">
        <v>2</v>
      </c>
      <c r="B698" s="105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3">
        <v>3</v>
      </c>
      <c r="B699" s="105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3">
        <v>4</v>
      </c>
      <c r="B700" s="105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3">
        <v>5</v>
      </c>
      <c r="B701" s="105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3">
        <v>6</v>
      </c>
      <c r="B702" s="105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3">
        <v>7</v>
      </c>
      <c r="B703" s="105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3">
        <v>8</v>
      </c>
      <c r="B704" s="105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3">
        <v>9</v>
      </c>
      <c r="B705" s="105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3">
        <v>10</v>
      </c>
      <c r="B706" s="105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3">
        <v>11</v>
      </c>
      <c r="B707" s="105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3">
        <v>12</v>
      </c>
      <c r="B708" s="105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3">
        <v>13</v>
      </c>
      <c r="B709" s="105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3">
        <v>14</v>
      </c>
      <c r="B710" s="105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3">
        <v>15</v>
      </c>
      <c r="B711" s="105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3">
        <v>16</v>
      </c>
      <c r="B712" s="105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3">
        <v>17</v>
      </c>
      <c r="B713" s="105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3">
        <v>18</v>
      </c>
      <c r="B714" s="105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3">
        <v>19</v>
      </c>
      <c r="B715" s="105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3">
        <v>20</v>
      </c>
      <c r="B716" s="105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3">
        <v>21</v>
      </c>
      <c r="B717" s="105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3">
        <v>22</v>
      </c>
      <c r="B718" s="105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3">
        <v>23</v>
      </c>
      <c r="B719" s="105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3">
        <v>24</v>
      </c>
      <c r="B720" s="105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3">
        <v>25</v>
      </c>
      <c r="B721" s="105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3">
        <v>26</v>
      </c>
      <c r="B722" s="105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3">
        <v>27</v>
      </c>
      <c r="B723" s="105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3">
        <v>28</v>
      </c>
      <c r="B724" s="105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3">
        <v>29</v>
      </c>
      <c r="B725" s="105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3">
        <v>30</v>
      </c>
      <c r="B726" s="105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3">
        <v>1</v>
      </c>
      <c r="B730" s="105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3">
        <v>2</v>
      </c>
      <c r="B731" s="105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3">
        <v>3</v>
      </c>
      <c r="B732" s="105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3">
        <v>4</v>
      </c>
      <c r="B733" s="105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3">
        <v>5</v>
      </c>
      <c r="B734" s="105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3">
        <v>6</v>
      </c>
      <c r="B735" s="105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3">
        <v>7</v>
      </c>
      <c r="B736" s="105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3">
        <v>8</v>
      </c>
      <c r="B737" s="105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3">
        <v>9</v>
      </c>
      <c r="B738" s="105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3">
        <v>10</v>
      </c>
      <c r="B739" s="105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3">
        <v>11</v>
      </c>
      <c r="B740" s="105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3">
        <v>12</v>
      </c>
      <c r="B741" s="105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3">
        <v>13</v>
      </c>
      <c r="B742" s="105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3">
        <v>14</v>
      </c>
      <c r="B743" s="105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3">
        <v>15</v>
      </c>
      <c r="B744" s="105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3">
        <v>16</v>
      </c>
      <c r="B745" s="105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3">
        <v>17</v>
      </c>
      <c r="B746" s="105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3">
        <v>18</v>
      </c>
      <c r="B747" s="105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3">
        <v>19</v>
      </c>
      <c r="B748" s="105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3">
        <v>20</v>
      </c>
      <c r="B749" s="105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3">
        <v>21</v>
      </c>
      <c r="B750" s="105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3">
        <v>22</v>
      </c>
      <c r="B751" s="105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3">
        <v>23</v>
      </c>
      <c r="B752" s="105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3">
        <v>24</v>
      </c>
      <c r="B753" s="105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3">
        <v>25</v>
      </c>
      <c r="B754" s="105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3">
        <v>26</v>
      </c>
      <c r="B755" s="105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3">
        <v>27</v>
      </c>
      <c r="B756" s="105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3">
        <v>28</v>
      </c>
      <c r="B757" s="105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3">
        <v>29</v>
      </c>
      <c r="B758" s="105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3">
        <v>30</v>
      </c>
      <c r="B759" s="105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3">
        <v>1</v>
      </c>
      <c r="B763" s="105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3">
        <v>2</v>
      </c>
      <c r="B764" s="105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3">
        <v>3</v>
      </c>
      <c r="B765" s="105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3">
        <v>4</v>
      </c>
      <c r="B766" s="105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3">
        <v>5</v>
      </c>
      <c r="B767" s="105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3">
        <v>6</v>
      </c>
      <c r="B768" s="105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3">
        <v>7</v>
      </c>
      <c r="B769" s="105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3">
        <v>8</v>
      </c>
      <c r="B770" s="105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3">
        <v>9</v>
      </c>
      <c r="B771" s="105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3">
        <v>10</v>
      </c>
      <c r="B772" s="105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3">
        <v>11</v>
      </c>
      <c r="B773" s="105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3">
        <v>12</v>
      </c>
      <c r="B774" s="105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3">
        <v>13</v>
      </c>
      <c r="B775" s="105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3">
        <v>14</v>
      </c>
      <c r="B776" s="105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3">
        <v>15</v>
      </c>
      <c r="B777" s="105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3">
        <v>16</v>
      </c>
      <c r="B778" s="105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3">
        <v>17</v>
      </c>
      <c r="B779" s="105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3">
        <v>18</v>
      </c>
      <c r="B780" s="105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3">
        <v>19</v>
      </c>
      <c r="B781" s="105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3">
        <v>20</v>
      </c>
      <c r="B782" s="105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3">
        <v>21</v>
      </c>
      <c r="B783" s="105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3">
        <v>22</v>
      </c>
      <c r="B784" s="105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3">
        <v>23</v>
      </c>
      <c r="B785" s="105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3">
        <v>24</v>
      </c>
      <c r="B786" s="105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3">
        <v>25</v>
      </c>
      <c r="B787" s="105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3">
        <v>26</v>
      </c>
      <c r="B788" s="105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3">
        <v>27</v>
      </c>
      <c r="B789" s="105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3">
        <v>28</v>
      </c>
      <c r="B790" s="105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3">
        <v>29</v>
      </c>
      <c r="B791" s="105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3">
        <v>30</v>
      </c>
      <c r="B792" s="105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3">
        <v>1</v>
      </c>
      <c r="B796" s="105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3">
        <v>2</v>
      </c>
      <c r="B797" s="105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3">
        <v>3</v>
      </c>
      <c r="B798" s="105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3">
        <v>4</v>
      </c>
      <c r="B799" s="105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3">
        <v>5</v>
      </c>
      <c r="B800" s="105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3">
        <v>6</v>
      </c>
      <c r="B801" s="105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3">
        <v>7</v>
      </c>
      <c r="B802" s="105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3">
        <v>8</v>
      </c>
      <c r="B803" s="105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3">
        <v>9</v>
      </c>
      <c r="B804" s="105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3">
        <v>10</v>
      </c>
      <c r="B805" s="105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3">
        <v>11</v>
      </c>
      <c r="B806" s="105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3">
        <v>12</v>
      </c>
      <c r="B807" s="105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3">
        <v>13</v>
      </c>
      <c r="B808" s="105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3">
        <v>14</v>
      </c>
      <c r="B809" s="105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3">
        <v>15</v>
      </c>
      <c r="B810" s="105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3">
        <v>16</v>
      </c>
      <c r="B811" s="105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3">
        <v>17</v>
      </c>
      <c r="B812" s="105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3">
        <v>18</v>
      </c>
      <c r="B813" s="105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3">
        <v>19</v>
      </c>
      <c r="B814" s="105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3">
        <v>20</v>
      </c>
      <c r="B815" s="105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3">
        <v>21</v>
      </c>
      <c r="B816" s="105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3">
        <v>22</v>
      </c>
      <c r="B817" s="105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3">
        <v>23</v>
      </c>
      <c r="B818" s="105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3">
        <v>24</v>
      </c>
      <c r="B819" s="105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3">
        <v>25</v>
      </c>
      <c r="B820" s="105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3">
        <v>26</v>
      </c>
      <c r="B821" s="105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3">
        <v>27</v>
      </c>
      <c r="B822" s="105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3">
        <v>28</v>
      </c>
      <c r="B823" s="105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3">
        <v>29</v>
      </c>
      <c r="B824" s="105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3">
        <v>30</v>
      </c>
      <c r="B825" s="105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3">
        <v>1</v>
      </c>
      <c r="B829" s="105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3">
        <v>2</v>
      </c>
      <c r="B830" s="105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3">
        <v>3</v>
      </c>
      <c r="B831" s="105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3">
        <v>4</v>
      </c>
      <c r="B832" s="105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3">
        <v>5</v>
      </c>
      <c r="B833" s="105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3">
        <v>6</v>
      </c>
      <c r="B834" s="105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3">
        <v>7</v>
      </c>
      <c r="B835" s="105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3">
        <v>8</v>
      </c>
      <c r="B836" s="105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3">
        <v>9</v>
      </c>
      <c r="B837" s="105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3">
        <v>10</v>
      </c>
      <c r="B838" s="105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3">
        <v>11</v>
      </c>
      <c r="B839" s="105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3">
        <v>12</v>
      </c>
      <c r="B840" s="105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3">
        <v>13</v>
      </c>
      <c r="B841" s="105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3">
        <v>14</v>
      </c>
      <c r="B842" s="105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3">
        <v>15</v>
      </c>
      <c r="B843" s="105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3">
        <v>16</v>
      </c>
      <c r="B844" s="105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3">
        <v>17</v>
      </c>
      <c r="B845" s="105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3">
        <v>18</v>
      </c>
      <c r="B846" s="105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3">
        <v>19</v>
      </c>
      <c r="B847" s="105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3">
        <v>20</v>
      </c>
      <c r="B848" s="105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3">
        <v>21</v>
      </c>
      <c r="B849" s="105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3">
        <v>22</v>
      </c>
      <c r="B850" s="105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3">
        <v>23</v>
      </c>
      <c r="B851" s="105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3">
        <v>24</v>
      </c>
      <c r="B852" s="105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3">
        <v>25</v>
      </c>
      <c r="B853" s="105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3">
        <v>26</v>
      </c>
      <c r="B854" s="105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3">
        <v>27</v>
      </c>
      <c r="B855" s="105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3">
        <v>28</v>
      </c>
      <c r="B856" s="105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3">
        <v>29</v>
      </c>
      <c r="B857" s="105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3">
        <v>30</v>
      </c>
      <c r="B858" s="105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3">
        <v>1</v>
      </c>
      <c r="B862" s="105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3">
        <v>2</v>
      </c>
      <c r="B863" s="105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3">
        <v>3</v>
      </c>
      <c r="B864" s="105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3">
        <v>4</v>
      </c>
      <c r="B865" s="105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3">
        <v>5</v>
      </c>
      <c r="B866" s="105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3">
        <v>6</v>
      </c>
      <c r="B867" s="105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3">
        <v>7</v>
      </c>
      <c r="B868" s="105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3">
        <v>8</v>
      </c>
      <c r="B869" s="105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3">
        <v>9</v>
      </c>
      <c r="B870" s="105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3">
        <v>10</v>
      </c>
      <c r="B871" s="105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3">
        <v>11</v>
      </c>
      <c r="B872" s="105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3">
        <v>12</v>
      </c>
      <c r="B873" s="105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3">
        <v>13</v>
      </c>
      <c r="B874" s="105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3">
        <v>14</v>
      </c>
      <c r="B875" s="105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3">
        <v>15</v>
      </c>
      <c r="B876" s="105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3">
        <v>16</v>
      </c>
      <c r="B877" s="105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3">
        <v>17</v>
      </c>
      <c r="B878" s="105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3">
        <v>18</v>
      </c>
      <c r="B879" s="105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3">
        <v>19</v>
      </c>
      <c r="B880" s="105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3">
        <v>20</v>
      </c>
      <c r="B881" s="105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3">
        <v>21</v>
      </c>
      <c r="B882" s="105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3">
        <v>22</v>
      </c>
      <c r="B883" s="105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3">
        <v>23</v>
      </c>
      <c r="B884" s="105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3">
        <v>24</v>
      </c>
      <c r="B885" s="105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3">
        <v>25</v>
      </c>
      <c r="B886" s="105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3">
        <v>26</v>
      </c>
      <c r="B887" s="105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3">
        <v>27</v>
      </c>
      <c r="B888" s="105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3">
        <v>28</v>
      </c>
      <c r="B889" s="105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3">
        <v>29</v>
      </c>
      <c r="B890" s="105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3">
        <v>30</v>
      </c>
      <c r="B891" s="105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3">
        <v>1</v>
      </c>
      <c r="B895" s="105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3">
        <v>2</v>
      </c>
      <c r="B896" s="105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3">
        <v>3</v>
      </c>
      <c r="B897" s="105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3">
        <v>4</v>
      </c>
      <c r="B898" s="105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3">
        <v>5</v>
      </c>
      <c r="B899" s="105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3">
        <v>6</v>
      </c>
      <c r="B900" s="105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3">
        <v>7</v>
      </c>
      <c r="B901" s="105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3">
        <v>8</v>
      </c>
      <c r="B902" s="105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3">
        <v>9</v>
      </c>
      <c r="B903" s="105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3">
        <v>10</v>
      </c>
      <c r="B904" s="105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3">
        <v>11</v>
      </c>
      <c r="B905" s="105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3">
        <v>12</v>
      </c>
      <c r="B906" s="105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3">
        <v>13</v>
      </c>
      <c r="B907" s="105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3">
        <v>14</v>
      </c>
      <c r="B908" s="105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3">
        <v>15</v>
      </c>
      <c r="B909" s="105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3">
        <v>16</v>
      </c>
      <c r="B910" s="105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3">
        <v>17</v>
      </c>
      <c r="B911" s="105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3">
        <v>18</v>
      </c>
      <c r="B912" s="105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3">
        <v>19</v>
      </c>
      <c r="B913" s="105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3">
        <v>20</v>
      </c>
      <c r="B914" s="105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3">
        <v>21</v>
      </c>
      <c r="B915" s="105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3">
        <v>22</v>
      </c>
      <c r="B916" s="105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3">
        <v>23</v>
      </c>
      <c r="B917" s="105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3">
        <v>24</v>
      </c>
      <c r="B918" s="105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3">
        <v>25</v>
      </c>
      <c r="B919" s="105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3">
        <v>26</v>
      </c>
      <c r="B920" s="105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3">
        <v>27</v>
      </c>
      <c r="B921" s="105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3">
        <v>28</v>
      </c>
      <c r="B922" s="105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3">
        <v>29</v>
      </c>
      <c r="B923" s="105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3">
        <v>30</v>
      </c>
      <c r="B924" s="105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3">
        <v>1</v>
      </c>
      <c r="B928" s="105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3">
        <v>2</v>
      </c>
      <c r="B929" s="105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3">
        <v>3</v>
      </c>
      <c r="B930" s="105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3">
        <v>4</v>
      </c>
      <c r="B931" s="105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3">
        <v>5</v>
      </c>
      <c r="B932" s="105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3">
        <v>6</v>
      </c>
      <c r="B933" s="105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3">
        <v>7</v>
      </c>
      <c r="B934" s="105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3">
        <v>8</v>
      </c>
      <c r="B935" s="105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3">
        <v>9</v>
      </c>
      <c r="B936" s="105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3">
        <v>10</v>
      </c>
      <c r="B937" s="105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3">
        <v>11</v>
      </c>
      <c r="B938" s="105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3">
        <v>12</v>
      </c>
      <c r="B939" s="105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3">
        <v>13</v>
      </c>
      <c r="B940" s="105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3">
        <v>14</v>
      </c>
      <c r="B941" s="105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3">
        <v>15</v>
      </c>
      <c r="B942" s="105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3">
        <v>16</v>
      </c>
      <c r="B943" s="105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3">
        <v>17</v>
      </c>
      <c r="B944" s="105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3">
        <v>18</v>
      </c>
      <c r="B945" s="105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3">
        <v>19</v>
      </c>
      <c r="B946" s="105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3">
        <v>20</v>
      </c>
      <c r="B947" s="105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3">
        <v>21</v>
      </c>
      <c r="B948" s="105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3">
        <v>22</v>
      </c>
      <c r="B949" s="105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3">
        <v>23</v>
      </c>
      <c r="B950" s="105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3">
        <v>24</v>
      </c>
      <c r="B951" s="105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3">
        <v>25</v>
      </c>
      <c r="B952" s="105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3">
        <v>26</v>
      </c>
      <c r="B953" s="105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3">
        <v>27</v>
      </c>
      <c r="B954" s="105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3">
        <v>28</v>
      </c>
      <c r="B955" s="105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3">
        <v>29</v>
      </c>
      <c r="B956" s="105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3">
        <v>30</v>
      </c>
      <c r="B957" s="105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3">
        <v>1</v>
      </c>
      <c r="B961" s="105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3">
        <v>2</v>
      </c>
      <c r="B962" s="105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3">
        <v>3</v>
      </c>
      <c r="B963" s="105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3">
        <v>4</v>
      </c>
      <c r="B964" s="105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3">
        <v>5</v>
      </c>
      <c r="B965" s="105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3">
        <v>6</v>
      </c>
      <c r="B966" s="105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3">
        <v>7</v>
      </c>
      <c r="B967" s="105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3">
        <v>8</v>
      </c>
      <c r="B968" s="105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3">
        <v>9</v>
      </c>
      <c r="B969" s="105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3">
        <v>10</v>
      </c>
      <c r="B970" s="105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3">
        <v>11</v>
      </c>
      <c r="B971" s="105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3">
        <v>12</v>
      </c>
      <c r="B972" s="105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3">
        <v>13</v>
      </c>
      <c r="B973" s="105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3">
        <v>14</v>
      </c>
      <c r="B974" s="105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3">
        <v>15</v>
      </c>
      <c r="B975" s="105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3">
        <v>16</v>
      </c>
      <c r="B976" s="105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3">
        <v>17</v>
      </c>
      <c r="B977" s="105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3">
        <v>18</v>
      </c>
      <c r="B978" s="105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3">
        <v>19</v>
      </c>
      <c r="B979" s="105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3">
        <v>20</v>
      </c>
      <c r="B980" s="105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3">
        <v>21</v>
      </c>
      <c r="B981" s="105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3">
        <v>22</v>
      </c>
      <c r="B982" s="105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3">
        <v>23</v>
      </c>
      <c r="B983" s="105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3">
        <v>24</v>
      </c>
      <c r="B984" s="105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3">
        <v>25</v>
      </c>
      <c r="B985" s="105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3">
        <v>26</v>
      </c>
      <c r="B986" s="105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3">
        <v>27</v>
      </c>
      <c r="B987" s="105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3">
        <v>28</v>
      </c>
      <c r="B988" s="105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3">
        <v>29</v>
      </c>
      <c r="B989" s="105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3">
        <v>30</v>
      </c>
      <c r="B990" s="105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3">
        <v>1</v>
      </c>
      <c r="B994" s="105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3">
        <v>2</v>
      </c>
      <c r="B995" s="105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3">
        <v>3</v>
      </c>
      <c r="B996" s="105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3">
        <v>4</v>
      </c>
      <c r="B997" s="105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3">
        <v>5</v>
      </c>
      <c r="B998" s="105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3">
        <v>6</v>
      </c>
      <c r="B999" s="105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3">
        <v>7</v>
      </c>
      <c r="B1000" s="105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3">
        <v>8</v>
      </c>
      <c r="B1001" s="105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3">
        <v>9</v>
      </c>
      <c r="B1002" s="105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3">
        <v>10</v>
      </c>
      <c r="B1003" s="105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3">
        <v>11</v>
      </c>
      <c r="B1004" s="105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3">
        <v>12</v>
      </c>
      <c r="B1005" s="105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3">
        <v>13</v>
      </c>
      <c r="B1006" s="105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3">
        <v>14</v>
      </c>
      <c r="B1007" s="105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3">
        <v>15</v>
      </c>
      <c r="B1008" s="105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3">
        <v>16</v>
      </c>
      <c r="B1009" s="105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3">
        <v>17</v>
      </c>
      <c r="B1010" s="105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3">
        <v>18</v>
      </c>
      <c r="B1011" s="105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3">
        <v>19</v>
      </c>
      <c r="B1012" s="105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3">
        <v>20</v>
      </c>
      <c r="B1013" s="105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3">
        <v>21</v>
      </c>
      <c r="B1014" s="105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3">
        <v>22</v>
      </c>
      <c r="B1015" s="105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3">
        <v>23</v>
      </c>
      <c r="B1016" s="105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3">
        <v>24</v>
      </c>
      <c r="B1017" s="105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3">
        <v>25</v>
      </c>
      <c r="B1018" s="105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3">
        <v>26</v>
      </c>
      <c r="B1019" s="105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3">
        <v>27</v>
      </c>
      <c r="B1020" s="105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3">
        <v>28</v>
      </c>
      <c r="B1021" s="105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3">
        <v>29</v>
      </c>
      <c r="B1022" s="105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3">
        <v>30</v>
      </c>
      <c r="B1023" s="105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3">
        <v>1</v>
      </c>
      <c r="B1027" s="105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3">
        <v>2</v>
      </c>
      <c r="B1028" s="105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3">
        <v>3</v>
      </c>
      <c r="B1029" s="105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3">
        <v>4</v>
      </c>
      <c r="B1030" s="105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3">
        <v>5</v>
      </c>
      <c r="B1031" s="105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3">
        <v>6</v>
      </c>
      <c r="B1032" s="105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3">
        <v>7</v>
      </c>
      <c r="B1033" s="105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3">
        <v>8</v>
      </c>
      <c r="B1034" s="105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3">
        <v>9</v>
      </c>
      <c r="B1035" s="105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3">
        <v>10</v>
      </c>
      <c r="B1036" s="105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3">
        <v>11</v>
      </c>
      <c r="B1037" s="105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3">
        <v>12</v>
      </c>
      <c r="B1038" s="105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3">
        <v>13</v>
      </c>
      <c r="B1039" s="105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3">
        <v>14</v>
      </c>
      <c r="B1040" s="105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3">
        <v>15</v>
      </c>
      <c r="B1041" s="105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3">
        <v>16</v>
      </c>
      <c r="B1042" s="105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3">
        <v>17</v>
      </c>
      <c r="B1043" s="105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3">
        <v>18</v>
      </c>
      <c r="B1044" s="105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3">
        <v>19</v>
      </c>
      <c r="B1045" s="105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3">
        <v>20</v>
      </c>
      <c r="B1046" s="105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3">
        <v>21</v>
      </c>
      <c r="B1047" s="105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3">
        <v>22</v>
      </c>
      <c r="B1048" s="105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3">
        <v>23</v>
      </c>
      <c r="B1049" s="105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3">
        <v>24</v>
      </c>
      <c r="B1050" s="105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3">
        <v>25</v>
      </c>
      <c r="B1051" s="105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3">
        <v>26</v>
      </c>
      <c r="B1052" s="105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3">
        <v>27</v>
      </c>
      <c r="B1053" s="105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3">
        <v>28</v>
      </c>
      <c r="B1054" s="105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3">
        <v>29</v>
      </c>
      <c r="B1055" s="105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3">
        <v>30</v>
      </c>
      <c r="B1056" s="105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3">
        <v>1</v>
      </c>
      <c r="B1060" s="105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3">
        <v>2</v>
      </c>
      <c r="B1061" s="105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3">
        <v>3</v>
      </c>
      <c r="B1062" s="105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3">
        <v>4</v>
      </c>
      <c r="B1063" s="105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3">
        <v>5</v>
      </c>
      <c r="B1064" s="105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3">
        <v>6</v>
      </c>
      <c r="B1065" s="105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3">
        <v>7</v>
      </c>
      <c r="B1066" s="105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3">
        <v>8</v>
      </c>
      <c r="B1067" s="105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3">
        <v>9</v>
      </c>
      <c r="B1068" s="105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3">
        <v>10</v>
      </c>
      <c r="B1069" s="105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3">
        <v>11</v>
      </c>
      <c r="B1070" s="105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3">
        <v>12</v>
      </c>
      <c r="B1071" s="105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3">
        <v>13</v>
      </c>
      <c r="B1072" s="105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3">
        <v>14</v>
      </c>
      <c r="B1073" s="105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3">
        <v>15</v>
      </c>
      <c r="B1074" s="105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3">
        <v>16</v>
      </c>
      <c r="B1075" s="105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3">
        <v>17</v>
      </c>
      <c r="B1076" s="105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3">
        <v>18</v>
      </c>
      <c r="B1077" s="105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3">
        <v>19</v>
      </c>
      <c r="B1078" s="105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3">
        <v>20</v>
      </c>
      <c r="B1079" s="105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3">
        <v>21</v>
      </c>
      <c r="B1080" s="105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3">
        <v>22</v>
      </c>
      <c r="B1081" s="105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3">
        <v>23</v>
      </c>
      <c r="B1082" s="105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3">
        <v>24</v>
      </c>
      <c r="B1083" s="105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3">
        <v>25</v>
      </c>
      <c r="B1084" s="105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3">
        <v>26</v>
      </c>
      <c r="B1085" s="105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3">
        <v>27</v>
      </c>
      <c r="B1086" s="105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3">
        <v>28</v>
      </c>
      <c r="B1087" s="105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3">
        <v>29</v>
      </c>
      <c r="B1088" s="105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3">
        <v>30</v>
      </c>
      <c r="B1089" s="105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3">
        <v>1</v>
      </c>
      <c r="B1093" s="105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3">
        <v>2</v>
      </c>
      <c r="B1094" s="105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3">
        <v>3</v>
      </c>
      <c r="B1095" s="105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3">
        <v>4</v>
      </c>
      <c r="B1096" s="105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3">
        <v>5</v>
      </c>
      <c r="B1097" s="105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3">
        <v>6</v>
      </c>
      <c r="B1098" s="105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3">
        <v>7</v>
      </c>
      <c r="B1099" s="105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3">
        <v>8</v>
      </c>
      <c r="B1100" s="105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3">
        <v>9</v>
      </c>
      <c r="B1101" s="105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3">
        <v>10</v>
      </c>
      <c r="B1102" s="105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3">
        <v>11</v>
      </c>
      <c r="B1103" s="105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3">
        <v>12</v>
      </c>
      <c r="B1104" s="105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3">
        <v>13</v>
      </c>
      <c r="B1105" s="105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3">
        <v>14</v>
      </c>
      <c r="B1106" s="105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3">
        <v>15</v>
      </c>
      <c r="B1107" s="105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3">
        <v>16</v>
      </c>
      <c r="B1108" s="105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3">
        <v>17</v>
      </c>
      <c r="B1109" s="105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3">
        <v>18</v>
      </c>
      <c r="B1110" s="105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3">
        <v>19</v>
      </c>
      <c r="B1111" s="105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3">
        <v>20</v>
      </c>
      <c r="B1112" s="105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3">
        <v>21</v>
      </c>
      <c r="B1113" s="105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3">
        <v>22</v>
      </c>
      <c r="B1114" s="105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3">
        <v>23</v>
      </c>
      <c r="B1115" s="105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3">
        <v>24</v>
      </c>
      <c r="B1116" s="105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3">
        <v>25</v>
      </c>
      <c r="B1117" s="105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3">
        <v>26</v>
      </c>
      <c r="B1118" s="105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3">
        <v>27</v>
      </c>
      <c r="B1119" s="105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3">
        <v>28</v>
      </c>
      <c r="B1120" s="105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3">
        <v>29</v>
      </c>
      <c r="B1121" s="105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3">
        <v>30</v>
      </c>
      <c r="B1122" s="105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3">
        <v>1</v>
      </c>
      <c r="B1126" s="105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3">
        <v>2</v>
      </c>
      <c r="B1127" s="105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3">
        <v>3</v>
      </c>
      <c r="B1128" s="105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3">
        <v>4</v>
      </c>
      <c r="B1129" s="105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3">
        <v>5</v>
      </c>
      <c r="B1130" s="105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3">
        <v>6</v>
      </c>
      <c r="B1131" s="105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3">
        <v>7</v>
      </c>
      <c r="B1132" s="105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3">
        <v>8</v>
      </c>
      <c r="B1133" s="105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3">
        <v>9</v>
      </c>
      <c r="B1134" s="105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3">
        <v>10</v>
      </c>
      <c r="B1135" s="105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3">
        <v>11</v>
      </c>
      <c r="B1136" s="105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3">
        <v>12</v>
      </c>
      <c r="B1137" s="105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3">
        <v>13</v>
      </c>
      <c r="B1138" s="105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3">
        <v>14</v>
      </c>
      <c r="B1139" s="105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3">
        <v>15</v>
      </c>
      <c r="B1140" s="105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3">
        <v>16</v>
      </c>
      <c r="B1141" s="105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3">
        <v>17</v>
      </c>
      <c r="B1142" s="105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3">
        <v>18</v>
      </c>
      <c r="B1143" s="105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3">
        <v>19</v>
      </c>
      <c r="B1144" s="105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3">
        <v>20</v>
      </c>
      <c r="B1145" s="105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3">
        <v>21</v>
      </c>
      <c r="B1146" s="105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3">
        <v>22</v>
      </c>
      <c r="B1147" s="105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3">
        <v>23</v>
      </c>
      <c r="B1148" s="105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3">
        <v>24</v>
      </c>
      <c r="B1149" s="105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3">
        <v>25</v>
      </c>
      <c r="B1150" s="105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3">
        <v>26</v>
      </c>
      <c r="B1151" s="105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3">
        <v>27</v>
      </c>
      <c r="B1152" s="105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3">
        <v>28</v>
      </c>
      <c r="B1153" s="105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3">
        <v>29</v>
      </c>
      <c r="B1154" s="105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3">
        <v>30</v>
      </c>
      <c r="B1155" s="105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3">
        <v>1</v>
      </c>
      <c r="B1159" s="105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3">
        <v>2</v>
      </c>
      <c r="B1160" s="105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3">
        <v>3</v>
      </c>
      <c r="B1161" s="105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3">
        <v>4</v>
      </c>
      <c r="B1162" s="105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3">
        <v>5</v>
      </c>
      <c r="B1163" s="105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3">
        <v>6</v>
      </c>
      <c r="B1164" s="105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3">
        <v>7</v>
      </c>
      <c r="B1165" s="105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3">
        <v>8</v>
      </c>
      <c r="B1166" s="105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3">
        <v>9</v>
      </c>
      <c r="B1167" s="105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3">
        <v>10</v>
      </c>
      <c r="B1168" s="105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3">
        <v>11</v>
      </c>
      <c r="B1169" s="105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3">
        <v>12</v>
      </c>
      <c r="B1170" s="105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3">
        <v>13</v>
      </c>
      <c r="B1171" s="105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3">
        <v>14</v>
      </c>
      <c r="B1172" s="105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3">
        <v>15</v>
      </c>
      <c r="B1173" s="105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3">
        <v>16</v>
      </c>
      <c r="B1174" s="105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3">
        <v>17</v>
      </c>
      <c r="B1175" s="105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3">
        <v>18</v>
      </c>
      <c r="B1176" s="105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3">
        <v>19</v>
      </c>
      <c r="B1177" s="105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3">
        <v>20</v>
      </c>
      <c r="B1178" s="105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3">
        <v>21</v>
      </c>
      <c r="B1179" s="105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3">
        <v>22</v>
      </c>
      <c r="B1180" s="105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3">
        <v>23</v>
      </c>
      <c r="B1181" s="105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3">
        <v>24</v>
      </c>
      <c r="B1182" s="105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3">
        <v>25</v>
      </c>
      <c r="B1183" s="105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3">
        <v>26</v>
      </c>
      <c r="B1184" s="105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3">
        <v>27</v>
      </c>
      <c r="B1185" s="105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3">
        <v>28</v>
      </c>
      <c r="B1186" s="105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3">
        <v>29</v>
      </c>
      <c r="B1187" s="105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3">
        <v>30</v>
      </c>
      <c r="B1188" s="105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3">
        <v>1</v>
      </c>
      <c r="B1192" s="105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3">
        <v>2</v>
      </c>
      <c r="B1193" s="105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3">
        <v>3</v>
      </c>
      <c r="B1194" s="105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3">
        <v>4</v>
      </c>
      <c r="B1195" s="105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3">
        <v>5</v>
      </c>
      <c r="B1196" s="105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3">
        <v>6</v>
      </c>
      <c r="B1197" s="105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3">
        <v>7</v>
      </c>
      <c r="B1198" s="105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3">
        <v>8</v>
      </c>
      <c r="B1199" s="105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3">
        <v>9</v>
      </c>
      <c r="B1200" s="105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3">
        <v>10</v>
      </c>
      <c r="B1201" s="105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3">
        <v>11</v>
      </c>
      <c r="B1202" s="105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3">
        <v>12</v>
      </c>
      <c r="B1203" s="105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3">
        <v>13</v>
      </c>
      <c r="B1204" s="105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3">
        <v>14</v>
      </c>
      <c r="B1205" s="105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3">
        <v>15</v>
      </c>
      <c r="B1206" s="105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3">
        <v>16</v>
      </c>
      <c r="B1207" s="105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3">
        <v>17</v>
      </c>
      <c r="B1208" s="105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3">
        <v>18</v>
      </c>
      <c r="B1209" s="105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3">
        <v>19</v>
      </c>
      <c r="B1210" s="105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3">
        <v>20</v>
      </c>
      <c r="B1211" s="105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3">
        <v>21</v>
      </c>
      <c r="B1212" s="105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3">
        <v>22</v>
      </c>
      <c r="B1213" s="105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3">
        <v>23</v>
      </c>
      <c r="B1214" s="105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3">
        <v>24</v>
      </c>
      <c r="B1215" s="105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3">
        <v>25</v>
      </c>
      <c r="B1216" s="105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3">
        <v>26</v>
      </c>
      <c r="B1217" s="105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3">
        <v>27</v>
      </c>
      <c r="B1218" s="105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3">
        <v>28</v>
      </c>
      <c r="B1219" s="105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3">
        <v>29</v>
      </c>
      <c r="B1220" s="105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3">
        <v>30</v>
      </c>
      <c r="B1221" s="105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3">
        <v>1</v>
      </c>
      <c r="B1225" s="105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3">
        <v>2</v>
      </c>
      <c r="B1226" s="105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3">
        <v>3</v>
      </c>
      <c r="B1227" s="105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3">
        <v>4</v>
      </c>
      <c r="B1228" s="105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3">
        <v>5</v>
      </c>
      <c r="B1229" s="105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3">
        <v>6</v>
      </c>
      <c r="B1230" s="105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3">
        <v>7</v>
      </c>
      <c r="B1231" s="105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3">
        <v>8</v>
      </c>
      <c r="B1232" s="105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3">
        <v>9</v>
      </c>
      <c r="B1233" s="105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3">
        <v>10</v>
      </c>
      <c r="B1234" s="105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3">
        <v>11</v>
      </c>
      <c r="B1235" s="105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3">
        <v>12</v>
      </c>
      <c r="B1236" s="105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3">
        <v>13</v>
      </c>
      <c r="B1237" s="105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3">
        <v>14</v>
      </c>
      <c r="B1238" s="105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3">
        <v>15</v>
      </c>
      <c r="B1239" s="105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3">
        <v>16</v>
      </c>
      <c r="B1240" s="105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3">
        <v>17</v>
      </c>
      <c r="B1241" s="105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3">
        <v>18</v>
      </c>
      <c r="B1242" s="105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3">
        <v>19</v>
      </c>
      <c r="B1243" s="105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3">
        <v>20</v>
      </c>
      <c r="B1244" s="105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3">
        <v>21</v>
      </c>
      <c r="B1245" s="105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3">
        <v>22</v>
      </c>
      <c r="B1246" s="105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3">
        <v>23</v>
      </c>
      <c r="B1247" s="105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3">
        <v>24</v>
      </c>
      <c r="B1248" s="105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3">
        <v>25</v>
      </c>
      <c r="B1249" s="105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3">
        <v>26</v>
      </c>
      <c r="B1250" s="105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3">
        <v>27</v>
      </c>
      <c r="B1251" s="105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3">
        <v>28</v>
      </c>
      <c r="B1252" s="105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3">
        <v>29</v>
      </c>
      <c r="B1253" s="105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3">
        <v>30</v>
      </c>
      <c r="B1254" s="105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3">
        <v>1</v>
      </c>
      <c r="B1258" s="105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3">
        <v>2</v>
      </c>
      <c r="B1259" s="105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3">
        <v>3</v>
      </c>
      <c r="B1260" s="105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3">
        <v>4</v>
      </c>
      <c r="B1261" s="105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3">
        <v>5</v>
      </c>
      <c r="B1262" s="105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3">
        <v>6</v>
      </c>
      <c r="B1263" s="105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3">
        <v>7</v>
      </c>
      <c r="B1264" s="105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3">
        <v>8</v>
      </c>
      <c r="B1265" s="105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3">
        <v>9</v>
      </c>
      <c r="B1266" s="105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3">
        <v>10</v>
      </c>
      <c r="B1267" s="105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3">
        <v>11</v>
      </c>
      <c r="B1268" s="105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3">
        <v>12</v>
      </c>
      <c r="B1269" s="105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3">
        <v>13</v>
      </c>
      <c r="B1270" s="105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3">
        <v>14</v>
      </c>
      <c r="B1271" s="105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3">
        <v>15</v>
      </c>
      <c r="B1272" s="105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3">
        <v>16</v>
      </c>
      <c r="B1273" s="105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3">
        <v>17</v>
      </c>
      <c r="B1274" s="105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3">
        <v>18</v>
      </c>
      <c r="B1275" s="105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3">
        <v>19</v>
      </c>
      <c r="B1276" s="105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3">
        <v>20</v>
      </c>
      <c r="B1277" s="105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3">
        <v>21</v>
      </c>
      <c r="B1278" s="105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3">
        <v>22</v>
      </c>
      <c r="B1279" s="105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3">
        <v>23</v>
      </c>
      <c r="B1280" s="105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3">
        <v>24</v>
      </c>
      <c r="B1281" s="105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3">
        <v>25</v>
      </c>
      <c r="B1282" s="105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3">
        <v>26</v>
      </c>
      <c r="B1283" s="105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3">
        <v>27</v>
      </c>
      <c r="B1284" s="105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3">
        <v>28</v>
      </c>
      <c r="B1285" s="105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3">
        <v>29</v>
      </c>
      <c r="B1286" s="105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3">
        <v>30</v>
      </c>
      <c r="B1287" s="105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3">
        <v>1</v>
      </c>
      <c r="B1291" s="105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3">
        <v>2</v>
      </c>
      <c r="B1292" s="105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3">
        <v>3</v>
      </c>
      <c r="B1293" s="105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3">
        <v>4</v>
      </c>
      <c r="B1294" s="105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3">
        <v>5</v>
      </c>
      <c r="B1295" s="105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3">
        <v>6</v>
      </c>
      <c r="B1296" s="105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3">
        <v>7</v>
      </c>
      <c r="B1297" s="105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3">
        <v>8</v>
      </c>
      <c r="B1298" s="105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3">
        <v>9</v>
      </c>
      <c r="B1299" s="105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3">
        <v>10</v>
      </c>
      <c r="B1300" s="105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3">
        <v>11</v>
      </c>
      <c r="B1301" s="105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3">
        <v>12</v>
      </c>
      <c r="B1302" s="105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3">
        <v>13</v>
      </c>
      <c r="B1303" s="105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3">
        <v>14</v>
      </c>
      <c r="B1304" s="105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3">
        <v>15</v>
      </c>
      <c r="B1305" s="105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3">
        <v>16</v>
      </c>
      <c r="B1306" s="105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3">
        <v>17</v>
      </c>
      <c r="B1307" s="105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3">
        <v>18</v>
      </c>
      <c r="B1308" s="105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3">
        <v>19</v>
      </c>
      <c r="B1309" s="105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3">
        <v>20</v>
      </c>
      <c r="B1310" s="105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3">
        <v>21</v>
      </c>
      <c r="B1311" s="105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3">
        <v>22</v>
      </c>
      <c r="B1312" s="105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3">
        <v>23</v>
      </c>
      <c r="B1313" s="105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3">
        <v>24</v>
      </c>
      <c r="B1314" s="105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3">
        <v>25</v>
      </c>
      <c r="B1315" s="105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3">
        <v>26</v>
      </c>
      <c r="B1316" s="105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3">
        <v>27</v>
      </c>
      <c r="B1317" s="105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3">
        <v>28</v>
      </c>
      <c r="B1318" s="105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3">
        <v>29</v>
      </c>
      <c r="B1319" s="105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3">
        <v>30</v>
      </c>
      <c r="B1320" s="105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2019-09-04T01:59:04Z</cp:lastPrinted>
  <dcterms:created xsi:type="dcterms:W3CDTF">2012-03-13T00:50:25Z</dcterms:created>
  <dcterms:modified xsi:type="dcterms:W3CDTF">2019-09-04T01:59:06Z</dcterms:modified>
</cp:coreProperties>
</file>