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<sst xmlns="http://schemas.openxmlformats.org/spreadsheetml/2006/main" count="2842" uniqueCount="654">
  <si>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</si>
  <si>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</si>
  <si>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</si>
  <si>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</si>
  <si>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</si>
  <si>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</si>
  <si>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</si>
  <si>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</si>
  <si>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</si>
  <si>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</si>
  <si>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</si>
  <si>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</si>
  <si>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</si>
  <si>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</si>
  <si>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</si>
  <si>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</si>
  <si>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</si>
  <si>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</si>
  <si>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</si>
  <si>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</si>
  <si>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</si>
  <si>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</si>
  <si>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</si>
  <si>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</si>
  <si>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</si>
  <si>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</si>
  <si>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</si>
  <si>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</si>
  <si>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</si>
  <si>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</si>
  <si>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</si>
  <si>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</si>
  <si>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</si>
  <si>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</si>
  <si>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</si>
  <si>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</si>
  <si>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</si>
  <si>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</si>
  <si>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</si>
  <si>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</si>
  <si>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</si>
  <si>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</si>
  <si>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</si>
  <si>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</si>
  <si>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</si>
  <si>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</si>
  <si>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</si>
  <si>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</si>
  <si>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</si>
  <si>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</si>
  <si>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</si>
  <si>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</si>
  <si>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</si>
  <si>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</si>
  <si>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</si>
  <si>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</si>
  <si>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</si>
  <si>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</si>
  <si>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</si>
  <si>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</si>
  <si>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</si>
  <si>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</si>
  <si>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</si>
  <si>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</si>
  <si>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</si>
  <si>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</si>
  <si>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</si>
  <si>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</si>
  <si>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</si>
  <si>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</si>
  <si>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</si>
  <si>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</si>
  <si>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</si>
  <si>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</si>
  <si>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</si>
  <si>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</si>
  <si>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</si>
  <si>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</si>
  <si>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</si>
  <si>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</si>
  <si>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</si>
  <si>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</si>
  <si>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</si>
  <si>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</si>
  <si>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</si>
  <si>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</si>
  <si>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</si>
  <si>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</si>
  <si>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</si>
  <si>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</si>
  <si>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</si>
  <si>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</si>
  <si>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</si>
  <si>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</si>
  <si>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</si>
  <si>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</si>
  <si>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</si>
  <si>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</si>
  <si>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</si>
  <si>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</si>
  <si>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</si>
  <si>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</si>
  <si>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</si>
  <si>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</si>
  <si>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</si>
  <si>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</si>
  <si>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</si>
  <si>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</si>
  <si>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</si>
  <si>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</si>
  <si>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</si>
  <si>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</si>
  <si>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</si>
  <si>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</si>
  <si>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</si>
  <si>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</si>
  <si>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</si>
  <si>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</si>
  <si>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</si>
  <si>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</si>
  <si>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</si>
  <si>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</si>
  <si>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</si>
  <si>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</si>
  <si>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</si>
  <si>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</si>
  <si>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</si>
  <si>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</si>
  <si>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</si>
  <si>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</si>
  <si>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</si>
  <si>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</si>
  <si>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</si>
  <si>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</si>
  <si>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</si>
  <si>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</si>
  <si>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</si>
  <si>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</si>
  <si>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</si>
  <si>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</si>
  <si>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</si>
  <si>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</si>
  <si>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</si>
  <si>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</si>
  <si>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</si>
  <si>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</si>
  <si>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</si>
  <si>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</si>
  <si>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</si>
  <si>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</si>
  <si>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</si>
  <si>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</si>
  <si>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</si>
  <si>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</si>
  <si>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</si>
  <si>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</si>
  <si>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</si>
  <si>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</si>
  <si>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</si>
  <si>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</si>
  <si>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</si>
  <si>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</si>
  <si>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</si>
  <si>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</si>
  <si>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</si>
  <si>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</si>
  <si>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</si>
  <si>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</si>
  <si>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</si>
  <si>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</si>
  <si>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</si>
  <si>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</si>
  <si>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</si>
  <si>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</si>
  <si>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</si>
  <si>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</si>
  <si>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</si>
  <si>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</si>
  <si>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</si>
  <si>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</si>
  <si>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</si>
  <si>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</si>
  <si>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</si>
  <si>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</si>
  <si>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</si>
  <si>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</si>
  <si>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</si>
  <si>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</si>
  <si>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</si>
  <si>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</si>
  <si>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</si>
  <si>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</si>
  <si>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</si>
  <si>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</si>
  <si>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</si>
  <si>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</si>
  <si>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</si>
  <si>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</si>
  <si>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</si>
  <si>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</si>
  <si>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</si>
  <si>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</si>
  <si>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</si>
  <si>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</si>
  <si>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</si>
  <si>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</si>
  <si>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</si>
  <si>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</si>
  <si>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</si>
  <si>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</si>
  <si>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</si>
  <si>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</si>
  <si>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</si>
  <si>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</si>
  <si>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</si>
  <si>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</si>
  <si>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</si>
  <si>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</si>
  <si>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</si>
  <si>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</si>
  <si>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</si>
  <si>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</si>
  <si>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</si>
  <si>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</si>
  <si>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</si>
  <si>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</si>
  <si>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</si>
  <si>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</si>
  <si>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</si>
  <si>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</si>
  <si>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</si>
  <si>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</si>
  <si>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</si>
  <si>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</si>
  <si>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</si>
  <si>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</si>
  <si>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</si>
  <si>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</si>
  <si>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</si>
  <si>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</si>
  <si>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</si>
  <si>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</si>
  <si>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</si>
  <si>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</si>
  <si>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</si>
  <si>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</si>
  <si>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</si>
  <si>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</si>
  <si>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</si>
  <si>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</si>
  <si>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</si>
  <si>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</si>
  <si>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</si>
  <si>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</si>
  <si>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</si>
  <si>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</si>
  <si>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</si>
  <si>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</si>
  <si>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</si>
  <si>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</si>
  <si>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</si>
  <si>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</si>
  <si>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</si>
  <si>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</si>
  <si>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</si>
  <si>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</si>
  <si>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</si>
  <si>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</si>
  <si>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</si>
  <si>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</si>
  <si>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</si>
  <si>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</si>
  <si>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</si>
  <si>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</si>
  <si>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</si>
  <si>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</si>
  <si>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</si>
  <si>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</si>
  <si>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</si>
  <si>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</si>
  <si>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</si>
  <si>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</si>
  <si>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</si>
  <si>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</si>
  <si>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</si>
  <si>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</si>
  <si>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</si>
  <si>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</si>
  <si>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</si>
  <si>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</si>
  <si>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</si>
  <si>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</si>
  <si>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</si>
  <si>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</si>
  <si>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</si>
  <si>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</si>
  <si>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</si>
  <si>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</si>
  <si>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</si>
  <si>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</si>
  <si>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</si>
  <si>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</si>
  <si>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</si>
  <si>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</si>
  <si>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</si>
  <si>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</si>
  <si>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</si>
  <si>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</si>
  <si>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</si>
  <si>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</si>
  <si>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</si>
  <si>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</si>
  <si>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</si>
  <si>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</si>
  <si>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</si>
  <si>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</si>
  <si>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</si>
  <si>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</si>
  <si>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</si>
  <si>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</si>
  <si>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</si>
  <si>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</si>
  <si>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</si>
  <si>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</si>
  <si>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</si>
  <si>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</si>
  <si>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</si>
  <si>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</si>
  <si>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</si>
  <si>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</si>
  <si>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</si>
  <si>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</si>
  <si>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</si>
  <si>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</si>
  <si>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</si>
  <si>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</si>
  <si>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</si>
  <si>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</si>
  <si>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</si>
  <si>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</si>
  <si>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</si>
  <si>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</si>
  <si>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</si>
  <si>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</si>
  <si>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</si>
  <si>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</si>
  <si>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</si>
  <si>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</si>
  <si>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</si>
  <si>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</si>
  <si>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</si>
  <si>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</si>
  <si>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</si>
  <si>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</si>
  <si>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</si>
  <si>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</si>
  <si>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</si>
  <si>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</si>
  <si>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</si>
  <si>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</si>
  <si>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</si>
  <si>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</si>
  <si>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</si>
  <si>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</si>
  <si>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</si>
  <si>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</si>
  <si>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</si>
  <si>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</si>
  <si>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</si>
  <si>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</si>
  <si>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</si>
  <si>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</si>
  <si>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</si>
  <si>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</si>
  <si>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</si>
  <si>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</si>
  <si>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</si>
  <si>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</si>
  <si>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</si>
  <si>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</si>
  <si>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</si>
  <si>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</si>
  <si>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</si>
  <si>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</si>
  <si>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</si>
  <si>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</si>
  <si>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</si>
  <si>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</si>
  <si>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</si>
  <si>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</si>
  <si>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</si>
  <si>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</si>
  <si>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</si>
  <si>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</si>
  <si>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</si>
  <si>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</si>
  <si>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</si>
  <si>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</si>
  <si>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</si>
  <si>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</si>
  <si>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</si>
  <si>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</si>
  <si>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</si>
  <si>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</si>
  <si>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</si>
  <si>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</si>
  <si>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</si>
  <si>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</si>
  <si>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</si>
  <si>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</si>
  <si>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</si>
  <si>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</si>
  <si>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</si>
  <si>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</si>
  <si>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</si>
  <si>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</si>
  <si>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</si>
  <si>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</si>
  <si>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</si>
  <si>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</si>
  <si>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</si>
  <si>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</si>
  <si>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</si>
  <si>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</si>
  <si>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</si>
  <si>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</si>
  <si>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</si>
  <si>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</si>
  <si>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</si>
  <si>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</si>
  <si>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</si>
  <si>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</si>
  <si>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</si>
  <si>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</si>
  <si>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</si>
  <si>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</si>
  <si>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</si>
  <si>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</si>
  <si>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</si>
  <si>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</si>
  <si>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</si>
  <si>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</si>
  <si>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</si>
  <si>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</si>
  <si>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</si>
  <si>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</si>
  <si>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</si>
  <si>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</si>
  <si>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</si>
  <si>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</si>
  <si>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</si>
  <si>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</si>
  <si>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</si>
  <si>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</si>
  <si>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</si>
  <si>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</si>
  <si>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</si>
  <si>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</si>
  <si>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</si>
  <si>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</si>
  <si>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</si>
  <si>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</si>
  <si>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</si>
  <si>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</si>
  <si>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</si>
  <si>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</si>
  <si>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</si>
  <si>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</si>
  <si>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</si>
  <si>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</si>
  <si>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</si>
  <si>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</si>
  <si>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</si>
  <si>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</si>
  <si>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</si>
  <si>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</si>
  <si>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</si>
  <si>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</si>
  <si>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</si>
  <si>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</si>
  <si>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</si>
  <si>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</si>
  <si>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</si>
  <si>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</si>
  <si>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</si>
  <si>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</si>
  <si>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</si>
  <si>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</si>
  <si>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</si>
  <si>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</si>
  <si>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</si>
  <si>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</si>
  <si>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</si>
  <si>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</si>
  <si>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</si>
  <si>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</si>
  <si>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</si>
  <si>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</si>
  <si>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</si>
  <si>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</si>
  <si>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</si>
  <si>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</si>
  <si>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</si>
  <si>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</si>
  <si>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</si>
  <si>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</si>
  <si>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</si>
  <si>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</si>
  <si>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</si>
  <si>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</si>
  <si>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</si>
  <si>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</si>
  <si>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</si>
  <si>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</si>
  <si>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</si>
  <si>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</si>
  <si>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</si>
  <si>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</si>
  <si>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</si>
  <si>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</si>
  <si>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</si>
  <si>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</si>
  <si>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</si>
  <si>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</si>
  <si>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</si>
  <si>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</si>
  <si>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</si>
  <si>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</si>
  <si>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</si>
  <si>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</si>
  <si>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</si>
  <si>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</si>
  <si>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</si>
  <si>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</si>
  <si>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</si>
  <si>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</si>
  <si>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</si>
  <si>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</si>
  <si>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</si>
  <si>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</si>
  <si>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</si>
  <si>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</si>
  <si>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</si>
  <si>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</si>
  <si>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</si>
  <si>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</si>
  <si>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</si>
  <si>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</si>
  <si>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</si>
  <si>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</si>
  <si>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</si>
  <si>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</si>
  <si>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</si>
  <si>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</si>
  <si>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</si>
  <si>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</si>
  <si>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</si>
  <si>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</si>
  <si>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</si>
  <si>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</si>
  <si>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</si>
  <si>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</si>
  <si>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</si>
  <si>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</si>
  <si>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</si>
  <si>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</si>
  <si>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</si>
  <si>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</si>
  <si>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</si>
  <si>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</si>
  <si>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phoneticPr fontId="5"/>
  </si>
  <si>
    <t>長官官房放射線防護グループ
核セキュリティ部門</t>
    <phoneticPr fontId="5"/>
  </si>
  <si>
    <t>長官官房放射線防護グループ安全規制管理官（核セキュリティ担当）児嶋洋平</t>
    <phoneticPr fontId="5"/>
  </si>
  <si>
    <t>核原料物質、核燃料物質及び原子炉の規制に関する法律（第四十三条の二、第五十七条の二）</t>
    <phoneticPr fontId="5"/>
  </si>
  <si>
    <t>○</t>
  </si>
  <si>
    <t>委託費</t>
    <phoneticPr fontId="5"/>
  </si>
  <si>
    <t>職員旅費、検査旅費</t>
    <phoneticPr fontId="5"/>
  </si>
  <si>
    <t>原子力安全業務庁費</t>
    <phoneticPr fontId="5"/>
  </si>
  <si>
    <t>委員等旅費</t>
    <phoneticPr fontId="5"/>
  </si>
  <si>
    <t>諸謝金</t>
    <phoneticPr fontId="5"/>
  </si>
  <si>
    <t>試験研究用等原子炉、核燃料物質等の使用に係る防護を破る盗取及び妨害破壊行為件数を０件に抑えること</t>
    <phoneticPr fontId="5"/>
  </si>
  <si>
    <t>試験研究用等原子炉、核燃料物質等の使用に係る防護を破る盗取及び妨害破壊行為件数</t>
    <phoneticPr fontId="5"/>
  </si>
  <si>
    <t>件</t>
    <rPh sb="0" eb="1">
      <t>ケン</t>
    </rPh>
    <phoneticPr fontId="5"/>
  </si>
  <si>
    <t>原子炉等規制法第六十二条の三（主務大臣等への報告）に基づく法令報告件数</t>
    <phoneticPr fontId="5"/>
  </si>
  <si>
    <t>核物質防護規制の高度化に資する委託調査実施件数を活動指標とする。</t>
    <phoneticPr fontId="5"/>
  </si>
  <si>
    <t>委託調査の総額／委託調査の件数　　　　　　　　　　　　　</t>
    <phoneticPr fontId="5"/>
  </si>
  <si>
    <t>8/1</t>
    <phoneticPr fontId="5"/>
  </si>
  <si>
    <t>27/2</t>
    <phoneticPr fontId="5"/>
  </si>
  <si>
    <t>百万円/件</t>
    <phoneticPr fontId="5"/>
  </si>
  <si>
    <t>百万円</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</si>
  <si>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</si>
  <si>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</si>
  <si>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</si>
  <si>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</si>
  <si>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t>
    <phoneticPr fontId="5"/>
  </si>
  <si>
    <t>核物質防護検査等の厳格な実施</t>
    <phoneticPr fontId="5"/>
  </si>
  <si>
    <t>核物質防護検査等を厳正かつ適切に実施する。</t>
    <phoneticPr fontId="5"/>
  </si>
  <si>
    <t>事業者の防護措置の状況を核物質防護検査等により厳格に確認する。</t>
    <phoneticPr fontId="5"/>
  </si>
  <si>
    <t>本事業は、原子炉等規制法に基づき試験研究用原子炉等施設に対する規制を行うもので、当該施設の安全性向上や安全規制の高度化等を図ることにより、公共の安全を確保するものであることから、国民や社会のニーズを的確に反映している。</t>
    <phoneticPr fontId="5"/>
  </si>
  <si>
    <t>本事業は、公共の安全を確保するため、原子炉等規制法に基づき試験研究用原子炉等施設に対する安全規制を行うものであることから、国が責任を持って実施する必要があるため、地方自治体、民間等に委ねることはできない。</t>
    <phoneticPr fontId="5"/>
  </si>
  <si>
    <t>本事業は、原子炉等規制法に基づき試験研究用原子炉等施設に対する規制を行うものであり、当該施設の安全性向上や安全規制の高度化等を図ることにより、公共の安全を確保するものであることから、核セキュリティ対策の強化及び保障措置の着実な実施という政策目的の達成手段として必要かつ適切な事業である。</t>
    <phoneticPr fontId="5"/>
  </si>
  <si>
    <t>本事業は、事業の内容に応じて真に必要な経費に限定する観点から、合理的な支出やコストの削減に努めており、単位当たりコストの水準は妥当である。</t>
    <phoneticPr fontId="5"/>
  </si>
  <si>
    <t>委託調査等の中間段階で経済性・競争性が確保されていることを確認し、必要に応じて指導を行っていることから、合理的なものとなっている。</t>
    <phoneticPr fontId="5"/>
  </si>
  <si>
    <t>確定検査等により、費目・使途が真に必要なものに限定されていることを確認している。</t>
    <phoneticPr fontId="5"/>
  </si>
  <si>
    <t>支出先の選定に際し、支出先の妥当性に加え、事業遂行上の効率性についても適切に評価するなど、コスト削減や効率化のための工夫を行っている。</t>
    <phoneticPr fontId="5"/>
  </si>
  <si>
    <t>本事業では、委託調査のほか、事業者への核物質防護検査等を行い、事業者において防護措置が適切に実施されていることを確認している。平成30年度には盗取及び妨害破壊件数を０件にする成果目標は達成されており、事業の成果実績は成果目標に見合ったものとなっている。</t>
    <phoneticPr fontId="5"/>
  </si>
  <si>
    <t>原子炉等規制法に基づくセキュリティに関する試験研究用原子炉等の審査、検討等については国が直接実施することが必要である。一方、高い専門的能力が必要なものについては、外部の専門機関に委託することが、成果を得る上で最も適切な方法である。本事業は、こうした考え方に基づいて、業務の性質に応じて最適な手段・方法等を採用しており、他の手段・方法等を採ることは困難である。</t>
    <phoneticPr fontId="5"/>
  </si>
  <si>
    <t>核物質防護規制の高度化に資する委託調査実施実績は見込みに見合ったものである。</t>
    <phoneticPr fontId="5"/>
  </si>
  <si>
    <t>委託調査の成果物は、我が国の核物質防護対策の改善に係る検討材料としており、十分に活用されている。</t>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</si>
  <si>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</si>
  <si>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文部科学省</t>
  </si>
  <si>
    <t>核不拡散・核セキュリティ関連業務</t>
    <phoneticPr fontId="5"/>
  </si>
  <si>
    <t>本事業については核物質防護規制の高度化のため、真に必要な事業内容とすることに引き続き留意し、継続的に実施する。
なお、取り扱う情報の性格に照らし、より幅広い受注先の選定が可能な調査に関しては、仕様を工夫することにより競争性を高めることとする。</t>
    <phoneticPr fontId="5"/>
  </si>
  <si>
    <t>0204、0206、新23-0041</t>
    <phoneticPr fontId="5"/>
  </si>
  <si>
    <t>0001</t>
    <phoneticPr fontId="5"/>
  </si>
  <si>
    <t>0325</t>
    <phoneticPr fontId="5"/>
  </si>
  <si>
    <t>0002</t>
    <phoneticPr fontId="5"/>
  </si>
  <si>
    <t>0001</t>
    <phoneticPr fontId="5"/>
  </si>
  <si>
    <t>0037</t>
    <phoneticPr fontId="5"/>
  </si>
  <si>
    <t>核物質防護に関する調査・分析業務</t>
    <rPh sb="0" eb="3">
      <t>カクブッシツ</t>
    </rPh>
    <rPh sb="3" eb="5">
      <t>ボウゴ</t>
    </rPh>
    <rPh sb="6" eb="7">
      <t>カン</t>
    </rPh>
    <rPh sb="9" eb="11">
      <t>チョウサ</t>
    </rPh>
    <rPh sb="12" eb="14">
      <t>ブンセキ</t>
    </rPh>
    <rPh sb="14" eb="16">
      <t>ギョウム</t>
    </rPh>
    <phoneticPr fontId="5"/>
  </si>
  <si>
    <t>無</t>
  </si>
  <si>
    <t>‐</t>
  </si>
  <si>
    <t>-</t>
    <phoneticPr fontId="5"/>
  </si>
  <si>
    <t>-</t>
    <phoneticPr fontId="5"/>
  </si>
  <si>
    <t>-</t>
    <phoneticPr fontId="5"/>
  </si>
  <si>
    <t>-</t>
    <phoneticPr fontId="5"/>
  </si>
  <si>
    <t>-</t>
    <phoneticPr fontId="5"/>
  </si>
  <si>
    <t>事業費</t>
    <rPh sb="0" eb="3">
      <t>ジギョウヒ</t>
    </rPh>
    <phoneticPr fontId="5"/>
  </si>
  <si>
    <t>旅費、外注費</t>
    <rPh sb="0" eb="2">
      <t>リョヒ</t>
    </rPh>
    <rPh sb="3" eb="6">
      <t>ガイチュウヒ</t>
    </rPh>
    <phoneticPr fontId="5"/>
  </si>
  <si>
    <t>人件費</t>
    <rPh sb="0" eb="3">
      <t>ジンケンヒ</t>
    </rPh>
    <phoneticPr fontId="5"/>
  </si>
  <si>
    <t>事業の計画・実施</t>
    <rPh sb="0" eb="2">
      <t>ジギョウ</t>
    </rPh>
    <rPh sb="3" eb="5">
      <t>ケイカク</t>
    </rPh>
    <rPh sb="6" eb="8">
      <t>ジッシ</t>
    </rPh>
    <phoneticPr fontId="5"/>
  </si>
  <si>
    <t>一般管理費</t>
    <rPh sb="0" eb="2">
      <t>イッパン</t>
    </rPh>
    <rPh sb="2" eb="5">
      <t>カンリヒ</t>
    </rPh>
    <phoneticPr fontId="5"/>
  </si>
  <si>
    <t>その他経費</t>
    <rPh sb="2" eb="3">
      <t>タ</t>
    </rPh>
    <rPh sb="3" eb="5">
      <t>ケイヒ</t>
    </rPh>
    <phoneticPr fontId="5"/>
  </si>
  <si>
    <t>A.公益財団法人原子力安全技術センター</t>
    <rPh sb="2" eb="15">
      <t>コウエキザイダンホウジンゲンシリョクアンゼンギジュツ</t>
    </rPh>
    <phoneticPr fontId="5"/>
  </si>
  <si>
    <t>旅費、一般管理費等</t>
    <rPh sb="0" eb="2">
      <t>リョヒ</t>
    </rPh>
    <rPh sb="3" eb="8">
      <t>イッパンカンリヒ</t>
    </rPh>
    <rPh sb="8" eb="9">
      <t>トウ</t>
    </rPh>
    <phoneticPr fontId="5"/>
  </si>
  <si>
    <t>B.技術研究組合制御システムセキュリティセンター</t>
    <rPh sb="2" eb="4">
      <t>ギジュツ</t>
    </rPh>
    <rPh sb="4" eb="6">
      <t>ケンキュウ</t>
    </rPh>
    <rPh sb="6" eb="8">
      <t>クミアイ</t>
    </rPh>
    <rPh sb="8" eb="10">
      <t>セイギョ</t>
    </rPh>
    <phoneticPr fontId="5"/>
  </si>
  <si>
    <t>核物質防護に関する調査・分析業務</t>
    <phoneticPr fontId="5"/>
  </si>
  <si>
    <t>.公益財団法人原子力安全技術センター</t>
    <phoneticPr fontId="5"/>
  </si>
  <si>
    <t>技術研究組合制御システムセキュリティセンター</t>
    <phoneticPr fontId="5"/>
  </si>
  <si>
    <t>-</t>
    <phoneticPr fontId="5"/>
  </si>
  <si>
    <t>28/1</t>
    <phoneticPr fontId="5"/>
  </si>
  <si>
    <t>試験研究炉等の核セキュリティ対策</t>
    <phoneticPr fontId="5"/>
  </si>
  <si>
    <t xml:space="preserve">原子力の研究開発利用（試験研究用原子炉施設及び核燃料物質等の使用施設）に係るセキュリティを確保するため、核原料物質、核燃料物質及び原子炉の規制に関する法律（以下「原子炉等規制法」という。）等に基づき、核物質防護規定の審査及び核物質防護規定の遵守状況の検査等の業務を実施し、試験研究用原子炉等における核物質防護規制の高度化等を図ることを目的とする。
</t>
    <rPh sb="21" eb="22">
      <t>オヨ</t>
    </rPh>
    <phoneticPr fontId="5"/>
  </si>
  <si>
    <t>平成30年度</t>
    <rPh sb="0" eb="2">
      <t>ヘイセイ</t>
    </rPh>
    <rPh sb="4" eb="6">
      <t>ネンド</t>
    </rPh>
    <phoneticPr fontId="5"/>
  </si>
  <si>
    <t>平成30年度の核物質防護検査においては、個人の信頼性確認制度の運用状況 、核物質防護訓練における初動対応状況、情報システムセキュリティ対策に関する取組状況、防護措置の定期的な評価・改善の取組状況について重点的に検査を行った。</t>
    <rPh sb="31" eb="33">
      <t>ウンヨウ</t>
    </rPh>
    <rPh sb="37" eb="40">
      <t>カクブッシツ</t>
    </rPh>
    <rPh sb="40" eb="42">
      <t>ボウゴ</t>
    </rPh>
    <rPh sb="42" eb="44">
      <t>クンレン</t>
    </rPh>
    <rPh sb="48" eb="50">
      <t>ショドウ</t>
    </rPh>
    <rPh sb="50" eb="52">
      <t>タイオウ</t>
    </rPh>
    <rPh sb="52" eb="54">
      <t>ジョウキョウ</t>
    </rPh>
    <rPh sb="55" eb="57">
      <t>ジョウホウ</t>
    </rPh>
    <rPh sb="67" eb="69">
      <t>タイサク</t>
    </rPh>
    <rPh sb="70" eb="71">
      <t>カン</t>
    </rPh>
    <rPh sb="73" eb="75">
      <t>トリクミ</t>
    </rPh>
    <rPh sb="75" eb="77">
      <t>ジョウキョウ</t>
    </rPh>
    <rPh sb="78" eb="82">
      <t>ボウゴソチ</t>
    </rPh>
    <rPh sb="83" eb="86">
      <t>テイキテキ</t>
    </rPh>
    <rPh sb="87" eb="89">
      <t>ヒョウカ</t>
    </rPh>
    <rPh sb="90" eb="92">
      <t>カイゼン</t>
    </rPh>
    <rPh sb="93" eb="95">
      <t>トリクミ</t>
    </rPh>
    <rPh sb="95" eb="97">
      <t>ジョウキョウ</t>
    </rPh>
    <phoneticPr fontId="5"/>
  </si>
  <si>
    <t>原子炉等規制法に基づく核物質防護規定の審査、核物質防護規定の状況の検査等を厳格に行うことに加えて、核物質防護規制の高度化に努めること試験研究用原子炉等施設における核セキュリティの確保に資することにより、核セキュリティ対策の強化及び保障措置の着実な実施を達成する。</t>
    <rPh sb="22" eb="25">
      <t>カクブッシツ</t>
    </rPh>
    <rPh sb="25" eb="27">
      <t>ボウゴ</t>
    </rPh>
    <rPh sb="27" eb="29">
      <t>キテイ</t>
    </rPh>
    <rPh sb="30" eb="32">
      <t>ジョウキョウ</t>
    </rPh>
    <phoneticPr fontId="5"/>
  </si>
  <si>
    <t>有</t>
  </si>
  <si>
    <t>本事業は、原子炉等規制法に基づき試験研究用原子炉等施設に対する規制を行うもので、国が本来実施すべきものを執行するものであるため、受益者との負担関係は妥当である。</t>
    <phoneticPr fontId="5"/>
  </si>
  <si>
    <t>執行率は前年と同等の水準を維持しており、概ね見込みどおりに活動することができた。
委託調査事業については、書面及び現地調査により額の確定行為を実施して毎年度の全ての支出先・使途の把握し、効率的に実施している。
また、安全審査や検査等の安全規制業務にかかる経費については、原子力規制庁職員が直接執行管理を行い、その支出先・使途を把握しており、効率的な業務の実施に努めている。</t>
    <rPh sb="4" eb="6">
      <t>ゼンネン</t>
    </rPh>
    <rPh sb="7" eb="9">
      <t>ドウトウ</t>
    </rPh>
    <rPh sb="10" eb="12">
      <t>スイジュン</t>
    </rPh>
    <rPh sb="13" eb="15">
      <t>イジ</t>
    </rPh>
    <phoneticPr fontId="5"/>
  </si>
  <si>
    <t>外部有識者点検対象外</t>
    <rPh sb="0" eb="2">
      <t>ガイブ</t>
    </rPh>
    <rPh sb="2" eb="5">
      <t>ユウシキシャ</t>
    </rPh>
    <rPh sb="5" eb="7">
      <t>テンケン</t>
    </rPh>
    <rPh sb="7" eb="10">
      <t>タイショウガイ</t>
    </rPh>
    <phoneticPr fontId="5"/>
  </si>
  <si>
    <t>本事業は、原子炉等規制法に基づき、試験研究用等原子炉施設及び核燃料物質等の使用施設の核物質防護規定に係る審査、核物質防護規定の遵守状況の検査等を実施するとともに、核物質防護規定の遵守状況の核物質防護規制の高度化等に資するため新核物質防護防護システム確立調査を実施する。また、核物質防護に関する国際的な基準は、国際原子力機関（IAEA）における国際検討会合等で策定されるため、当該会合へ我が国として参画する。</t>
    <rPh sb="55" eb="58">
      <t>カクブッシツ</t>
    </rPh>
    <rPh sb="58" eb="60">
      <t>ボウゴ</t>
    </rPh>
    <rPh sb="60" eb="62">
      <t>キテイ</t>
    </rPh>
    <rPh sb="63" eb="65">
      <t>ジュンシュ</t>
    </rPh>
    <rPh sb="65" eb="67">
      <t>ジョウキョウ</t>
    </rPh>
    <rPh sb="81" eb="84">
      <t>カクブッシツ</t>
    </rPh>
    <rPh sb="84" eb="86">
      <t>ボウゴ</t>
    </rPh>
    <rPh sb="86" eb="88">
      <t>キテイ</t>
    </rPh>
    <rPh sb="89" eb="91">
      <t>ジュンシュ</t>
    </rPh>
    <rPh sb="91" eb="93">
      <t>ジョウキョウ</t>
    </rPh>
    <phoneticPr fontId="5"/>
  </si>
  <si>
    <t>一般競争入札（総合評価）により複数の応札者の中から契約先を選定した。</t>
    <rPh sb="0" eb="2">
      <t>イッパン</t>
    </rPh>
    <rPh sb="2" eb="4">
      <t>キョウソウ</t>
    </rPh>
    <rPh sb="4" eb="6">
      <t>ニュウサツ</t>
    </rPh>
    <rPh sb="7" eb="9">
      <t>ソウゴウ</t>
    </rPh>
    <rPh sb="9" eb="11">
      <t>ヒョウカ</t>
    </rPh>
    <rPh sb="15" eb="17">
      <t>フクスウ</t>
    </rPh>
    <rPh sb="18" eb="20">
      <t>オウサツ</t>
    </rPh>
    <rPh sb="20" eb="21">
      <t>シャ</t>
    </rPh>
    <rPh sb="22" eb="23">
      <t>ナカ</t>
    </rPh>
    <rPh sb="25" eb="27">
      <t>ケイヤク</t>
    </rPh>
    <rPh sb="27" eb="28">
      <t>サキ</t>
    </rPh>
    <rPh sb="29" eb="31">
      <t>センテイ</t>
    </rPh>
    <phoneticPr fontId="5"/>
  </si>
  <si>
    <t>核物質防護規定の審査の数</t>
    <rPh sb="0" eb="3">
      <t>カクブッシツ</t>
    </rPh>
    <rPh sb="3" eb="5">
      <t>ボウゴ</t>
    </rPh>
    <rPh sb="5" eb="7">
      <t>キテイ</t>
    </rPh>
    <rPh sb="8" eb="10">
      <t>シンサ</t>
    </rPh>
    <rPh sb="11" eb="12">
      <t>カズ</t>
    </rPh>
    <phoneticPr fontId="5"/>
  </si>
  <si>
    <t>核物質防護規定の検査の数</t>
    <rPh sb="8" eb="10">
      <t>ケンサ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</si>
</sst>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740</xdr:row>
      <xdr:rowOff>0</xdr:rowOff>
    </xdr:from>
    <xdr:to>
      <xdr:col>33</xdr:col>
      <xdr:colOff>169069</xdr:colOff>
      <xdr:row>742</xdr:row>
      <xdr:rowOff>39172</xdr:rowOff>
    </xdr:to>
    <xdr:sp macro="" textlink="">
      <xdr:nvSpPr>
        <xdr:cNvPr id="4" name="正方形/長方形 3"/>
        <xdr:cNvSpPr/>
      </xdr:nvSpPr>
      <xdr:spPr>
        <a:xfrm>
          <a:off x="4736757" y="41202061"/>
          <a:ext cx="2228528" cy="73423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原子力規制委員会</a:t>
          </a:r>
          <a:endParaRPr kumimoji="1" lang="en-US" altLang="ja-JP" sz="1100"/>
        </a:p>
        <a:p>
          <a:pPr algn="ctr"/>
          <a:r>
            <a:rPr kumimoji="1" lang="en-US" altLang="ja-JP" sz="1100"/>
            <a:t>29</a:t>
          </a:r>
          <a:r>
            <a:rPr kumimoji="1" lang="ja-JP" altLang="en-US" sz="1100"/>
            <a:t>百万円</a:t>
          </a:r>
          <a:endParaRPr kumimoji="1" lang="en-US" altLang="ja-JP" sz="1100"/>
        </a:p>
      </xdr:txBody>
    </xdr:sp>
    <xdr:clientData/>
  </xdr:twoCellAnchor>
  <xdr:twoCellAnchor>
    <xdr:from>
      <xdr:col>41</xdr:col>
      <xdr:colOff>193074</xdr:colOff>
      <xdr:row>740</xdr:row>
      <xdr:rowOff>51486</xdr:rowOff>
    </xdr:from>
    <xdr:to>
      <xdr:col>49</xdr:col>
      <xdr:colOff>450671</xdr:colOff>
      <xdr:row>742</xdr:row>
      <xdr:rowOff>90658</xdr:rowOff>
    </xdr:to>
    <xdr:sp macro="" textlink="">
      <xdr:nvSpPr>
        <xdr:cNvPr id="5" name="大かっこ 4"/>
        <xdr:cNvSpPr/>
      </xdr:nvSpPr>
      <xdr:spPr>
        <a:xfrm>
          <a:off x="8636858" y="43879358"/>
          <a:ext cx="1905164" cy="734239"/>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旅費等 </a:t>
          </a:r>
          <a:r>
            <a:rPr kumimoji="1" lang="ja-JP" altLang="en-US" sz="110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14</xdr:col>
      <xdr:colOff>154460</xdr:colOff>
      <xdr:row>742</xdr:row>
      <xdr:rowOff>193075</xdr:rowOff>
    </xdr:from>
    <xdr:to>
      <xdr:col>43</xdr:col>
      <xdr:colOff>1512</xdr:colOff>
      <xdr:row>744</xdr:row>
      <xdr:rowOff>321790</xdr:rowOff>
    </xdr:to>
    <xdr:sp macro="" textlink="">
      <xdr:nvSpPr>
        <xdr:cNvPr id="6" name="大かっこ 5"/>
        <xdr:cNvSpPr/>
      </xdr:nvSpPr>
      <xdr:spPr>
        <a:xfrm>
          <a:off x="3037703" y="44716014"/>
          <a:ext cx="5819485" cy="82378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mn-lt"/>
              <a:ea typeface="+mn-ea"/>
              <a:cs typeface="+mn-cs"/>
            </a:rPr>
            <a:t>原炉等規制法に基づく試験研究用原子炉等に対する審査、検査等及び核物質防護規定の遵守状況調査高度化に資する調査等に要する経費　</a:t>
          </a:r>
        </a:p>
      </xdr:txBody>
    </xdr:sp>
    <xdr:clientData/>
  </xdr:twoCellAnchor>
  <xdr:twoCellAnchor>
    <xdr:from>
      <xdr:col>8</xdr:col>
      <xdr:colOff>53605</xdr:colOff>
      <xdr:row>745</xdr:row>
      <xdr:rowOff>127050</xdr:rowOff>
    </xdr:from>
    <xdr:to>
      <xdr:col>19</xdr:col>
      <xdr:colOff>27863</xdr:colOff>
      <xdr:row>746</xdr:row>
      <xdr:rowOff>255767</xdr:rowOff>
    </xdr:to>
    <xdr:sp macro="" textlink="">
      <xdr:nvSpPr>
        <xdr:cNvPr id="8" name="テキスト ボックス 7"/>
        <xdr:cNvSpPr txBox="1"/>
      </xdr:nvSpPr>
      <xdr:spPr>
        <a:xfrm>
          <a:off x="1667252" y="46059962"/>
          <a:ext cx="2193023" cy="476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7119</xdr:colOff>
      <xdr:row>745</xdr:row>
      <xdr:rowOff>159454</xdr:rowOff>
    </xdr:from>
    <xdr:to>
      <xdr:col>37</xdr:col>
      <xdr:colOff>183081</xdr:colOff>
      <xdr:row>746</xdr:row>
      <xdr:rowOff>223814</xdr:rowOff>
    </xdr:to>
    <xdr:sp macro="" textlink="">
      <xdr:nvSpPr>
        <xdr:cNvPr id="9" name="テキスト ボックス 8"/>
        <xdr:cNvSpPr txBox="1"/>
      </xdr:nvSpPr>
      <xdr:spPr>
        <a:xfrm>
          <a:off x="5453178" y="46092366"/>
          <a:ext cx="2193021" cy="411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40</xdr:col>
      <xdr:colOff>22411</xdr:colOff>
      <xdr:row>744</xdr:row>
      <xdr:rowOff>334661</xdr:rowOff>
    </xdr:from>
    <xdr:to>
      <xdr:col>40</xdr:col>
      <xdr:colOff>25139</xdr:colOff>
      <xdr:row>747</xdr:row>
      <xdr:rowOff>11702</xdr:rowOff>
    </xdr:to>
    <xdr:grpSp>
      <xdr:nvGrpSpPr>
        <xdr:cNvPr id="13" name="グループ化 12"/>
        <xdr:cNvGrpSpPr>
          <a:grpSpLocks/>
        </xdr:cNvGrpSpPr>
      </xdr:nvGrpSpPr>
      <xdr:grpSpPr bwMode="auto">
        <a:xfrm>
          <a:off x="8090646" y="48127749"/>
          <a:ext cx="2728" cy="719188"/>
          <a:chOff x="5545474" y="55474721"/>
          <a:chExt cx="2872" cy="404648"/>
        </a:xfrm>
      </xdr:grpSpPr>
      <xdr:cxnSp macro="">
        <xdr:nvCxnSpPr>
          <xdr:cNvPr id="14" name="直線コネクタ 13"/>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167330</xdr:colOff>
      <xdr:row>747</xdr:row>
      <xdr:rowOff>64359</xdr:rowOff>
    </xdr:from>
    <xdr:to>
      <xdr:col>26</xdr:col>
      <xdr:colOff>39455</xdr:colOff>
      <xdr:row>749</xdr:row>
      <xdr:rowOff>103531</xdr:rowOff>
    </xdr:to>
    <xdr:sp macro="" textlink="">
      <xdr:nvSpPr>
        <xdr:cNvPr id="16" name="正方形/長方形 15"/>
        <xdr:cNvSpPr/>
      </xdr:nvSpPr>
      <xdr:spPr>
        <a:xfrm>
          <a:off x="2844627" y="46324967"/>
          <a:ext cx="2549423" cy="73424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A.</a:t>
          </a:r>
          <a:r>
            <a:rPr kumimoji="1" lang="ja-JP" altLang="en-US" sz="1100">
              <a:latin typeface="ＭＳ ゴシック" panose="020B0609070205080204" pitchFamily="49" charset="-128"/>
              <a:ea typeface="ＭＳ ゴシック" panose="020B0609070205080204" pitchFamily="49" charset="-128"/>
            </a:rPr>
            <a:t>株式会社　公益財団法人原子力安全技術センター</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13 </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25743</xdr:colOff>
      <xdr:row>747</xdr:row>
      <xdr:rowOff>51487</xdr:rowOff>
    </xdr:from>
    <xdr:to>
      <xdr:col>44</xdr:col>
      <xdr:colOff>103814</xdr:colOff>
      <xdr:row>749</xdr:row>
      <xdr:rowOff>90659</xdr:rowOff>
    </xdr:to>
    <xdr:sp macro="" textlink="">
      <xdr:nvSpPr>
        <xdr:cNvPr id="17" name="正方形/長方形 16"/>
        <xdr:cNvSpPr/>
      </xdr:nvSpPr>
      <xdr:spPr>
        <a:xfrm>
          <a:off x="6616013" y="46312095"/>
          <a:ext cx="2549423" cy="73424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技術研究組合制御システムセキュリティセンター</a:t>
          </a:r>
          <a:r>
            <a:rPr kumimoji="1" lang="en-US" altLang="ja-JP" sz="1100">
              <a:latin typeface="ＭＳ ゴシック" panose="020B0609070205080204" pitchFamily="49" charset="-128"/>
              <a:ea typeface="ＭＳ ゴシック" panose="020B0609070205080204" pitchFamily="49" charset="-128"/>
            </a:rPr>
            <a:t>8</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180204</xdr:colOff>
      <xdr:row>749</xdr:row>
      <xdr:rowOff>334662</xdr:rowOff>
    </xdr:from>
    <xdr:to>
      <xdr:col>26</xdr:col>
      <xdr:colOff>52329</xdr:colOff>
      <xdr:row>754</xdr:row>
      <xdr:rowOff>186248</xdr:rowOff>
    </xdr:to>
    <xdr:sp macro="" textlink="">
      <xdr:nvSpPr>
        <xdr:cNvPr id="18" name="大かっこ 17"/>
        <xdr:cNvSpPr/>
      </xdr:nvSpPr>
      <xdr:spPr>
        <a:xfrm>
          <a:off x="2857501" y="47290338"/>
          <a:ext cx="2549423" cy="1589255"/>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ドローンの脅威を調べる目的で各種調査を行う。</a:t>
          </a:r>
        </a:p>
      </xdr:txBody>
    </xdr:sp>
    <xdr:clientData/>
  </xdr:twoCellAnchor>
  <xdr:twoCellAnchor>
    <xdr:from>
      <xdr:col>32</xdr:col>
      <xdr:colOff>12872</xdr:colOff>
      <xdr:row>749</xdr:row>
      <xdr:rowOff>244558</xdr:rowOff>
    </xdr:from>
    <xdr:to>
      <xdr:col>45</xdr:col>
      <xdr:colOff>154459</xdr:colOff>
      <xdr:row>754</xdr:row>
      <xdr:rowOff>218816</xdr:rowOff>
    </xdr:to>
    <xdr:sp macro="" textlink="">
      <xdr:nvSpPr>
        <xdr:cNvPr id="19" name="大かっこ 18"/>
        <xdr:cNvSpPr/>
      </xdr:nvSpPr>
      <xdr:spPr>
        <a:xfrm>
          <a:off x="6603142" y="47200234"/>
          <a:ext cx="2818885" cy="171192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36000" tIns="45720" rIns="3600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a:r>
            <a:rPr kumimoji="1" lang="ja-JP" altLang="en-US" sz="1100">
              <a:solidFill>
                <a:schemeClr val="dk1"/>
              </a:solidFill>
              <a:latin typeface="ＭＳ ゴシック" panose="020B0609070205080204" pitchFamily="49" charset="-128"/>
              <a:ea typeface="ＭＳ ゴシック" panose="020B0609070205080204" pitchFamily="49" charset="-128"/>
              <a:cs typeface="+mn-cs"/>
            </a:rPr>
            <a:t>国内外の原子力施設を始めとした重要インフラ制御システムにおけるセキュリティ技術等の動向を調査を行う。</a:t>
          </a:r>
        </a:p>
      </xdr:txBody>
    </xdr:sp>
    <xdr:clientData/>
  </xdr:twoCellAnchor>
  <xdr:twoCellAnchor>
    <xdr:from>
      <xdr:col>34</xdr:col>
      <xdr:colOff>12872</xdr:colOff>
      <xdr:row>740</xdr:row>
      <xdr:rowOff>337548</xdr:rowOff>
    </xdr:from>
    <xdr:to>
      <xdr:col>41</xdr:col>
      <xdr:colOff>38615</xdr:colOff>
      <xdr:row>741</xdr:row>
      <xdr:rowOff>0</xdr:rowOff>
    </xdr:to>
    <xdr:cxnSp macro="">
      <xdr:nvCxnSpPr>
        <xdr:cNvPr id="20" name="直線矢印コネクタ 19"/>
        <xdr:cNvCxnSpPr/>
      </xdr:nvCxnSpPr>
      <xdr:spPr>
        <a:xfrm>
          <a:off x="7015034" y="44165420"/>
          <a:ext cx="1467365" cy="99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58603</xdr:colOff>
      <xdr:row>745</xdr:row>
      <xdr:rowOff>12872</xdr:rowOff>
    </xdr:from>
    <xdr:to>
      <xdr:col>21</xdr:col>
      <xdr:colOff>61331</xdr:colOff>
      <xdr:row>747</xdr:row>
      <xdr:rowOff>37447</xdr:rowOff>
    </xdr:to>
    <xdr:grpSp>
      <xdr:nvGrpSpPr>
        <xdr:cNvPr id="21" name="グループ化 20"/>
        <xdr:cNvGrpSpPr>
          <a:grpSpLocks/>
        </xdr:cNvGrpSpPr>
      </xdr:nvGrpSpPr>
      <xdr:grpSpPr bwMode="auto">
        <a:xfrm>
          <a:off x="4294427" y="48153343"/>
          <a:ext cx="2728" cy="719339"/>
          <a:chOff x="5545474" y="55474721"/>
          <a:chExt cx="2872" cy="404648"/>
        </a:xfrm>
      </xdr:grpSpPr>
      <xdr:cxnSp macro="">
        <xdr:nvCxnSpPr>
          <xdr:cNvPr id="22" name="直線コネクタ 21"/>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bwMode="auto">
          <a:xfrm>
            <a:off x="5548346"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39</v>
      </c>
      <c r="AT2" s="938"/>
      <c r="AU2" s="938"/>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641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570</v>
      </c>
      <c r="AF4" s="686"/>
      <c r="AG4" s="686"/>
      <c r="AH4" s="686"/>
      <c r="AI4" s="686"/>
      <c r="AJ4" s="686"/>
      <c r="AK4" s="686"/>
      <c r="AL4" s="686"/>
      <c r="AM4" s="686"/>
      <c r="AN4" s="686"/>
      <c r="AO4" s="686"/>
      <c r="AP4" s="687"/>
      <c r="AQ4" s="688" t="s">
        <v>2</v>
      </c>
      <c r="AR4" s="683"/>
      <c r="AS4" s="683"/>
      <c r="AT4" s="683"/>
      <c r="AU4" s="683"/>
      <c r="AV4" s="683"/>
      <c r="AW4" s="683"/>
      <c r="AX4" s="689"/>
    </row>
    <row r="5" spans="1:50" ht="53.25" customHeight="1" x14ac:dyDescent="0.15">
      <c r="A5" s="690" t="s">
        <v>67</v>
      </c>
      <c r="B5" s="691"/>
      <c r="C5" s="691"/>
      <c r="D5" s="691"/>
      <c r="E5" s="691"/>
      <c r="F5" s="692"/>
      <c r="G5" s="837" t="s">
        <v>186</v>
      </c>
      <c r="H5" s="838"/>
      <c r="I5" s="838"/>
      <c r="J5" s="838"/>
      <c r="K5" s="838"/>
      <c r="L5" s="838"/>
      <c r="M5" s="839" t="s">
        <v>66</v>
      </c>
      <c r="N5" s="840"/>
      <c r="O5" s="840"/>
      <c r="P5" s="840"/>
      <c r="Q5" s="840"/>
      <c r="R5" s="841"/>
      <c r="S5" s="842" t="s">
        <v>83</v>
      </c>
      <c r="T5" s="838"/>
      <c r="U5" s="838"/>
      <c r="V5" s="838"/>
      <c r="W5" s="838"/>
      <c r="X5" s="843"/>
      <c r="Y5" s="696" t="s">
        <v>3</v>
      </c>
      <c r="Z5" s="543"/>
      <c r="AA5" s="543"/>
      <c r="AB5" s="543"/>
      <c r="AC5" s="543"/>
      <c r="AD5" s="544"/>
      <c r="AE5" s="697" t="s">
        <v>571</v>
      </c>
      <c r="AF5" s="697"/>
      <c r="AG5" s="697"/>
      <c r="AH5" s="697"/>
      <c r="AI5" s="697"/>
      <c r="AJ5" s="697"/>
      <c r="AK5" s="697"/>
      <c r="AL5" s="697"/>
      <c r="AM5" s="697"/>
      <c r="AN5" s="697"/>
      <c r="AO5" s="697"/>
      <c r="AP5" s="698"/>
      <c r="AQ5" s="699" t="s">
        <v>572</v>
      </c>
      <c r="AR5" s="700"/>
      <c r="AS5" s="700"/>
      <c r="AT5" s="700"/>
      <c r="AU5" s="700"/>
      <c r="AV5" s="700"/>
      <c r="AW5" s="700"/>
      <c r="AX5" s="701"/>
    </row>
    <row r="6" spans="1:50" ht="39" customHeight="1" x14ac:dyDescent="0.15">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0"/>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科学技術・イノベーション</v>
      </c>
      <c r="H8" s="718"/>
      <c r="I8" s="718"/>
      <c r="J8" s="718"/>
      <c r="K8" s="718"/>
      <c r="L8" s="718"/>
      <c r="M8" s="718"/>
      <c r="N8" s="718"/>
      <c r="O8" s="718"/>
      <c r="P8" s="718"/>
      <c r="Q8" s="718"/>
      <c r="R8" s="718"/>
      <c r="S8" s="718"/>
      <c r="T8" s="718"/>
      <c r="U8" s="718"/>
      <c r="V8" s="718"/>
      <c r="W8" s="718"/>
      <c r="X8" s="940"/>
      <c r="Y8" s="844" t="s">
        <v>379</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642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6" t="s">
        <v>30</v>
      </c>
      <c r="B10" s="657"/>
      <c r="C10" s="657"/>
      <c r="D10" s="657"/>
      <c r="E10" s="657"/>
      <c r="F10" s="657"/>
      <c r="G10" s="752" t="s">
        <v>650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6" t="s">
        <v>5</v>
      </c>
      <c r="B11" s="657"/>
      <c r="C11" s="657"/>
      <c r="D11" s="657"/>
      <c r="E11" s="657"/>
      <c r="F11" s="658"/>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3">
        <v>41</v>
      </c>
      <c r="Q13" s="654"/>
      <c r="R13" s="654"/>
      <c r="S13" s="654"/>
      <c r="T13" s="654"/>
      <c r="U13" s="654"/>
      <c r="V13" s="655"/>
      <c r="W13" s="653">
        <v>37</v>
      </c>
      <c r="X13" s="654"/>
      <c r="Y13" s="654"/>
      <c r="Z13" s="654"/>
      <c r="AA13" s="654"/>
      <c r="AB13" s="654"/>
      <c r="AC13" s="655"/>
      <c r="AD13" s="653">
        <v>38</v>
      </c>
      <c r="AE13" s="654"/>
      <c r="AF13" s="654"/>
      <c r="AG13" s="654"/>
      <c r="AH13" s="654"/>
      <c r="AI13" s="654"/>
      <c r="AJ13" s="655"/>
      <c r="AK13" s="653">
        <v>37</v>
      </c>
      <c r="AL13" s="654"/>
      <c r="AM13" s="654"/>
      <c r="AN13" s="654"/>
      <c r="AO13" s="654"/>
      <c r="AP13" s="654"/>
      <c r="AQ13" s="655"/>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3" t="s">
        <v>622</v>
      </c>
      <c r="Q14" s="654"/>
      <c r="R14" s="654"/>
      <c r="S14" s="654"/>
      <c r="T14" s="654"/>
      <c r="U14" s="654"/>
      <c r="V14" s="655"/>
      <c r="W14" s="653" t="s">
        <v>624</v>
      </c>
      <c r="X14" s="654"/>
      <c r="Y14" s="654"/>
      <c r="Z14" s="654"/>
      <c r="AA14" s="654"/>
      <c r="AB14" s="654"/>
      <c r="AC14" s="655"/>
      <c r="AD14" s="653" t="s">
        <v>592</v>
      </c>
      <c r="AE14" s="654"/>
      <c r="AF14" s="654"/>
      <c r="AG14" s="654"/>
      <c r="AH14" s="654"/>
      <c r="AI14" s="654"/>
      <c r="AJ14" s="655"/>
      <c r="AK14" s="653" t="s">
        <v>625</v>
      </c>
      <c r="AL14" s="654"/>
      <c r="AM14" s="654"/>
      <c r="AN14" s="654"/>
      <c r="AO14" s="654"/>
      <c r="AP14" s="654"/>
      <c r="AQ14" s="655"/>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3" t="s">
        <v>592</v>
      </c>
      <c r="Q15" s="654"/>
      <c r="R15" s="654"/>
      <c r="S15" s="654"/>
      <c r="T15" s="654"/>
      <c r="U15" s="654"/>
      <c r="V15" s="655"/>
      <c r="W15" s="653" t="s">
        <v>592</v>
      </c>
      <c r="X15" s="654"/>
      <c r="Y15" s="654"/>
      <c r="Z15" s="654"/>
      <c r="AA15" s="654"/>
      <c r="AB15" s="654"/>
      <c r="AC15" s="655"/>
      <c r="AD15" s="653" t="s">
        <v>626</v>
      </c>
      <c r="AE15" s="654"/>
      <c r="AF15" s="654"/>
      <c r="AG15" s="654"/>
      <c r="AH15" s="654"/>
      <c r="AI15" s="654"/>
      <c r="AJ15" s="655"/>
      <c r="AK15" s="653" t="s">
        <v>592</v>
      </c>
      <c r="AL15" s="654"/>
      <c r="AM15" s="654"/>
      <c r="AN15" s="654"/>
      <c r="AO15" s="654"/>
      <c r="AP15" s="654"/>
      <c r="AQ15" s="655"/>
      <c r="AR15" s="653"/>
      <c r="AS15" s="654"/>
      <c r="AT15" s="654"/>
      <c r="AU15" s="654"/>
      <c r="AV15" s="654"/>
      <c r="AW15" s="654"/>
      <c r="AX15" s="804"/>
    </row>
    <row r="16" spans="1:50" ht="21" customHeight="1" x14ac:dyDescent="0.15">
      <c r="A16" s="612"/>
      <c r="B16" s="613"/>
      <c r="C16" s="613"/>
      <c r="D16" s="613"/>
      <c r="E16" s="613"/>
      <c r="F16" s="614"/>
      <c r="G16" s="723"/>
      <c r="H16" s="724"/>
      <c r="I16" s="709" t="s">
        <v>52</v>
      </c>
      <c r="J16" s="710"/>
      <c r="K16" s="710"/>
      <c r="L16" s="710"/>
      <c r="M16" s="710"/>
      <c r="N16" s="710"/>
      <c r="O16" s="711"/>
      <c r="P16" s="653" t="s">
        <v>622</v>
      </c>
      <c r="Q16" s="654"/>
      <c r="R16" s="654"/>
      <c r="S16" s="654"/>
      <c r="T16" s="654"/>
      <c r="U16" s="654"/>
      <c r="V16" s="655"/>
      <c r="W16" s="653" t="s">
        <v>592</v>
      </c>
      <c r="X16" s="654"/>
      <c r="Y16" s="654"/>
      <c r="Z16" s="654"/>
      <c r="AA16" s="654"/>
      <c r="AB16" s="654"/>
      <c r="AC16" s="655"/>
      <c r="AD16" s="653" t="s">
        <v>625</v>
      </c>
      <c r="AE16" s="654"/>
      <c r="AF16" s="654"/>
      <c r="AG16" s="654"/>
      <c r="AH16" s="654"/>
      <c r="AI16" s="654"/>
      <c r="AJ16" s="655"/>
      <c r="AK16" s="653" t="s">
        <v>592</v>
      </c>
      <c r="AL16" s="654"/>
      <c r="AM16" s="654"/>
      <c r="AN16" s="654"/>
      <c r="AO16" s="654"/>
      <c r="AP16" s="654"/>
      <c r="AQ16" s="655"/>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3" t="s">
        <v>623</v>
      </c>
      <c r="Q17" s="654"/>
      <c r="R17" s="654"/>
      <c r="S17" s="654"/>
      <c r="T17" s="654"/>
      <c r="U17" s="654"/>
      <c r="V17" s="655"/>
      <c r="W17" s="653" t="s">
        <v>592</v>
      </c>
      <c r="X17" s="654"/>
      <c r="Y17" s="654"/>
      <c r="Z17" s="654"/>
      <c r="AA17" s="654"/>
      <c r="AB17" s="654"/>
      <c r="AC17" s="655"/>
      <c r="AD17" s="653" t="s">
        <v>592</v>
      </c>
      <c r="AE17" s="654"/>
      <c r="AF17" s="654"/>
      <c r="AG17" s="654"/>
      <c r="AH17" s="654"/>
      <c r="AI17" s="654"/>
      <c r="AJ17" s="655"/>
      <c r="AK17" s="653" t="s">
        <v>592</v>
      </c>
      <c r="AL17" s="654"/>
      <c r="AM17" s="654"/>
      <c r="AN17" s="654"/>
      <c r="AO17" s="654"/>
      <c r="AP17" s="654"/>
      <c r="AQ17" s="655"/>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6">
        <f>SUM(P13:V17)</f>
        <v>41</v>
      </c>
      <c r="Q18" s="877"/>
      <c r="R18" s="877"/>
      <c r="S18" s="877"/>
      <c r="T18" s="877"/>
      <c r="U18" s="877"/>
      <c r="V18" s="878"/>
      <c r="W18" s="876">
        <f>SUM(W13:AC17)</f>
        <v>37</v>
      </c>
      <c r="X18" s="877"/>
      <c r="Y18" s="877"/>
      <c r="Z18" s="877"/>
      <c r="AA18" s="877"/>
      <c r="AB18" s="877"/>
      <c r="AC18" s="878"/>
      <c r="AD18" s="876">
        <f>SUM(AD13:AJ17)</f>
        <v>38</v>
      </c>
      <c r="AE18" s="877"/>
      <c r="AF18" s="877"/>
      <c r="AG18" s="877"/>
      <c r="AH18" s="877"/>
      <c r="AI18" s="877"/>
      <c r="AJ18" s="878"/>
      <c r="AK18" s="876">
        <f>SUM(AK13:AQ17)</f>
        <v>37</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3">
        <v>14</v>
      </c>
      <c r="Q19" s="654"/>
      <c r="R19" s="654"/>
      <c r="S19" s="654"/>
      <c r="T19" s="654"/>
      <c r="U19" s="654"/>
      <c r="V19" s="655"/>
      <c r="W19" s="653">
        <v>29</v>
      </c>
      <c r="X19" s="654"/>
      <c r="Y19" s="654"/>
      <c r="Z19" s="654"/>
      <c r="AA19" s="654"/>
      <c r="AB19" s="654"/>
      <c r="AC19" s="655"/>
      <c r="AD19" s="653">
        <v>29</v>
      </c>
      <c r="AE19" s="654"/>
      <c r="AF19" s="654"/>
      <c r="AG19" s="654"/>
      <c r="AH19" s="654"/>
      <c r="AI19" s="654"/>
      <c r="AJ19" s="655"/>
      <c r="AK19" s="330"/>
      <c r="AL19" s="330"/>
      <c r="AM19" s="330"/>
      <c r="AN19" s="330"/>
      <c r="AO19" s="330"/>
      <c r="AP19" s="330"/>
      <c r="AQ19" s="330"/>
      <c r="AR19" s="330"/>
      <c r="AS19" s="330"/>
      <c r="AT19" s="330"/>
      <c r="AU19" s="330"/>
      <c r="AV19" s="330"/>
      <c r="AW19" s="330"/>
      <c r="AX19" s="332"/>
    </row>
    <row r="20" spans="1:50" ht="24.75" customHeight="1" x14ac:dyDescent="0.15">
      <c r="A20" s="612"/>
      <c r="B20" s="613"/>
      <c r="C20" s="613"/>
      <c r="D20" s="613"/>
      <c r="E20" s="613"/>
      <c r="F20" s="614"/>
      <c r="G20" s="874" t="s">
        <v>10</v>
      </c>
      <c r="H20" s="875"/>
      <c r="I20" s="875"/>
      <c r="J20" s="875"/>
      <c r="K20" s="875"/>
      <c r="L20" s="875"/>
      <c r="M20" s="875"/>
      <c r="N20" s="875"/>
      <c r="O20" s="875"/>
      <c r="P20" s="318">
        <f>IF(P18=0, "-", SUM(P19)/P18)</f>
        <v>0.34146341463414637</v>
      </c>
      <c r="Q20" s="318"/>
      <c r="R20" s="318"/>
      <c r="S20" s="318"/>
      <c r="T20" s="318"/>
      <c r="U20" s="318"/>
      <c r="V20" s="318"/>
      <c r="W20" s="318">
        <f t="shared" ref="W20" si="0">IF(W18=0, "-", SUM(W19)/W18)</f>
        <v>0.78378378378378377</v>
      </c>
      <c r="X20" s="318"/>
      <c r="Y20" s="318"/>
      <c r="Z20" s="318"/>
      <c r="AA20" s="318"/>
      <c r="AB20" s="318"/>
      <c r="AC20" s="318"/>
      <c r="AD20" s="318">
        <f t="shared" ref="AD20" si="1">IF(AD18=0, "-", SUM(AD19)/AD18)</f>
        <v>0.76315789473684215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478</v>
      </c>
      <c r="H21" s="317"/>
      <c r="I21" s="317"/>
      <c r="J21" s="317"/>
      <c r="K21" s="317"/>
      <c r="L21" s="317"/>
      <c r="M21" s="317"/>
      <c r="N21" s="317"/>
      <c r="O21" s="317"/>
      <c r="P21" s="318">
        <f>IF(P19=0, "-", SUM(P19)/SUM(P13,P14))</f>
        <v>0.34146341463414637</v>
      </c>
      <c r="Q21" s="318"/>
      <c r="R21" s="318"/>
      <c r="S21" s="318"/>
      <c r="T21" s="318"/>
      <c r="U21" s="318"/>
      <c r="V21" s="318"/>
      <c r="W21" s="318">
        <f t="shared" ref="W21" si="2">IF(W19=0, "-", SUM(W19)/SUM(W13,W14))</f>
        <v>0.78378378378378377</v>
      </c>
      <c r="X21" s="318"/>
      <c r="Y21" s="318"/>
      <c r="Z21" s="318"/>
      <c r="AA21" s="318"/>
      <c r="AB21" s="318"/>
      <c r="AC21" s="318"/>
      <c r="AD21" s="318">
        <f t="shared" ref="AD21" si="3">IF(AD19=0, "-", SUM(AD19)/SUM(AD13,AD14))</f>
        <v>0.76315789473684215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559</v>
      </c>
      <c r="B22" s="963"/>
      <c r="C22" s="963"/>
      <c r="D22" s="963"/>
      <c r="E22" s="963"/>
      <c r="F22" s="964"/>
      <c r="G22" s="949" t="s">
        <v>457</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575</v>
      </c>
      <c r="H23" s="951"/>
      <c r="I23" s="951"/>
      <c r="J23" s="951"/>
      <c r="K23" s="951"/>
      <c r="L23" s="951"/>
      <c r="M23" s="951"/>
      <c r="N23" s="951"/>
      <c r="O23" s="952"/>
      <c r="P23" s="917">
        <v>28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576</v>
      </c>
      <c r="H24" s="954"/>
      <c r="I24" s="954"/>
      <c r="J24" s="954"/>
      <c r="K24" s="954"/>
      <c r="L24" s="954"/>
      <c r="M24" s="954"/>
      <c r="N24" s="954"/>
      <c r="O24" s="955"/>
      <c r="P24" s="653">
        <v>6</v>
      </c>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577</v>
      </c>
      <c r="H25" s="954"/>
      <c r="I25" s="954"/>
      <c r="J25" s="954"/>
      <c r="K25" s="954"/>
      <c r="L25" s="954"/>
      <c r="M25" s="954"/>
      <c r="N25" s="954"/>
      <c r="O25" s="955"/>
      <c r="P25" s="653">
        <v>2</v>
      </c>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578</v>
      </c>
      <c r="H26" s="954"/>
      <c r="I26" s="954"/>
      <c r="J26" s="954"/>
      <c r="K26" s="954"/>
      <c r="L26" s="954"/>
      <c r="M26" s="954"/>
      <c r="N26" s="954"/>
      <c r="O26" s="955"/>
      <c r="P26" s="653">
        <v>1</v>
      </c>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579</v>
      </c>
      <c r="H27" s="954"/>
      <c r="I27" s="954"/>
      <c r="J27" s="954"/>
      <c r="K27" s="954"/>
      <c r="L27" s="954"/>
      <c r="M27" s="954"/>
      <c r="N27" s="954"/>
      <c r="O27" s="955"/>
      <c r="P27" s="653">
        <v>0</v>
      </c>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53">
        <v>37</v>
      </c>
      <c r="Q29" s="654"/>
      <c r="R29" s="654"/>
      <c r="S29" s="654"/>
      <c r="T29" s="654"/>
      <c r="U29" s="654"/>
      <c r="V29" s="655"/>
      <c r="W29" s="931"/>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473</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5" t="s">
        <v>354</v>
      </c>
      <c r="AR30" s="766"/>
      <c r="AS30" s="766"/>
      <c r="AT30" s="767"/>
      <c r="AU30" s="772" t="s">
        <v>253</v>
      </c>
      <c r="AV30" s="772"/>
      <c r="AW30" s="772"/>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0</v>
      </c>
      <c r="AF32" s="219"/>
      <c r="AG32" s="219"/>
      <c r="AH32" s="219"/>
      <c r="AI32" s="218">
        <v>0</v>
      </c>
      <c r="AJ32" s="219"/>
      <c r="AK32" s="219"/>
      <c r="AL32" s="219"/>
      <c r="AM32" s="218">
        <v>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0</v>
      </c>
      <c r="AF33" s="219"/>
      <c r="AG33" s="219"/>
      <c r="AH33" s="219"/>
      <c r="AI33" s="218">
        <v>0</v>
      </c>
      <c r="AJ33" s="219"/>
      <c r="AK33" s="219"/>
      <c r="AL33" s="219"/>
      <c r="AM33" s="218">
        <v>0</v>
      </c>
      <c r="AN33" s="219"/>
      <c r="AO33" s="219"/>
      <c r="AP33" s="219"/>
      <c r="AQ33" s="340">
        <v>0</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8" t="s">
        <v>473</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t="s">
        <v>584</v>
      </c>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473</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9"/>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hidden="1" customHeight="1" x14ac:dyDescent="0.15">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v>
      </c>
      <c r="AF101" s="219"/>
      <c r="AG101" s="219"/>
      <c r="AH101" s="220"/>
      <c r="AI101" s="218">
        <v>2</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v>
      </c>
      <c r="AF102" s="418"/>
      <c r="AG102" s="418"/>
      <c r="AH102" s="418"/>
      <c r="AI102" s="418">
        <v>2</v>
      </c>
      <c r="AJ102" s="418"/>
      <c r="AK102" s="418"/>
      <c r="AL102" s="418"/>
      <c r="AM102" s="418">
        <v>2</v>
      </c>
      <c r="AN102" s="418"/>
      <c r="AO102" s="418"/>
      <c r="AP102" s="418"/>
      <c r="AQ102" s="273">
        <v>1</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652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v>15</v>
      </c>
      <c r="AF104" s="219"/>
      <c r="AG104" s="219"/>
      <c r="AH104" s="220"/>
      <c r="AI104" s="218">
        <v>15</v>
      </c>
      <c r="AJ104" s="219"/>
      <c r="AK104" s="219"/>
      <c r="AL104" s="220"/>
      <c r="AM104" s="218">
        <v>18</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v>15</v>
      </c>
      <c r="AF105" s="418"/>
      <c r="AG105" s="418"/>
      <c r="AH105" s="418"/>
      <c r="AI105" s="418">
        <v>15</v>
      </c>
      <c r="AJ105" s="418"/>
      <c r="AK105" s="418"/>
      <c r="AL105" s="418"/>
      <c r="AM105" s="418">
        <v>15</v>
      </c>
      <c r="AN105" s="418"/>
      <c r="AO105" s="418"/>
      <c r="AP105" s="418"/>
      <c r="AQ105" s="218"/>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653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v>27</v>
      </c>
      <c r="AF107" s="418"/>
      <c r="AG107" s="418"/>
      <c r="AH107" s="418"/>
      <c r="AI107" s="418">
        <v>25</v>
      </c>
      <c r="AJ107" s="418"/>
      <c r="AK107" s="418"/>
      <c r="AL107" s="418"/>
      <c r="AM107" s="418">
        <v>24</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v>27</v>
      </c>
      <c r="AF108" s="418"/>
      <c r="AG108" s="418"/>
      <c r="AH108" s="418"/>
      <c r="AI108" s="418">
        <v>25</v>
      </c>
      <c r="AJ108" s="418"/>
      <c r="AK108" s="418"/>
      <c r="AL108" s="418"/>
      <c r="AM108" s="418">
        <v>24</v>
      </c>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8</v>
      </c>
      <c r="AF116" s="418"/>
      <c r="AG116" s="418"/>
      <c r="AH116" s="418"/>
      <c r="AI116" s="418">
        <v>14</v>
      </c>
      <c r="AJ116" s="418"/>
      <c r="AK116" s="418"/>
      <c r="AL116" s="418"/>
      <c r="AM116" s="418">
        <v>14</v>
      </c>
      <c r="AN116" s="418"/>
      <c r="AO116" s="418"/>
      <c r="AP116" s="418"/>
      <c r="AQ116" s="218">
        <v>28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586</v>
      </c>
      <c r="AF117" s="551"/>
      <c r="AG117" s="551"/>
      <c r="AH117" s="551"/>
      <c r="AI117" s="551" t="s">
        <v>587</v>
      </c>
      <c r="AJ117" s="551"/>
      <c r="AK117" s="551"/>
      <c r="AL117" s="551"/>
      <c r="AM117" s="551" t="s">
        <v>587</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t="s">
        <v>593</v>
      </c>
      <c r="AF134" s="207"/>
      <c r="AG134" s="207"/>
      <c r="AH134" s="207"/>
      <c r="AI134" s="206" t="s">
        <v>592</v>
      </c>
      <c r="AJ134" s="207"/>
      <c r="AK134" s="207"/>
      <c r="AL134" s="207"/>
      <c r="AM134" s="206" t="s">
        <v>593</v>
      </c>
      <c r="AN134" s="207"/>
      <c r="AO134" s="207"/>
      <c r="AP134" s="207"/>
      <c r="AQ134" s="206" t="s">
        <v>592</v>
      </c>
      <c r="AR134" s="207"/>
      <c r="AS134" s="207"/>
      <c r="AT134" s="207"/>
      <c r="AU134" s="206" t="s">
        <v>594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592</v>
      </c>
      <c r="AF135" s="207"/>
      <c r="AG135" s="207"/>
      <c r="AH135" s="207"/>
      <c r="AI135" s="206" t="s">
        <v>592</v>
      </c>
      <c r="AJ135" s="207"/>
      <c r="AK135" s="207"/>
      <c r="AL135" s="207"/>
      <c r="AM135" s="206" t="s">
        <v>593</v>
      </c>
      <c r="AN135" s="207"/>
      <c r="AO135" s="207"/>
      <c r="AP135" s="207"/>
      <c r="AQ135" s="206" t="s">
        <v>592</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595</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643</v>
      </c>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4.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29"/>
      <c r="E430" s="174" t="s">
        <v>545</v>
      </c>
      <c r="F430" s="896"/>
      <c r="G430" s="897" t="s">
        <v>374</v>
      </c>
      <c r="H430" s="123"/>
      <c r="I430" s="123"/>
      <c r="J430" s="898"/>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74.2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574</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659" t="s">
        <v>574</v>
      </c>
      <c r="AE703" s="660"/>
      <c r="AF703" s="660"/>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9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659" t="s">
        <v>574</v>
      </c>
      <c r="AE704" s="660"/>
      <c r="AF704" s="660"/>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574</v>
      </c>
      <c r="AE705" s="713"/>
      <c r="AF705" s="713"/>
      <c r="AG705" s="125" t="s">
        <v>651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2"/>
      <c r="D706" s="793"/>
      <c r="E706" s="728" t="s">
        <v>506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659" t="s">
        <v>620</v>
      </c>
      <c r="AE706" s="660"/>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58.5" customHeight="1" x14ac:dyDescent="0.15">
      <c r="A707" s="639"/>
      <c r="B707" s="640"/>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646</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59.25" customHeight="1" x14ac:dyDescent="0.15">
      <c r="A708" s="639"/>
      <c r="B708" s="641"/>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328" t="s">
        <v>574</v>
      </c>
      <c r="AE708" s="329"/>
      <c r="AF708" s="329"/>
      <c r="AG708" s="740" t="s">
        <v>647</v>
      </c>
      <c r="AH708" s="741"/>
      <c r="AI708" s="741"/>
      <c r="AJ708" s="741"/>
      <c r="AK708" s="741"/>
      <c r="AL708" s="741"/>
      <c r="AM708" s="741"/>
      <c r="AN708" s="741"/>
      <c r="AO708" s="741"/>
      <c r="AP708" s="741"/>
      <c r="AQ708" s="741"/>
      <c r="AR708" s="741"/>
      <c r="AS708" s="741"/>
      <c r="AT708" s="741"/>
      <c r="AU708" s="741"/>
      <c r="AV708" s="741"/>
      <c r="AW708" s="741"/>
      <c r="AX708" s="742"/>
    </row>
    <row r="709" spans="1:50" ht="54.7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8" t="s">
        <v>574</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780" t="s">
        <v>621</v>
      </c>
      <c r="AE712" s="781"/>
      <c r="AF712" s="781"/>
      <c r="AG712" s="808" t="s">
        <v>593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9"/>
      <c r="B713" s="641"/>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659" t="s">
        <v>621</v>
      </c>
      <c r="AE713" s="660"/>
      <c r="AF713" s="661"/>
      <c r="AG713" s="101" t="s">
        <v>592</v>
      </c>
      <c r="AH713" s="102"/>
      <c r="AI713" s="102"/>
      <c r="AJ713" s="102"/>
      <c r="AK713" s="102"/>
      <c r="AL713" s="102"/>
      <c r="AM713" s="102"/>
      <c r="AN713" s="102"/>
      <c r="AO713" s="102"/>
      <c r="AP713" s="102"/>
      <c r="AQ713" s="102"/>
      <c r="AR713" s="102"/>
      <c r="AS713" s="102"/>
      <c r="AT713" s="102"/>
      <c r="AU713" s="102"/>
      <c r="AV713" s="102"/>
      <c r="AW713" s="102"/>
      <c r="AX713" s="103"/>
    </row>
    <row r="714" spans="1:50" ht="63.75"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5" t="s">
        <v>574</v>
      </c>
      <c r="AE714" s="806"/>
      <c r="AF714" s="807"/>
      <c r="AG714" s="734" t="s">
        <v>604</v>
      </c>
      <c r="AH714" s="735"/>
      <c r="AI714" s="735"/>
      <c r="AJ714" s="735"/>
      <c r="AK714" s="735"/>
      <c r="AL714" s="735"/>
      <c r="AM714" s="735"/>
      <c r="AN714" s="735"/>
      <c r="AO714" s="735"/>
      <c r="AP714" s="735"/>
      <c r="AQ714" s="735"/>
      <c r="AR714" s="735"/>
      <c r="AS714" s="735"/>
      <c r="AT714" s="735"/>
      <c r="AU714" s="735"/>
      <c r="AV714" s="735"/>
      <c r="AW714" s="735"/>
      <c r="AX714" s="736"/>
    </row>
    <row r="715" spans="1:50" ht="67.5" customHeight="1" x14ac:dyDescent="0.15">
      <c r="A715" s="637"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328" t="s">
        <v>574</v>
      </c>
      <c r="AE715" s="329"/>
      <c r="AF715" s="624"/>
      <c r="AG715" s="740" t="s">
        <v>605</v>
      </c>
      <c r="AH715" s="741"/>
      <c r="AI715" s="741"/>
      <c r="AJ715" s="741"/>
      <c r="AK715" s="741"/>
      <c r="AL715" s="741"/>
      <c r="AM715" s="741"/>
      <c r="AN715" s="741"/>
      <c r="AO715" s="741"/>
      <c r="AP715" s="741"/>
      <c r="AQ715" s="741"/>
      <c r="AR715" s="741"/>
      <c r="AS715" s="741"/>
      <c r="AT715" s="741"/>
      <c r="AU715" s="741"/>
      <c r="AV715" s="741"/>
      <c r="AW715" s="741"/>
      <c r="AX715" s="742"/>
    </row>
    <row r="716" spans="1:50" ht="102" customHeight="1" x14ac:dyDescent="0.15">
      <c r="A716" s="639"/>
      <c r="B716" s="641"/>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8" t="s">
        <v>574</v>
      </c>
      <c r="AE716" s="329"/>
      <c r="AF716" s="624"/>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43.5"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624"/>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43.5"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624"/>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328" t="s">
        <v>574</v>
      </c>
      <c r="AE719" s="329"/>
      <c r="AF719" s="329"/>
      <c r="AG719" s="125" t="s">
        <v>609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t="s">
        <v>610</v>
      </c>
      <c r="D721" s="297"/>
      <c r="E721" s="297"/>
      <c r="F721" s="298"/>
      <c r="G721" s="287"/>
      <c r="H721" s="288"/>
      <c r="I721" s="83" t="str">
        <f>IF(OR(G721="　", G721=""), "", "-")</f>
        <v/>
      </c>
      <c r="J721" s="291">
        <v>254</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7" t="s">
        <v>48</v>
      </c>
      <c r="B726" s="800"/>
      <c r="C726" s="813" t="s">
        <v>53</v>
      </c>
      <c r="D726" s="835"/>
      <c r="E726" s="835"/>
      <c r="F726" s="836"/>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6" t="s">
        <v>57</v>
      </c>
      <c r="D727" s="747"/>
      <c r="E727" s="747"/>
      <c r="F727" s="748"/>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1" t="s">
        <v>649</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9" t="s">
        <v>549</v>
      </c>
      <c r="B737" s="210"/>
      <c r="C737" s="210"/>
      <c r="D737" s="211"/>
      <c r="E737" s="988" t="s">
        <v>592</v>
      </c>
      <c r="F737" s="988"/>
      <c r="G737" s="988"/>
      <c r="H737" s="988"/>
      <c r="I737" s="988"/>
      <c r="J737" s="988"/>
      <c r="K737" s="988"/>
      <c r="L737" s="988"/>
      <c r="M737" s="988"/>
      <c r="N737" s="365" t="s">
        <v>542</v>
      </c>
      <c r="O737" s="365"/>
      <c r="P737" s="365"/>
      <c r="Q737" s="365"/>
      <c r="R737" s="988" t="s">
        <v>613</v>
      </c>
      <c r="S737" s="988"/>
      <c r="T737" s="988"/>
      <c r="U737" s="988"/>
      <c r="V737" s="988"/>
      <c r="W737" s="988"/>
      <c r="X737" s="988"/>
      <c r="Y737" s="988"/>
      <c r="Z737" s="988"/>
      <c r="AA737" s="365" t="s">
        <v>541</v>
      </c>
      <c r="AB737" s="365"/>
      <c r="AC737" s="365"/>
      <c r="AD737" s="365"/>
      <c r="AE737" s="988" t="s">
        <v>615</v>
      </c>
      <c r="AF737" s="988"/>
      <c r="AG737" s="988"/>
      <c r="AH737" s="988"/>
      <c r="AI737" s="988"/>
      <c r="AJ737" s="988"/>
      <c r="AK737" s="988"/>
      <c r="AL737" s="988"/>
      <c r="AM737" s="988"/>
      <c r="AN737" s="365" t="s">
        <v>540</v>
      </c>
      <c r="AO737" s="365"/>
      <c r="AP737" s="365"/>
      <c r="AQ737" s="365"/>
      <c r="AR737" s="980" t="s">
        <v>616</v>
      </c>
      <c r="AS737" s="981"/>
      <c r="AT737" s="981"/>
      <c r="AU737" s="981"/>
      <c r="AV737" s="981"/>
      <c r="AW737" s="981"/>
      <c r="AX737" s="982"/>
      <c r="AY737" s="89"/>
      <c r="AZ737" s="89"/>
    </row>
    <row r="738" spans="1:52" ht="24.75" customHeight="1" x14ac:dyDescent="0.15">
      <c r="A738" s="989" t="s">
        <v>539</v>
      </c>
      <c r="B738" s="210"/>
      <c r="C738" s="210"/>
      <c r="D738" s="211"/>
      <c r="E738" s="988" t="s">
        <v>614</v>
      </c>
      <c r="F738" s="988"/>
      <c r="G738" s="988"/>
      <c r="H738" s="988"/>
      <c r="I738" s="988"/>
      <c r="J738" s="988"/>
      <c r="K738" s="988"/>
      <c r="L738" s="988"/>
      <c r="M738" s="988"/>
      <c r="N738" s="365" t="s">
        <v>538</v>
      </c>
      <c r="O738" s="365"/>
      <c r="P738" s="365"/>
      <c r="Q738" s="365"/>
      <c r="R738" s="988" t="s">
        <v>617</v>
      </c>
      <c r="S738" s="988"/>
      <c r="T738" s="988"/>
      <c r="U738" s="988"/>
      <c r="V738" s="988"/>
      <c r="W738" s="988"/>
      <c r="X738" s="988"/>
      <c r="Y738" s="988"/>
      <c r="Z738" s="988"/>
      <c r="AA738" s="365" t="s">
        <v>537</v>
      </c>
      <c r="AB738" s="365"/>
      <c r="AC738" s="365"/>
      <c r="AD738" s="365"/>
      <c r="AE738" s="988" t="s">
        <v>617</v>
      </c>
      <c r="AF738" s="988"/>
      <c r="AG738" s="988"/>
      <c r="AH738" s="988"/>
      <c r="AI738" s="988"/>
      <c r="AJ738" s="988"/>
      <c r="AK738" s="988"/>
      <c r="AL738" s="988"/>
      <c r="AM738" s="988"/>
      <c r="AN738" s="365" t="s">
        <v>533</v>
      </c>
      <c r="AO738" s="365"/>
      <c r="AP738" s="365"/>
      <c r="AQ738" s="365"/>
      <c r="AR738" s="980" t="s">
        <v>618</v>
      </c>
      <c r="AS738" s="981"/>
      <c r="AT738" s="981"/>
      <c r="AU738" s="981"/>
      <c r="AV738" s="981"/>
      <c r="AW738" s="981"/>
      <c r="AX738" s="982"/>
    </row>
    <row r="739" spans="1:52" ht="24.75" customHeight="1" thickBot="1" x14ac:dyDescent="0.2">
      <c r="A739" s="990" t="s">
        <v>529</v>
      </c>
      <c r="B739" s="991"/>
      <c r="C739" s="991"/>
      <c r="D739" s="992"/>
      <c r="E739" s="993" t="s">
        <v>569</v>
      </c>
      <c r="F739" s="983"/>
      <c r="G739" s="983"/>
      <c r="H739" s="93" t="str">
        <f>IF(E739="", "", "(")</f>
        <v>(</v>
      </c>
      <c r="I739" s="983" t="s">
        <v>550</v>
      </c>
      <c r="J739" s="983"/>
      <c r="K739" s="93" t="str">
        <f>IF(OR(I739="　", I739=""), "", "-")</f>
        <v>-</v>
      </c>
      <c r="L739" s="984">
        <v>37</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2" t="s">
        <v>509</v>
      </c>
      <c r="B740" s="613"/>
      <c r="C740" s="613"/>
      <c r="D740" s="613"/>
      <c r="E740" s="613"/>
      <c r="F740" s="61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511</v>
      </c>
      <c r="B779" s="626"/>
      <c r="C779" s="626"/>
      <c r="D779" s="626"/>
      <c r="E779" s="626"/>
      <c r="F779" s="627"/>
      <c r="G779" s="595" t="s">
        <v>633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28"/>
      <c r="B780" s="629"/>
      <c r="C780" s="629"/>
      <c r="D780" s="629"/>
      <c r="E780" s="629"/>
      <c r="F780" s="630"/>
      <c r="G780" s="813" t="s">
        <v>17</v>
      </c>
      <c r="H780" s="666"/>
      <c r="I780" s="666"/>
      <c r="J780" s="666"/>
      <c r="K780" s="666"/>
      <c r="L780" s="665" t="s">
        <v>18</v>
      </c>
      <c r="M780" s="666"/>
      <c r="N780" s="666"/>
      <c r="O780" s="666"/>
      <c r="P780" s="666"/>
      <c r="Q780" s="666"/>
      <c r="R780" s="666"/>
      <c r="S780" s="666"/>
      <c r="T780" s="666"/>
      <c r="U780" s="666"/>
      <c r="V780" s="666"/>
      <c r="W780" s="666"/>
      <c r="X780" s="667"/>
      <c r="Y780" s="650" t="s">
        <v>19</v>
      </c>
      <c r="Z780" s="651"/>
      <c r="AA780" s="651"/>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0" t="s">
        <v>19</v>
      </c>
      <c r="AV780" s="651"/>
      <c r="AW780" s="651"/>
      <c r="AX780" s="652"/>
    </row>
    <row r="781" spans="1:50" ht="24.75" customHeight="1" x14ac:dyDescent="0.15">
      <c r="A781" s="628"/>
      <c r="B781" s="629"/>
      <c r="C781" s="629"/>
      <c r="D781" s="629"/>
      <c r="E781" s="629"/>
      <c r="F781" s="630"/>
      <c r="G781" s="668" t="s">
        <v>627</v>
      </c>
      <c r="H781" s="669"/>
      <c r="I781" s="669"/>
      <c r="J781" s="669"/>
      <c r="K781" s="670"/>
      <c r="L781" s="662" t="s">
        <v>628</v>
      </c>
      <c r="M781" s="663"/>
      <c r="N781" s="663"/>
      <c r="O781" s="663"/>
      <c r="P781" s="663"/>
      <c r="Q781" s="663"/>
      <c r="R781" s="663"/>
      <c r="S781" s="663"/>
      <c r="T781" s="663"/>
      <c r="U781" s="663"/>
      <c r="V781" s="663"/>
      <c r="W781" s="663"/>
      <c r="X781" s="664"/>
      <c r="Y781" s="388">
        <v>7</v>
      </c>
      <c r="Z781" s="389"/>
      <c r="AA781" s="389"/>
      <c r="AB781" s="803"/>
      <c r="AC781" s="668" t="s">
        <v>629</v>
      </c>
      <c r="AD781" s="669"/>
      <c r="AE781" s="669"/>
      <c r="AF781" s="669"/>
      <c r="AG781" s="670"/>
      <c r="AH781" s="662" t="s">
        <v>630</v>
      </c>
      <c r="AI781" s="663"/>
      <c r="AJ781" s="663"/>
      <c r="AK781" s="663"/>
      <c r="AL781" s="663"/>
      <c r="AM781" s="663"/>
      <c r="AN781" s="663"/>
      <c r="AO781" s="663"/>
      <c r="AP781" s="663"/>
      <c r="AQ781" s="663"/>
      <c r="AR781" s="663"/>
      <c r="AS781" s="663"/>
      <c r="AT781" s="664"/>
      <c r="AU781" s="388">
        <v>7</v>
      </c>
      <c r="AV781" s="389"/>
      <c r="AW781" s="389"/>
      <c r="AX781" s="390"/>
    </row>
    <row r="782" spans="1:50" ht="24.75" customHeight="1" x14ac:dyDescent="0.15">
      <c r="A782" s="628"/>
      <c r="B782" s="629"/>
      <c r="C782" s="629"/>
      <c r="D782" s="629"/>
      <c r="E782" s="629"/>
      <c r="F782" s="630"/>
      <c r="G782" s="604" t="s">
        <v>629</v>
      </c>
      <c r="H782" s="605"/>
      <c r="I782" s="605"/>
      <c r="J782" s="605"/>
      <c r="K782" s="606"/>
      <c r="L782" s="598" t="s">
        <v>630</v>
      </c>
      <c r="M782" s="599"/>
      <c r="N782" s="599"/>
      <c r="O782" s="599"/>
      <c r="P782" s="599"/>
      <c r="Q782" s="599"/>
      <c r="R782" s="599"/>
      <c r="S782" s="599"/>
      <c r="T782" s="599"/>
      <c r="U782" s="599"/>
      <c r="V782" s="599"/>
      <c r="W782" s="599"/>
      <c r="X782" s="600"/>
      <c r="Y782" s="601">
        <v>5</v>
      </c>
      <c r="Z782" s="602"/>
      <c r="AA782" s="602"/>
      <c r="AB782" s="610"/>
      <c r="AC782" s="604" t="s">
        <v>632</v>
      </c>
      <c r="AD782" s="605"/>
      <c r="AE782" s="605"/>
      <c r="AF782" s="605"/>
      <c r="AG782" s="606"/>
      <c r="AH782" s="598" t="s">
        <v>634</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28"/>
      <c r="B783" s="629"/>
      <c r="C783" s="629"/>
      <c r="D783" s="629"/>
      <c r="E783" s="629"/>
      <c r="F783" s="630"/>
      <c r="G783" s="604" t="s">
        <v>631</v>
      </c>
      <c r="H783" s="605"/>
      <c r="I783" s="605"/>
      <c r="J783" s="605"/>
      <c r="K783" s="606"/>
      <c r="L783" s="598"/>
      <c r="M783" s="599"/>
      <c r="N783" s="599"/>
      <c r="O783" s="599"/>
      <c r="P783" s="599"/>
      <c r="Q783" s="599"/>
      <c r="R783" s="599"/>
      <c r="S783" s="599"/>
      <c r="T783" s="599"/>
      <c r="U783" s="599"/>
      <c r="V783" s="599"/>
      <c r="W783" s="599"/>
      <c r="X783" s="600"/>
      <c r="Y783" s="601">
        <v>1</v>
      </c>
      <c r="Z783" s="602"/>
      <c r="AA783" s="602"/>
      <c r="AB783" s="610"/>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8"/>
      <c r="B784" s="629"/>
      <c r="C784" s="629"/>
      <c r="D784" s="629"/>
      <c r="E784" s="629"/>
      <c r="F784" s="630"/>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10"/>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8"/>
      <c r="B785" s="629"/>
      <c r="C785" s="629"/>
      <c r="D785" s="629"/>
      <c r="E785" s="629"/>
      <c r="F785" s="630"/>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8"/>
      <c r="B786" s="629"/>
      <c r="C786" s="629"/>
      <c r="D786" s="629"/>
      <c r="E786" s="629"/>
      <c r="F786" s="630"/>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8"/>
      <c r="B787" s="629"/>
      <c r="C787" s="629"/>
      <c r="D787" s="629"/>
      <c r="E787" s="629"/>
      <c r="F787" s="630"/>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8"/>
      <c r="B788" s="629"/>
      <c r="C788" s="629"/>
      <c r="D788" s="629"/>
      <c r="E788" s="629"/>
      <c r="F788" s="630"/>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8"/>
      <c r="B789" s="629"/>
      <c r="C789" s="629"/>
      <c r="D789" s="629"/>
      <c r="E789" s="629"/>
      <c r="F789" s="630"/>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8"/>
      <c r="B790" s="629"/>
      <c r="C790" s="629"/>
      <c r="D790" s="629"/>
      <c r="E790" s="629"/>
      <c r="F790" s="630"/>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8"/>
      <c r="B791" s="629"/>
      <c r="C791" s="629"/>
      <c r="D791" s="629"/>
      <c r="E791" s="629"/>
      <c r="F791" s="630"/>
      <c r="G791" s="824" t="s">
        <v>20</v>
      </c>
      <c r="H791" s="825"/>
      <c r="I791" s="825"/>
      <c r="J791" s="825"/>
      <c r="K791" s="825"/>
      <c r="L791" s="826"/>
      <c r="M791" s="827"/>
      <c r="N791" s="827"/>
      <c r="O791" s="827"/>
      <c r="P791" s="827"/>
      <c r="Q791" s="827"/>
      <c r="R791" s="827"/>
      <c r="S791" s="827"/>
      <c r="T791" s="827"/>
      <c r="U791" s="827"/>
      <c r="V791" s="827"/>
      <c r="W791" s="827"/>
      <c r="X791" s="828"/>
      <c r="Y791" s="829">
        <f>SUM(Y781:AB790)</f>
        <v>13</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8</v>
      </c>
      <c r="AV791" s="830"/>
      <c r="AW791" s="830"/>
      <c r="AX791" s="832"/>
    </row>
    <row r="792" spans="1:50" ht="24.75" hidden="1" customHeight="1" x14ac:dyDescent="0.15">
      <c r="A792" s="628"/>
      <c r="B792" s="629"/>
      <c r="C792" s="629"/>
      <c r="D792" s="629"/>
      <c r="E792" s="629"/>
      <c r="F792" s="630"/>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28"/>
      <c r="B793" s="629"/>
      <c r="C793" s="629"/>
      <c r="D793" s="629"/>
      <c r="E793" s="629"/>
      <c r="F793" s="630"/>
      <c r="G793" s="813" t="s">
        <v>17</v>
      </c>
      <c r="H793" s="666"/>
      <c r="I793" s="666"/>
      <c r="J793" s="666"/>
      <c r="K793" s="666"/>
      <c r="L793" s="665" t="s">
        <v>18</v>
      </c>
      <c r="M793" s="666"/>
      <c r="N793" s="666"/>
      <c r="O793" s="666"/>
      <c r="P793" s="666"/>
      <c r="Q793" s="666"/>
      <c r="R793" s="666"/>
      <c r="S793" s="666"/>
      <c r="T793" s="666"/>
      <c r="U793" s="666"/>
      <c r="V793" s="666"/>
      <c r="W793" s="666"/>
      <c r="X793" s="667"/>
      <c r="Y793" s="650" t="s">
        <v>19</v>
      </c>
      <c r="Z793" s="651"/>
      <c r="AA793" s="651"/>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0" t="s">
        <v>19</v>
      </c>
      <c r="AV793" s="651"/>
      <c r="AW793" s="651"/>
      <c r="AX793" s="652"/>
    </row>
    <row r="794" spans="1:50" ht="24.75" hidden="1" customHeight="1" x14ac:dyDescent="0.15">
      <c r="A794" s="628"/>
      <c r="B794" s="629"/>
      <c r="C794" s="629"/>
      <c r="D794" s="629"/>
      <c r="E794" s="629"/>
      <c r="F794" s="630"/>
      <c r="G794" s="668"/>
      <c r="H794" s="669"/>
      <c r="I794" s="669"/>
      <c r="J794" s="669"/>
      <c r="K794" s="670"/>
      <c r="L794" s="662"/>
      <c r="M794" s="663"/>
      <c r="N794" s="663"/>
      <c r="O794" s="663"/>
      <c r="P794" s="663"/>
      <c r="Q794" s="663"/>
      <c r="R794" s="663"/>
      <c r="S794" s="663"/>
      <c r="T794" s="663"/>
      <c r="U794" s="663"/>
      <c r="V794" s="663"/>
      <c r="W794" s="663"/>
      <c r="X794" s="664"/>
      <c r="Y794" s="388"/>
      <c r="Z794" s="389"/>
      <c r="AA794" s="389"/>
      <c r="AB794" s="803"/>
      <c r="AC794" s="668"/>
      <c r="AD794" s="669"/>
      <c r="AE794" s="669"/>
      <c r="AF794" s="669"/>
      <c r="AG794" s="670"/>
      <c r="AH794" s="662"/>
      <c r="AI794" s="663"/>
      <c r="AJ794" s="663"/>
      <c r="AK794" s="663"/>
      <c r="AL794" s="663"/>
      <c r="AM794" s="663"/>
      <c r="AN794" s="663"/>
      <c r="AO794" s="663"/>
      <c r="AP794" s="663"/>
      <c r="AQ794" s="663"/>
      <c r="AR794" s="663"/>
      <c r="AS794" s="663"/>
      <c r="AT794" s="664"/>
      <c r="AU794" s="388"/>
      <c r="AV794" s="389"/>
      <c r="AW794" s="389"/>
      <c r="AX794" s="390"/>
    </row>
    <row r="795" spans="1:50" ht="24.75" hidden="1" customHeight="1" x14ac:dyDescent="0.15">
      <c r="A795" s="628"/>
      <c r="B795" s="629"/>
      <c r="C795" s="629"/>
      <c r="D795" s="629"/>
      <c r="E795" s="629"/>
      <c r="F795" s="630"/>
      <c r="G795" s="604"/>
      <c r="H795" s="605"/>
      <c r="I795" s="605"/>
      <c r="J795" s="605"/>
      <c r="K795" s="606"/>
      <c r="L795" s="598"/>
      <c r="M795" s="599"/>
      <c r="N795" s="599"/>
      <c r="O795" s="599"/>
      <c r="P795" s="599"/>
      <c r="Q795" s="599"/>
      <c r="R795" s="599"/>
      <c r="S795" s="599"/>
      <c r="T795" s="599"/>
      <c r="U795" s="599"/>
      <c r="V795" s="599"/>
      <c r="W795" s="599"/>
      <c r="X795" s="600"/>
      <c r="Y795" s="601"/>
      <c r="Z795" s="602"/>
      <c r="AA795" s="602"/>
      <c r="AB795" s="610"/>
      <c r="AC795" s="604"/>
      <c r="AD795" s="605"/>
      <c r="AE795" s="605"/>
      <c r="AF795" s="605"/>
      <c r="AG795" s="606"/>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28"/>
      <c r="B796" s="629"/>
      <c r="C796" s="629"/>
      <c r="D796" s="629"/>
      <c r="E796" s="629"/>
      <c r="F796" s="630"/>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8"/>
      <c r="B797" s="629"/>
      <c r="C797" s="629"/>
      <c r="D797" s="629"/>
      <c r="E797" s="629"/>
      <c r="F797" s="630"/>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8"/>
      <c r="B798" s="629"/>
      <c r="C798" s="629"/>
      <c r="D798" s="629"/>
      <c r="E798" s="629"/>
      <c r="F798" s="630"/>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8"/>
      <c r="B799" s="629"/>
      <c r="C799" s="629"/>
      <c r="D799" s="629"/>
      <c r="E799" s="629"/>
      <c r="F799" s="630"/>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8"/>
      <c r="B800" s="629"/>
      <c r="C800" s="629"/>
      <c r="D800" s="629"/>
      <c r="E800" s="629"/>
      <c r="F800" s="630"/>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8"/>
      <c r="B801" s="629"/>
      <c r="C801" s="629"/>
      <c r="D801" s="629"/>
      <c r="E801" s="629"/>
      <c r="F801" s="630"/>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8"/>
      <c r="B802" s="629"/>
      <c r="C802" s="629"/>
      <c r="D802" s="629"/>
      <c r="E802" s="629"/>
      <c r="F802" s="630"/>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8"/>
      <c r="B803" s="629"/>
      <c r="C803" s="629"/>
      <c r="D803" s="629"/>
      <c r="E803" s="629"/>
      <c r="F803" s="630"/>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28"/>
      <c r="B804" s="629"/>
      <c r="C804" s="629"/>
      <c r="D804" s="629"/>
      <c r="E804" s="629"/>
      <c r="F804" s="630"/>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8"/>
      <c r="B805" s="629"/>
      <c r="C805" s="629"/>
      <c r="D805" s="629"/>
      <c r="E805" s="629"/>
      <c r="F805" s="630"/>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28"/>
      <c r="B806" s="629"/>
      <c r="C806" s="629"/>
      <c r="D806" s="629"/>
      <c r="E806" s="629"/>
      <c r="F806" s="630"/>
      <c r="G806" s="813" t="s">
        <v>17</v>
      </c>
      <c r="H806" s="666"/>
      <c r="I806" s="666"/>
      <c r="J806" s="666"/>
      <c r="K806" s="666"/>
      <c r="L806" s="665" t="s">
        <v>18</v>
      </c>
      <c r="M806" s="666"/>
      <c r="N806" s="666"/>
      <c r="O806" s="666"/>
      <c r="P806" s="666"/>
      <c r="Q806" s="666"/>
      <c r="R806" s="666"/>
      <c r="S806" s="666"/>
      <c r="T806" s="666"/>
      <c r="U806" s="666"/>
      <c r="V806" s="666"/>
      <c r="W806" s="666"/>
      <c r="X806" s="667"/>
      <c r="Y806" s="650" t="s">
        <v>19</v>
      </c>
      <c r="Z806" s="651"/>
      <c r="AA806" s="651"/>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0" t="s">
        <v>19</v>
      </c>
      <c r="AV806" s="651"/>
      <c r="AW806" s="651"/>
      <c r="AX806" s="652"/>
    </row>
    <row r="807" spans="1:50" ht="24.75" hidden="1" customHeight="1" x14ac:dyDescent="0.15">
      <c r="A807" s="628"/>
      <c r="B807" s="629"/>
      <c r="C807" s="629"/>
      <c r="D807" s="629"/>
      <c r="E807" s="629"/>
      <c r="F807" s="630"/>
      <c r="G807" s="668"/>
      <c r="H807" s="669"/>
      <c r="I807" s="669"/>
      <c r="J807" s="669"/>
      <c r="K807" s="670"/>
      <c r="L807" s="662"/>
      <c r="M807" s="663"/>
      <c r="N807" s="663"/>
      <c r="O807" s="663"/>
      <c r="P807" s="663"/>
      <c r="Q807" s="663"/>
      <c r="R807" s="663"/>
      <c r="S807" s="663"/>
      <c r="T807" s="663"/>
      <c r="U807" s="663"/>
      <c r="V807" s="663"/>
      <c r="W807" s="663"/>
      <c r="X807" s="664"/>
      <c r="Y807" s="388"/>
      <c r="Z807" s="389"/>
      <c r="AA807" s="389"/>
      <c r="AB807" s="803"/>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hidden="1" customHeight="1" x14ac:dyDescent="0.15">
      <c r="A808" s="628"/>
      <c r="B808" s="629"/>
      <c r="C808" s="629"/>
      <c r="D808" s="629"/>
      <c r="E808" s="629"/>
      <c r="F808" s="630"/>
      <c r="G808" s="604"/>
      <c r="H808" s="605"/>
      <c r="I808" s="605"/>
      <c r="J808" s="605"/>
      <c r="K808" s="606"/>
      <c r="L808" s="598"/>
      <c r="M808" s="599"/>
      <c r="N808" s="599"/>
      <c r="O808" s="599"/>
      <c r="P808" s="599"/>
      <c r="Q808" s="599"/>
      <c r="R808" s="599"/>
      <c r="S808" s="599"/>
      <c r="T808" s="599"/>
      <c r="U808" s="599"/>
      <c r="V808" s="599"/>
      <c r="W808" s="599"/>
      <c r="X808" s="600"/>
      <c r="Y808" s="601"/>
      <c r="Z808" s="602"/>
      <c r="AA808" s="602"/>
      <c r="AB808" s="610"/>
      <c r="AC808" s="604"/>
      <c r="AD808" s="605"/>
      <c r="AE808" s="605"/>
      <c r="AF808" s="605"/>
      <c r="AG808" s="606"/>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8"/>
      <c r="B809" s="629"/>
      <c r="C809" s="629"/>
      <c r="D809" s="629"/>
      <c r="E809" s="629"/>
      <c r="F809" s="630"/>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8"/>
      <c r="B810" s="629"/>
      <c r="C810" s="629"/>
      <c r="D810" s="629"/>
      <c r="E810" s="629"/>
      <c r="F810" s="630"/>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8"/>
      <c r="B811" s="629"/>
      <c r="C811" s="629"/>
      <c r="D811" s="629"/>
      <c r="E811" s="629"/>
      <c r="F811" s="630"/>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8"/>
      <c r="B812" s="629"/>
      <c r="C812" s="629"/>
      <c r="D812" s="629"/>
      <c r="E812" s="629"/>
      <c r="F812" s="630"/>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8"/>
      <c r="B813" s="629"/>
      <c r="C813" s="629"/>
      <c r="D813" s="629"/>
      <c r="E813" s="629"/>
      <c r="F813" s="630"/>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8"/>
      <c r="B814" s="629"/>
      <c r="C814" s="629"/>
      <c r="D814" s="629"/>
      <c r="E814" s="629"/>
      <c r="F814" s="630"/>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8"/>
      <c r="B815" s="629"/>
      <c r="C815" s="629"/>
      <c r="D815" s="629"/>
      <c r="E815" s="629"/>
      <c r="F815" s="630"/>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8"/>
      <c r="B816" s="629"/>
      <c r="C816" s="629"/>
      <c r="D816" s="629"/>
      <c r="E816" s="629"/>
      <c r="F816" s="630"/>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8"/>
      <c r="B817" s="629"/>
      <c r="C817" s="629"/>
      <c r="D817" s="629"/>
      <c r="E817" s="629"/>
      <c r="F817" s="630"/>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8"/>
      <c r="B818" s="629"/>
      <c r="C818" s="629"/>
      <c r="D818" s="629"/>
      <c r="E818" s="629"/>
      <c r="F818" s="630"/>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28"/>
      <c r="B819" s="629"/>
      <c r="C819" s="629"/>
      <c r="D819" s="629"/>
      <c r="E819" s="629"/>
      <c r="F819" s="630"/>
      <c r="G819" s="813" t="s">
        <v>17</v>
      </c>
      <c r="H819" s="666"/>
      <c r="I819" s="666"/>
      <c r="J819" s="666"/>
      <c r="K819" s="666"/>
      <c r="L819" s="665" t="s">
        <v>18</v>
      </c>
      <c r="M819" s="666"/>
      <c r="N819" s="666"/>
      <c r="O819" s="666"/>
      <c r="P819" s="666"/>
      <c r="Q819" s="666"/>
      <c r="R819" s="666"/>
      <c r="S819" s="666"/>
      <c r="T819" s="666"/>
      <c r="U819" s="666"/>
      <c r="V819" s="666"/>
      <c r="W819" s="666"/>
      <c r="X819" s="667"/>
      <c r="Y819" s="650" t="s">
        <v>19</v>
      </c>
      <c r="Z819" s="651"/>
      <c r="AA819" s="651"/>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0" t="s">
        <v>19</v>
      </c>
      <c r="AV819" s="651"/>
      <c r="AW819" s="651"/>
      <c r="AX819" s="652"/>
    </row>
    <row r="820" spans="1:50" s="16" customFormat="1" ht="24.75" hidden="1" customHeight="1" x14ac:dyDescent="0.15">
      <c r="A820" s="628"/>
      <c r="B820" s="629"/>
      <c r="C820" s="629"/>
      <c r="D820" s="629"/>
      <c r="E820" s="629"/>
      <c r="F820" s="630"/>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03"/>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15">
      <c r="A821" s="628"/>
      <c r="B821" s="629"/>
      <c r="C821" s="629"/>
      <c r="D821" s="629"/>
      <c r="E821" s="629"/>
      <c r="F821" s="630"/>
      <c r="G821" s="604"/>
      <c r="H821" s="605"/>
      <c r="I821" s="605"/>
      <c r="J821" s="605"/>
      <c r="K821" s="606"/>
      <c r="L821" s="598"/>
      <c r="M821" s="599"/>
      <c r="N821" s="599"/>
      <c r="O821" s="599"/>
      <c r="P821" s="599"/>
      <c r="Q821" s="599"/>
      <c r="R821" s="599"/>
      <c r="S821" s="599"/>
      <c r="T821" s="599"/>
      <c r="U821" s="599"/>
      <c r="V821" s="599"/>
      <c r="W821" s="599"/>
      <c r="X821" s="600"/>
      <c r="Y821" s="601"/>
      <c r="Z821" s="602"/>
      <c r="AA821" s="602"/>
      <c r="AB821" s="610"/>
      <c r="AC821" s="604"/>
      <c r="AD821" s="605"/>
      <c r="AE821" s="605"/>
      <c r="AF821" s="605"/>
      <c r="AG821" s="606"/>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8"/>
      <c r="B822" s="629"/>
      <c r="C822" s="629"/>
      <c r="D822" s="629"/>
      <c r="E822" s="629"/>
      <c r="F822" s="630"/>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8"/>
      <c r="B823" s="629"/>
      <c r="C823" s="629"/>
      <c r="D823" s="629"/>
      <c r="E823" s="629"/>
      <c r="F823" s="630"/>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8"/>
      <c r="B824" s="629"/>
      <c r="C824" s="629"/>
      <c r="D824" s="629"/>
      <c r="E824" s="629"/>
      <c r="F824" s="630"/>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8"/>
      <c r="B825" s="629"/>
      <c r="C825" s="629"/>
      <c r="D825" s="629"/>
      <c r="E825" s="629"/>
      <c r="F825" s="630"/>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8"/>
      <c r="B826" s="629"/>
      <c r="C826" s="629"/>
      <c r="D826" s="629"/>
      <c r="E826" s="629"/>
      <c r="F826" s="630"/>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8"/>
      <c r="B827" s="629"/>
      <c r="C827" s="629"/>
      <c r="D827" s="629"/>
      <c r="E827" s="629"/>
      <c r="F827" s="630"/>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8"/>
      <c r="B828" s="629"/>
      <c r="C828" s="629"/>
      <c r="D828" s="629"/>
      <c r="E828" s="629"/>
      <c r="F828" s="630"/>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8"/>
      <c r="B829" s="629"/>
      <c r="C829" s="629"/>
      <c r="D829" s="629"/>
      <c r="E829" s="629"/>
      <c r="F829" s="630"/>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8"/>
      <c r="B830" s="629"/>
      <c r="C830" s="629"/>
      <c r="D830" s="629"/>
      <c r="E830" s="629"/>
      <c r="F830" s="630"/>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t="s">
        <v>592</v>
      </c>
      <c r="K837" s="349"/>
      <c r="L837" s="349"/>
      <c r="M837" s="349"/>
      <c r="N837" s="349"/>
      <c r="O837" s="349"/>
      <c r="P837" s="362" t="s">
        <v>619</v>
      </c>
      <c r="Q837" s="350"/>
      <c r="R837" s="350"/>
      <c r="S837" s="350"/>
      <c r="T837" s="350"/>
      <c r="U837" s="350"/>
      <c r="V837" s="350"/>
      <c r="W837" s="350"/>
      <c r="X837" s="350"/>
      <c r="Y837" s="351">
        <v>13</v>
      </c>
      <c r="Z837" s="352"/>
      <c r="AA837" s="352"/>
      <c r="AB837" s="353"/>
      <c r="AC837" s="363" t="s">
        <v>498</v>
      </c>
      <c r="AD837" s="371"/>
      <c r="AE837" s="371"/>
      <c r="AF837" s="371"/>
      <c r="AG837" s="371"/>
      <c r="AH837" s="372">
        <v>2</v>
      </c>
      <c r="AI837" s="373"/>
      <c r="AJ837" s="373"/>
      <c r="AK837" s="373"/>
      <c r="AL837" s="357">
        <v>94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3.5" customHeight="1" x14ac:dyDescent="0.15">
      <c r="A870" s="376">
        <v>1</v>
      </c>
      <c r="B870" s="376">
        <v>1</v>
      </c>
      <c r="C870" s="361" t="s">
        <v>638</v>
      </c>
      <c r="D870" s="347"/>
      <c r="E870" s="347"/>
      <c r="F870" s="347"/>
      <c r="G870" s="347"/>
      <c r="H870" s="347"/>
      <c r="I870" s="347"/>
      <c r="J870" s="348" t="s">
        <v>639</v>
      </c>
      <c r="K870" s="349"/>
      <c r="L870" s="349"/>
      <c r="M870" s="349"/>
      <c r="N870" s="349"/>
      <c r="O870" s="349"/>
      <c r="P870" s="362" t="s">
        <v>636</v>
      </c>
      <c r="Q870" s="350"/>
      <c r="R870" s="350"/>
      <c r="S870" s="350"/>
      <c r="T870" s="350"/>
      <c r="U870" s="350"/>
      <c r="V870" s="350"/>
      <c r="W870" s="350"/>
      <c r="X870" s="350"/>
      <c r="Y870" s="351">
        <v>8</v>
      </c>
      <c r="Z870" s="352"/>
      <c r="AA870" s="352"/>
      <c r="AB870" s="353"/>
      <c r="AC870" s="363" t="s">
        <v>498</v>
      </c>
      <c r="AD870" s="371"/>
      <c r="AE870" s="371"/>
      <c r="AF870" s="371"/>
      <c r="AG870" s="371"/>
      <c r="AH870" s="372">
        <v>2</v>
      </c>
      <c r="AI870" s="373"/>
      <c r="AJ870" s="373"/>
      <c r="AK870" s="373"/>
      <c r="AL870" s="357">
        <v>81</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4" manualBreakCount="4">
    <brk id="29" max="49" man="1"/>
    <brk id="189" max="49" man="1"/>
    <brk id="725" max="49" man="1"/>
    <brk id="739" max="49" man="1"/>
  </rowBreaks>
  <colBreaks count="1" manualBreakCount="1">
    <brk id="6"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556</v>
      </c>
      <c r="AF2" s="1030"/>
      <c r="AG2" s="1030"/>
      <c r="AH2" s="1030"/>
      <c r="AI2" s="1030" t="s">
        <v>553</v>
      </c>
      <c r="AJ2" s="1030"/>
      <c r="AK2" s="1030"/>
      <c r="AL2" s="1030"/>
      <c r="AM2" s="1030" t="s">
        <v>527</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557</v>
      </c>
      <c r="AF9" s="1030"/>
      <c r="AG9" s="1030"/>
      <c r="AH9" s="1030"/>
      <c r="AI9" s="1030" t="s">
        <v>553</v>
      </c>
      <c r="AJ9" s="1030"/>
      <c r="AK9" s="1030"/>
      <c r="AL9" s="1030"/>
      <c r="AM9" s="1030" t="s">
        <v>527</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556</v>
      </c>
      <c r="AF51" s="1030"/>
      <c r="AG51" s="1030"/>
      <c r="AH51" s="1030"/>
      <c r="AI51" s="1030" t="s">
        <v>553</v>
      </c>
      <c r="AJ51" s="1030"/>
      <c r="AK51" s="1030"/>
      <c r="AL51" s="1030"/>
      <c r="AM51" s="1030" t="s">
        <v>527</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6"/>
      <c r="I3" s="666"/>
      <c r="J3" s="666"/>
      <c r="K3" s="666"/>
      <c r="L3" s="665" t="s">
        <v>18</v>
      </c>
      <c r="M3" s="666"/>
      <c r="N3" s="666"/>
      <c r="O3" s="666"/>
      <c r="P3" s="666"/>
      <c r="Q3" s="666"/>
      <c r="R3" s="666"/>
      <c r="S3" s="666"/>
      <c r="T3" s="666"/>
      <c r="U3" s="666"/>
      <c r="V3" s="666"/>
      <c r="W3" s="666"/>
      <c r="X3" s="667"/>
      <c r="Y3" s="650" t="s">
        <v>19</v>
      </c>
      <c r="Z3" s="651"/>
      <c r="AA3" s="651"/>
      <c r="AB3" s="796"/>
      <c r="AC3" s="813" t="s">
        <v>17</v>
      </c>
      <c r="AD3" s="666"/>
      <c r="AE3" s="666"/>
      <c r="AF3" s="666"/>
      <c r="AG3" s="666"/>
      <c r="AH3" s="665" t="s">
        <v>18</v>
      </c>
      <c r="AI3" s="666"/>
      <c r="AJ3" s="666"/>
      <c r="AK3" s="666"/>
      <c r="AL3" s="666"/>
      <c r="AM3" s="666"/>
      <c r="AN3" s="666"/>
      <c r="AO3" s="666"/>
      <c r="AP3" s="666"/>
      <c r="AQ3" s="666"/>
      <c r="AR3" s="666"/>
      <c r="AS3" s="666"/>
      <c r="AT3" s="667"/>
      <c r="AU3" s="650" t="s">
        <v>19</v>
      </c>
      <c r="AV3" s="651"/>
      <c r="AW3" s="651"/>
      <c r="AX3" s="652"/>
    </row>
    <row r="4" spans="1:50"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8"/>
      <c r="Z4" s="389"/>
      <c r="AA4" s="389"/>
      <c r="AB4" s="803"/>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43"/>
      <c r="B5" s="1044"/>
      <c r="C5" s="1044"/>
      <c r="D5" s="1044"/>
      <c r="E5" s="1044"/>
      <c r="F5" s="1045"/>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3"/>
      <c r="B16" s="1044"/>
      <c r="C16" s="1044"/>
      <c r="D16" s="1044"/>
      <c r="E16" s="1044"/>
      <c r="F16" s="1045"/>
      <c r="G16" s="813" t="s">
        <v>17</v>
      </c>
      <c r="H16" s="666"/>
      <c r="I16" s="666"/>
      <c r="J16" s="666"/>
      <c r="K16" s="666"/>
      <c r="L16" s="665" t="s">
        <v>18</v>
      </c>
      <c r="M16" s="666"/>
      <c r="N16" s="666"/>
      <c r="O16" s="666"/>
      <c r="P16" s="666"/>
      <c r="Q16" s="666"/>
      <c r="R16" s="666"/>
      <c r="S16" s="666"/>
      <c r="T16" s="666"/>
      <c r="U16" s="666"/>
      <c r="V16" s="666"/>
      <c r="W16" s="666"/>
      <c r="X16" s="667"/>
      <c r="Y16" s="650" t="s">
        <v>19</v>
      </c>
      <c r="Z16" s="651"/>
      <c r="AA16" s="651"/>
      <c r="AB16" s="796"/>
      <c r="AC16" s="813" t="s">
        <v>17</v>
      </c>
      <c r="AD16" s="666"/>
      <c r="AE16" s="666"/>
      <c r="AF16" s="666"/>
      <c r="AG16" s="666"/>
      <c r="AH16" s="665" t="s">
        <v>18</v>
      </c>
      <c r="AI16" s="666"/>
      <c r="AJ16" s="666"/>
      <c r="AK16" s="666"/>
      <c r="AL16" s="666"/>
      <c r="AM16" s="666"/>
      <c r="AN16" s="666"/>
      <c r="AO16" s="666"/>
      <c r="AP16" s="666"/>
      <c r="AQ16" s="666"/>
      <c r="AR16" s="666"/>
      <c r="AS16" s="666"/>
      <c r="AT16" s="667"/>
      <c r="AU16" s="650" t="s">
        <v>19</v>
      </c>
      <c r="AV16" s="651"/>
      <c r="AW16" s="651"/>
      <c r="AX16" s="652"/>
    </row>
    <row r="17" spans="1:50"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8"/>
      <c r="Z17" s="389"/>
      <c r="AA17" s="389"/>
      <c r="AB17" s="803"/>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43"/>
      <c r="B18" s="1044"/>
      <c r="C18" s="1044"/>
      <c r="D18" s="1044"/>
      <c r="E18" s="1044"/>
      <c r="F18" s="1045"/>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3"/>
      <c r="B29" s="1044"/>
      <c r="C29" s="1044"/>
      <c r="D29" s="1044"/>
      <c r="E29" s="1044"/>
      <c r="F29" s="1045"/>
      <c r="G29" s="813" t="s">
        <v>17</v>
      </c>
      <c r="H29" s="666"/>
      <c r="I29" s="666"/>
      <c r="J29" s="666"/>
      <c r="K29" s="666"/>
      <c r="L29" s="665" t="s">
        <v>18</v>
      </c>
      <c r="M29" s="666"/>
      <c r="N29" s="666"/>
      <c r="O29" s="666"/>
      <c r="P29" s="666"/>
      <c r="Q29" s="666"/>
      <c r="R29" s="666"/>
      <c r="S29" s="666"/>
      <c r="T29" s="666"/>
      <c r="U29" s="666"/>
      <c r="V29" s="666"/>
      <c r="W29" s="666"/>
      <c r="X29" s="667"/>
      <c r="Y29" s="650" t="s">
        <v>19</v>
      </c>
      <c r="Z29" s="651"/>
      <c r="AA29" s="651"/>
      <c r="AB29" s="796"/>
      <c r="AC29" s="813" t="s">
        <v>17</v>
      </c>
      <c r="AD29" s="666"/>
      <c r="AE29" s="666"/>
      <c r="AF29" s="666"/>
      <c r="AG29" s="666"/>
      <c r="AH29" s="665" t="s">
        <v>18</v>
      </c>
      <c r="AI29" s="666"/>
      <c r="AJ29" s="666"/>
      <c r="AK29" s="666"/>
      <c r="AL29" s="666"/>
      <c r="AM29" s="666"/>
      <c r="AN29" s="666"/>
      <c r="AO29" s="666"/>
      <c r="AP29" s="666"/>
      <c r="AQ29" s="666"/>
      <c r="AR29" s="666"/>
      <c r="AS29" s="666"/>
      <c r="AT29" s="667"/>
      <c r="AU29" s="650" t="s">
        <v>19</v>
      </c>
      <c r="AV29" s="651"/>
      <c r="AW29" s="651"/>
      <c r="AX29" s="652"/>
    </row>
    <row r="30" spans="1:50"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8"/>
      <c r="Z30" s="389"/>
      <c r="AA30" s="389"/>
      <c r="AB30" s="803"/>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43"/>
      <c r="B31" s="1044"/>
      <c r="C31" s="1044"/>
      <c r="D31" s="1044"/>
      <c r="E31" s="1044"/>
      <c r="F31" s="1045"/>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3"/>
      <c r="B42" s="1044"/>
      <c r="C42" s="1044"/>
      <c r="D42" s="1044"/>
      <c r="E42" s="1044"/>
      <c r="F42" s="1045"/>
      <c r="G42" s="813" t="s">
        <v>17</v>
      </c>
      <c r="H42" s="666"/>
      <c r="I42" s="666"/>
      <c r="J42" s="666"/>
      <c r="K42" s="666"/>
      <c r="L42" s="665" t="s">
        <v>18</v>
      </c>
      <c r="M42" s="666"/>
      <c r="N42" s="666"/>
      <c r="O42" s="666"/>
      <c r="P42" s="666"/>
      <c r="Q42" s="666"/>
      <c r="R42" s="666"/>
      <c r="S42" s="666"/>
      <c r="T42" s="666"/>
      <c r="U42" s="666"/>
      <c r="V42" s="666"/>
      <c r="W42" s="666"/>
      <c r="X42" s="667"/>
      <c r="Y42" s="650" t="s">
        <v>19</v>
      </c>
      <c r="Z42" s="651"/>
      <c r="AA42" s="651"/>
      <c r="AB42" s="796"/>
      <c r="AC42" s="813" t="s">
        <v>17</v>
      </c>
      <c r="AD42" s="666"/>
      <c r="AE42" s="666"/>
      <c r="AF42" s="666"/>
      <c r="AG42" s="666"/>
      <c r="AH42" s="665" t="s">
        <v>18</v>
      </c>
      <c r="AI42" s="666"/>
      <c r="AJ42" s="666"/>
      <c r="AK42" s="666"/>
      <c r="AL42" s="666"/>
      <c r="AM42" s="666"/>
      <c r="AN42" s="666"/>
      <c r="AO42" s="666"/>
      <c r="AP42" s="666"/>
      <c r="AQ42" s="666"/>
      <c r="AR42" s="666"/>
      <c r="AS42" s="666"/>
      <c r="AT42" s="667"/>
      <c r="AU42" s="650" t="s">
        <v>19</v>
      </c>
      <c r="AV42" s="651"/>
      <c r="AW42" s="651"/>
      <c r="AX42" s="652"/>
    </row>
    <row r="43" spans="1:50"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8"/>
      <c r="Z43" s="389"/>
      <c r="AA43" s="389"/>
      <c r="AB43" s="803"/>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43"/>
      <c r="B44" s="1044"/>
      <c r="C44" s="1044"/>
      <c r="D44" s="1044"/>
      <c r="E44" s="1044"/>
      <c r="F44" s="1045"/>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3"/>
      <c r="B56" s="1044"/>
      <c r="C56" s="1044"/>
      <c r="D56" s="1044"/>
      <c r="E56" s="1044"/>
      <c r="F56" s="1045"/>
      <c r="G56" s="813" t="s">
        <v>17</v>
      </c>
      <c r="H56" s="666"/>
      <c r="I56" s="666"/>
      <c r="J56" s="666"/>
      <c r="K56" s="666"/>
      <c r="L56" s="665" t="s">
        <v>18</v>
      </c>
      <c r="M56" s="666"/>
      <c r="N56" s="666"/>
      <c r="O56" s="666"/>
      <c r="P56" s="666"/>
      <c r="Q56" s="666"/>
      <c r="R56" s="666"/>
      <c r="S56" s="666"/>
      <c r="T56" s="666"/>
      <c r="U56" s="666"/>
      <c r="V56" s="666"/>
      <c r="W56" s="666"/>
      <c r="X56" s="667"/>
      <c r="Y56" s="650" t="s">
        <v>19</v>
      </c>
      <c r="Z56" s="651"/>
      <c r="AA56" s="651"/>
      <c r="AB56" s="796"/>
      <c r="AC56" s="813" t="s">
        <v>17</v>
      </c>
      <c r="AD56" s="666"/>
      <c r="AE56" s="666"/>
      <c r="AF56" s="666"/>
      <c r="AG56" s="666"/>
      <c r="AH56" s="665" t="s">
        <v>18</v>
      </c>
      <c r="AI56" s="666"/>
      <c r="AJ56" s="666"/>
      <c r="AK56" s="666"/>
      <c r="AL56" s="666"/>
      <c r="AM56" s="666"/>
      <c r="AN56" s="666"/>
      <c r="AO56" s="666"/>
      <c r="AP56" s="666"/>
      <c r="AQ56" s="666"/>
      <c r="AR56" s="666"/>
      <c r="AS56" s="666"/>
      <c r="AT56" s="667"/>
      <c r="AU56" s="650" t="s">
        <v>19</v>
      </c>
      <c r="AV56" s="651"/>
      <c r="AW56" s="651"/>
      <c r="AX56" s="652"/>
    </row>
    <row r="57" spans="1:50"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8"/>
      <c r="Z57" s="389"/>
      <c r="AA57" s="389"/>
      <c r="AB57" s="803"/>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43"/>
      <c r="B58" s="1044"/>
      <c r="C58" s="1044"/>
      <c r="D58" s="1044"/>
      <c r="E58" s="1044"/>
      <c r="F58" s="1045"/>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3"/>
      <c r="B69" s="1044"/>
      <c r="C69" s="1044"/>
      <c r="D69" s="1044"/>
      <c r="E69" s="1044"/>
      <c r="F69" s="1045"/>
      <c r="G69" s="813" t="s">
        <v>17</v>
      </c>
      <c r="H69" s="666"/>
      <c r="I69" s="666"/>
      <c r="J69" s="666"/>
      <c r="K69" s="666"/>
      <c r="L69" s="665" t="s">
        <v>18</v>
      </c>
      <c r="M69" s="666"/>
      <c r="N69" s="666"/>
      <c r="O69" s="666"/>
      <c r="P69" s="666"/>
      <c r="Q69" s="666"/>
      <c r="R69" s="666"/>
      <c r="S69" s="666"/>
      <c r="T69" s="666"/>
      <c r="U69" s="666"/>
      <c r="V69" s="666"/>
      <c r="W69" s="666"/>
      <c r="X69" s="667"/>
      <c r="Y69" s="650" t="s">
        <v>19</v>
      </c>
      <c r="Z69" s="651"/>
      <c r="AA69" s="651"/>
      <c r="AB69" s="796"/>
      <c r="AC69" s="813" t="s">
        <v>17</v>
      </c>
      <c r="AD69" s="666"/>
      <c r="AE69" s="666"/>
      <c r="AF69" s="666"/>
      <c r="AG69" s="666"/>
      <c r="AH69" s="665" t="s">
        <v>18</v>
      </c>
      <c r="AI69" s="666"/>
      <c r="AJ69" s="666"/>
      <c r="AK69" s="666"/>
      <c r="AL69" s="666"/>
      <c r="AM69" s="666"/>
      <c r="AN69" s="666"/>
      <c r="AO69" s="666"/>
      <c r="AP69" s="666"/>
      <c r="AQ69" s="666"/>
      <c r="AR69" s="666"/>
      <c r="AS69" s="666"/>
      <c r="AT69" s="667"/>
      <c r="AU69" s="650" t="s">
        <v>19</v>
      </c>
      <c r="AV69" s="651"/>
      <c r="AW69" s="651"/>
      <c r="AX69" s="652"/>
    </row>
    <row r="70" spans="1:50"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8"/>
      <c r="Z70" s="389"/>
      <c r="AA70" s="389"/>
      <c r="AB70" s="803"/>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43"/>
      <c r="B71" s="1044"/>
      <c r="C71" s="1044"/>
      <c r="D71" s="1044"/>
      <c r="E71" s="1044"/>
      <c r="F71" s="1045"/>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3"/>
      <c r="B82" s="1044"/>
      <c r="C82" s="1044"/>
      <c r="D82" s="1044"/>
      <c r="E82" s="1044"/>
      <c r="F82" s="1045"/>
      <c r="G82" s="813" t="s">
        <v>17</v>
      </c>
      <c r="H82" s="666"/>
      <c r="I82" s="666"/>
      <c r="J82" s="666"/>
      <c r="K82" s="666"/>
      <c r="L82" s="665" t="s">
        <v>18</v>
      </c>
      <c r="M82" s="666"/>
      <c r="N82" s="666"/>
      <c r="O82" s="666"/>
      <c r="P82" s="666"/>
      <c r="Q82" s="666"/>
      <c r="R82" s="666"/>
      <c r="S82" s="666"/>
      <c r="T82" s="666"/>
      <c r="U82" s="666"/>
      <c r="V82" s="666"/>
      <c r="W82" s="666"/>
      <c r="X82" s="667"/>
      <c r="Y82" s="650" t="s">
        <v>19</v>
      </c>
      <c r="Z82" s="651"/>
      <c r="AA82" s="651"/>
      <c r="AB82" s="796"/>
      <c r="AC82" s="813" t="s">
        <v>17</v>
      </c>
      <c r="AD82" s="666"/>
      <c r="AE82" s="666"/>
      <c r="AF82" s="666"/>
      <c r="AG82" s="666"/>
      <c r="AH82" s="665" t="s">
        <v>18</v>
      </c>
      <c r="AI82" s="666"/>
      <c r="AJ82" s="666"/>
      <c r="AK82" s="666"/>
      <c r="AL82" s="666"/>
      <c r="AM82" s="666"/>
      <c r="AN82" s="666"/>
      <c r="AO82" s="666"/>
      <c r="AP82" s="666"/>
      <c r="AQ82" s="666"/>
      <c r="AR82" s="666"/>
      <c r="AS82" s="666"/>
      <c r="AT82" s="667"/>
      <c r="AU82" s="650" t="s">
        <v>19</v>
      </c>
      <c r="AV82" s="651"/>
      <c r="AW82" s="651"/>
      <c r="AX82" s="652"/>
    </row>
    <row r="83" spans="1:50"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8"/>
      <c r="Z83" s="389"/>
      <c r="AA83" s="389"/>
      <c r="AB83" s="803"/>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43"/>
      <c r="B84" s="1044"/>
      <c r="C84" s="1044"/>
      <c r="D84" s="1044"/>
      <c r="E84" s="1044"/>
      <c r="F84" s="1045"/>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3"/>
      <c r="B95" s="1044"/>
      <c r="C95" s="1044"/>
      <c r="D95" s="1044"/>
      <c r="E95" s="1044"/>
      <c r="F95" s="1045"/>
      <c r="G95" s="813" t="s">
        <v>17</v>
      </c>
      <c r="H95" s="666"/>
      <c r="I95" s="666"/>
      <c r="J95" s="666"/>
      <c r="K95" s="666"/>
      <c r="L95" s="665" t="s">
        <v>18</v>
      </c>
      <c r="M95" s="666"/>
      <c r="N95" s="666"/>
      <c r="O95" s="666"/>
      <c r="P95" s="666"/>
      <c r="Q95" s="666"/>
      <c r="R95" s="666"/>
      <c r="S95" s="666"/>
      <c r="T95" s="666"/>
      <c r="U95" s="666"/>
      <c r="V95" s="666"/>
      <c r="W95" s="666"/>
      <c r="X95" s="667"/>
      <c r="Y95" s="650" t="s">
        <v>19</v>
      </c>
      <c r="Z95" s="651"/>
      <c r="AA95" s="651"/>
      <c r="AB95" s="796"/>
      <c r="AC95" s="813" t="s">
        <v>17</v>
      </c>
      <c r="AD95" s="666"/>
      <c r="AE95" s="666"/>
      <c r="AF95" s="666"/>
      <c r="AG95" s="666"/>
      <c r="AH95" s="665" t="s">
        <v>18</v>
      </c>
      <c r="AI95" s="666"/>
      <c r="AJ95" s="666"/>
      <c r="AK95" s="666"/>
      <c r="AL95" s="666"/>
      <c r="AM95" s="666"/>
      <c r="AN95" s="666"/>
      <c r="AO95" s="666"/>
      <c r="AP95" s="666"/>
      <c r="AQ95" s="666"/>
      <c r="AR95" s="666"/>
      <c r="AS95" s="666"/>
      <c r="AT95" s="667"/>
      <c r="AU95" s="650" t="s">
        <v>19</v>
      </c>
      <c r="AV95" s="651"/>
      <c r="AW95" s="651"/>
      <c r="AX95" s="652"/>
    </row>
    <row r="96" spans="1:50"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8"/>
      <c r="Z96" s="389"/>
      <c r="AA96" s="389"/>
      <c r="AB96" s="803"/>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43"/>
      <c r="B97" s="1044"/>
      <c r="C97" s="1044"/>
      <c r="D97" s="1044"/>
      <c r="E97" s="1044"/>
      <c r="F97" s="1045"/>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3"/>
      <c r="B109" s="1044"/>
      <c r="C109" s="1044"/>
      <c r="D109" s="1044"/>
      <c r="E109" s="1044"/>
      <c r="F109" s="1045"/>
      <c r="G109" s="813" t="s">
        <v>17</v>
      </c>
      <c r="H109" s="666"/>
      <c r="I109" s="666"/>
      <c r="J109" s="666"/>
      <c r="K109" s="666"/>
      <c r="L109" s="665" t="s">
        <v>18</v>
      </c>
      <c r="M109" s="666"/>
      <c r="N109" s="666"/>
      <c r="O109" s="666"/>
      <c r="P109" s="666"/>
      <c r="Q109" s="666"/>
      <c r="R109" s="666"/>
      <c r="S109" s="666"/>
      <c r="T109" s="666"/>
      <c r="U109" s="666"/>
      <c r="V109" s="666"/>
      <c r="W109" s="666"/>
      <c r="X109" s="667"/>
      <c r="Y109" s="650" t="s">
        <v>19</v>
      </c>
      <c r="Z109" s="651"/>
      <c r="AA109" s="651"/>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0" t="s">
        <v>19</v>
      </c>
      <c r="AV109" s="651"/>
      <c r="AW109" s="651"/>
      <c r="AX109" s="652"/>
    </row>
    <row r="110" spans="1:50"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3"/>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43"/>
      <c r="B111" s="1044"/>
      <c r="C111" s="1044"/>
      <c r="D111" s="1044"/>
      <c r="E111" s="1044"/>
      <c r="F111" s="1045"/>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3"/>
      <c r="B122" s="1044"/>
      <c r="C122" s="1044"/>
      <c r="D122" s="1044"/>
      <c r="E122" s="1044"/>
      <c r="F122" s="1045"/>
      <c r="G122" s="813" t="s">
        <v>17</v>
      </c>
      <c r="H122" s="666"/>
      <c r="I122" s="666"/>
      <c r="J122" s="666"/>
      <c r="K122" s="666"/>
      <c r="L122" s="665" t="s">
        <v>18</v>
      </c>
      <c r="M122" s="666"/>
      <c r="N122" s="666"/>
      <c r="O122" s="666"/>
      <c r="P122" s="666"/>
      <c r="Q122" s="666"/>
      <c r="R122" s="666"/>
      <c r="S122" s="666"/>
      <c r="T122" s="666"/>
      <c r="U122" s="666"/>
      <c r="V122" s="666"/>
      <c r="W122" s="666"/>
      <c r="X122" s="667"/>
      <c r="Y122" s="650" t="s">
        <v>19</v>
      </c>
      <c r="Z122" s="651"/>
      <c r="AA122" s="651"/>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0" t="s">
        <v>19</v>
      </c>
      <c r="AV122" s="651"/>
      <c r="AW122" s="651"/>
      <c r="AX122" s="652"/>
    </row>
    <row r="123" spans="1:50"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3"/>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43"/>
      <c r="B124" s="1044"/>
      <c r="C124" s="1044"/>
      <c r="D124" s="1044"/>
      <c r="E124" s="1044"/>
      <c r="F124" s="1045"/>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3"/>
      <c r="B135" s="1044"/>
      <c r="C135" s="1044"/>
      <c r="D135" s="1044"/>
      <c r="E135" s="1044"/>
      <c r="F135" s="1045"/>
      <c r="G135" s="813" t="s">
        <v>17</v>
      </c>
      <c r="H135" s="666"/>
      <c r="I135" s="666"/>
      <c r="J135" s="666"/>
      <c r="K135" s="666"/>
      <c r="L135" s="665" t="s">
        <v>18</v>
      </c>
      <c r="M135" s="666"/>
      <c r="N135" s="666"/>
      <c r="O135" s="666"/>
      <c r="P135" s="666"/>
      <c r="Q135" s="666"/>
      <c r="R135" s="666"/>
      <c r="S135" s="666"/>
      <c r="T135" s="666"/>
      <c r="U135" s="666"/>
      <c r="V135" s="666"/>
      <c r="W135" s="666"/>
      <c r="X135" s="667"/>
      <c r="Y135" s="650" t="s">
        <v>19</v>
      </c>
      <c r="Z135" s="651"/>
      <c r="AA135" s="651"/>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0" t="s">
        <v>19</v>
      </c>
      <c r="AV135" s="651"/>
      <c r="AW135" s="651"/>
      <c r="AX135" s="652"/>
    </row>
    <row r="136" spans="1:50"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3"/>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43"/>
      <c r="B137" s="1044"/>
      <c r="C137" s="1044"/>
      <c r="D137" s="1044"/>
      <c r="E137" s="1044"/>
      <c r="F137" s="1045"/>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3"/>
      <c r="B148" s="1044"/>
      <c r="C148" s="1044"/>
      <c r="D148" s="1044"/>
      <c r="E148" s="1044"/>
      <c r="F148" s="1045"/>
      <c r="G148" s="813" t="s">
        <v>17</v>
      </c>
      <c r="H148" s="666"/>
      <c r="I148" s="666"/>
      <c r="J148" s="666"/>
      <c r="K148" s="666"/>
      <c r="L148" s="665" t="s">
        <v>18</v>
      </c>
      <c r="M148" s="666"/>
      <c r="N148" s="666"/>
      <c r="O148" s="666"/>
      <c r="P148" s="666"/>
      <c r="Q148" s="666"/>
      <c r="R148" s="666"/>
      <c r="S148" s="666"/>
      <c r="T148" s="666"/>
      <c r="U148" s="666"/>
      <c r="V148" s="666"/>
      <c r="W148" s="666"/>
      <c r="X148" s="667"/>
      <c r="Y148" s="650" t="s">
        <v>19</v>
      </c>
      <c r="Z148" s="651"/>
      <c r="AA148" s="651"/>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0" t="s">
        <v>19</v>
      </c>
      <c r="AV148" s="651"/>
      <c r="AW148" s="651"/>
      <c r="AX148" s="652"/>
    </row>
    <row r="149" spans="1:50"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3"/>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43"/>
      <c r="B150" s="1044"/>
      <c r="C150" s="1044"/>
      <c r="D150" s="1044"/>
      <c r="E150" s="1044"/>
      <c r="F150" s="1045"/>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3"/>
      <c r="B162" s="1044"/>
      <c r="C162" s="1044"/>
      <c r="D162" s="1044"/>
      <c r="E162" s="1044"/>
      <c r="F162" s="1045"/>
      <c r="G162" s="813" t="s">
        <v>17</v>
      </c>
      <c r="H162" s="666"/>
      <c r="I162" s="666"/>
      <c r="J162" s="666"/>
      <c r="K162" s="666"/>
      <c r="L162" s="665" t="s">
        <v>18</v>
      </c>
      <c r="M162" s="666"/>
      <c r="N162" s="666"/>
      <c r="O162" s="666"/>
      <c r="P162" s="666"/>
      <c r="Q162" s="666"/>
      <c r="R162" s="666"/>
      <c r="S162" s="666"/>
      <c r="T162" s="666"/>
      <c r="U162" s="666"/>
      <c r="V162" s="666"/>
      <c r="W162" s="666"/>
      <c r="X162" s="667"/>
      <c r="Y162" s="650" t="s">
        <v>19</v>
      </c>
      <c r="Z162" s="651"/>
      <c r="AA162" s="651"/>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0" t="s">
        <v>19</v>
      </c>
      <c r="AV162" s="651"/>
      <c r="AW162" s="651"/>
      <c r="AX162" s="652"/>
    </row>
    <row r="163" spans="1:50"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3"/>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43"/>
      <c r="B164" s="1044"/>
      <c r="C164" s="1044"/>
      <c r="D164" s="1044"/>
      <c r="E164" s="1044"/>
      <c r="F164" s="1045"/>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3"/>
      <c r="B175" s="1044"/>
      <c r="C175" s="1044"/>
      <c r="D175" s="1044"/>
      <c r="E175" s="1044"/>
      <c r="F175" s="1045"/>
      <c r="G175" s="813" t="s">
        <v>17</v>
      </c>
      <c r="H175" s="666"/>
      <c r="I175" s="666"/>
      <c r="J175" s="666"/>
      <c r="K175" s="666"/>
      <c r="L175" s="665" t="s">
        <v>18</v>
      </c>
      <c r="M175" s="666"/>
      <c r="N175" s="666"/>
      <c r="O175" s="666"/>
      <c r="P175" s="666"/>
      <c r="Q175" s="666"/>
      <c r="R175" s="666"/>
      <c r="S175" s="666"/>
      <c r="T175" s="666"/>
      <c r="U175" s="666"/>
      <c r="V175" s="666"/>
      <c r="W175" s="666"/>
      <c r="X175" s="667"/>
      <c r="Y175" s="650" t="s">
        <v>19</v>
      </c>
      <c r="Z175" s="651"/>
      <c r="AA175" s="651"/>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0" t="s">
        <v>19</v>
      </c>
      <c r="AV175" s="651"/>
      <c r="AW175" s="651"/>
      <c r="AX175" s="652"/>
    </row>
    <row r="176" spans="1:50"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3"/>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43"/>
      <c r="B177" s="1044"/>
      <c r="C177" s="1044"/>
      <c r="D177" s="1044"/>
      <c r="E177" s="1044"/>
      <c r="F177" s="1045"/>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3"/>
      <c r="B188" s="1044"/>
      <c r="C188" s="1044"/>
      <c r="D188" s="1044"/>
      <c r="E188" s="1044"/>
      <c r="F188" s="1045"/>
      <c r="G188" s="813" t="s">
        <v>17</v>
      </c>
      <c r="H188" s="666"/>
      <c r="I188" s="666"/>
      <c r="J188" s="666"/>
      <c r="K188" s="666"/>
      <c r="L188" s="665" t="s">
        <v>18</v>
      </c>
      <c r="M188" s="666"/>
      <c r="N188" s="666"/>
      <c r="O188" s="666"/>
      <c r="P188" s="666"/>
      <c r="Q188" s="666"/>
      <c r="R188" s="666"/>
      <c r="S188" s="666"/>
      <c r="T188" s="666"/>
      <c r="U188" s="666"/>
      <c r="V188" s="666"/>
      <c r="W188" s="666"/>
      <c r="X188" s="667"/>
      <c r="Y188" s="650" t="s">
        <v>19</v>
      </c>
      <c r="Z188" s="651"/>
      <c r="AA188" s="651"/>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0" t="s">
        <v>19</v>
      </c>
      <c r="AV188" s="651"/>
      <c r="AW188" s="651"/>
      <c r="AX188" s="652"/>
    </row>
    <row r="189" spans="1:50"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3"/>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43"/>
      <c r="B190" s="1044"/>
      <c r="C190" s="1044"/>
      <c r="D190" s="1044"/>
      <c r="E190" s="1044"/>
      <c r="F190" s="1045"/>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3"/>
      <c r="B201" s="1044"/>
      <c r="C201" s="1044"/>
      <c r="D201" s="1044"/>
      <c r="E201" s="1044"/>
      <c r="F201" s="1045"/>
      <c r="G201" s="813" t="s">
        <v>17</v>
      </c>
      <c r="H201" s="666"/>
      <c r="I201" s="666"/>
      <c r="J201" s="666"/>
      <c r="K201" s="666"/>
      <c r="L201" s="665" t="s">
        <v>18</v>
      </c>
      <c r="M201" s="666"/>
      <c r="N201" s="666"/>
      <c r="O201" s="666"/>
      <c r="P201" s="666"/>
      <c r="Q201" s="666"/>
      <c r="R201" s="666"/>
      <c r="S201" s="666"/>
      <c r="T201" s="666"/>
      <c r="U201" s="666"/>
      <c r="V201" s="666"/>
      <c r="W201" s="666"/>
      <c r="X201" s="667"/>
      <c r="Y201" s="650" t="s">
        <v>19</v>
      </c>
      <c r="Z201" s="651"/>
      <c r="AA201" s="651"/>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0" t="s">
        <v>19</v>
      </c>
      <c r="AV201" s="651"/>
      <c r="AW201" s="651"/>
      <c r="AX201" s="652"/>
    </row>
    <row r="202" spans="1:50"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3"/>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43"/>
      <c r="B203" s="1044"/>
      <c r="C203" s="1044"/>
      <c r="D203" s="1044"/>
      <c r="E203" s="1044"/>
      <c r="F203" s="1045"/>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3"/>
      <c r="B215" s="1044"/>
      <c r="C215" s="1044"/>
      <c r="D215" s="1044"/>
      <c r="E215" s="1044"/>
      <c r="F215" s="1045"/>
      <c r="G215" s="813" t="s">
        <v>17</v>
      </c>
      <c r="H215" s="666"/>
      <c r="I215" s="666"/>
      <c r="J215" s="666"/>
      <c r="K215" s="666"/>
      <c r="L215" s="665" t="s">
        <v>18</v>
      </c>
      <c r="M215" s="666"/>
      <c r="N215" s="666"/>
      <c r="O215" s="666"/>
      <c r="P215" s="666"/>
      <c r="Q215" s="666"/>
      <c r="R215" s="666"/>
      <c r="S215" s="666"/>
      <c r="T215" s="666"/>
      <c r="U215" s="666"/>
      <c r="V215" s="666"/>
      <c r="W215" s="666"/>
      <c r="X215" s="667"/>
      <c r="Y215" s="650" t="s">
        <v>19</v>
      </c>
      <c r="Z215" s="651"/>
      <c r="AA215" s="651"/>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0" t="s">
        <v>19</v>
      </c>
      <c r="AV215" s="651"/>
      <c r="AW215" s="651"/>
      <c r="AX215" s="652"/>
    </row>
    <row r="216" spans="1:50"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3"/>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43"/>
      <c r="B217" s="1044"/>
      <c r="C217" s="1044"/>
      <c r="D217" s="1044"/>
      <c r="E217" s="1044"/>
      <c r="F217" s="1045"/>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3"/>
      <c r="B228" s="1044"/>
      <c r="C228" s="1044"/>
      <c r="D228" s="1044"/>
      <c r="E228" s="1044"/>
      <c r="F228" s="1045"/>
      <c r="G228" s="813" t="s">
        <v>17</v>
      </c>
      <c r="H228" s="666"/>
      <c r="I228" s="666"/>
      <c r="J228" s="666"/>
      <c r="K228" s="666"/>
      <c r="L228" s="665" t="s">
        <v>18</v>
      </c>
      <c r="M228" s="666"/>
      <c r="N228" s="666"/>
      <c r="O228" s="666"/>
      <c r="P228" s="666"/>
      <c r="Q228" s="666"/>
      <c r="R228" s="666"/>
      <c r="S228" s="666"/>
      <c r="T228" s="666"/>
      <c r="U228" s="666"/>
      <c r="V228" s="666"/>
      <c r="W228" s="666"/>
      <c r="X228" s="667"/>
      <c r="Y228" s="650" t="s">
        <v>19</v>
      </c>
      <c r="Z228" s="651"/>
      <c r="AA228" s="651"/>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0" t="s">
        <v>19</v>
      </c>
      <c r="AV228" s="651"/>
      <c r="AW228" s="651"/>
      <c r="AX228" s="652"/>
    </row>
    <row r="229" spans="1:50"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3"/>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43"/>
      <c r="B230" s="1044"/>
      <c r="C230" s="1044"/>
      <c r="D230" s="1044"/>
      <c r="E230" s="1044"/>
      <c r="F230" s="1045"/>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3"/>
      <c r="B241" s="1044"/>
      <c r="C241" s="1044"/>
      <c r="D241" s="1044"/>
      <c r="E241" s="1044"/>
      <c r="F241" s="1045"/>
      <c r="G241" s="813" t="s">
        <v>17</v>
      </c>
      <c r="H241" s="666"/>
      <c r="I241" s="666"/>
      <c r="J241" s="666"/>
      <c r="K241" s="666"/>
      <c r="L241" s="665" t="s">
        <v>18</v>
      </c>
      <c r="M241" s="666"/>
      <c r="N241" s="666"/>
      <c r="O241" s="666"/>
      <c r="P241" s="666"/>
      <c r="Q241" s="666"/>
      <c r="R241" s="666"/>
      <c r="S241" s="666"/>
      <c r="T241" s="666"/>
      <c r="U241" s="666"/>
      <c r="V241" s="666"/>
      <c r="W241" s="666"/>
      <c r="X241" s="667"/>
      <c r="Y241" s="650" t="s">
        <v>19</v>
      </c>
      <c r="Z241" s="651"/>
      <c r="AA241" s="651"/>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0" t="s">
        <v>19</v>
      </c>
      <c r="AV241" s="651"/>
      <c r="AW241" s="651"/>
      <c r="AX241" s="652"/>
    </row>
    <row r="242" spans="1:50"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3"/>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43"/>
      <c r="B243" s="1044"/>
      <c r="C243" s="1044"/>
      <c r="D243" s="1044"/>
      <c r="E243" s="1044"/>
      <c r="F243" s="1045"/>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3"/>
      <c r="B254" s="1044"/>
      <c r="C254" s="1044"/>
      <c r="D254" s="1044"/>
      <c r="E254" s="1044"/>
      <c r="F254" s="1045"/>
      <c r="G254" s="813" t="s">
        <v>17</v>
      </c>
      <c r="H254" s="666"/>
      <c r="I254" s="666"/>
      <c r="J254" s="666"/>
      <c r="K254" s="666"/>
      <c r="L254" s="665" t="s">
        <v>18</v>
      </c>
      <c r="M254" s="666"/>
      <c r="N254" s="666"/>
      <c r="O254" s="666"/>
      <c r="P254" s="666"/>
      <c r="Q254" s="666"/>
      <c r="R254" s="666"/>
      <c r="S254" s="666"/>
      <c r="T254" s="666"/>
      <c r="U254" s="666"/>
      <c r="V254" s="666"/>
      <c r="W254" s="666"/>
      <c r="X254" s="667"/>
      <c r="Y254" s="650" t="s">
        <v>19</v>
      </c>
      <c r="Z254" s="651"/>
      <c r="AA254" s="651"/>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0" t="s">
        <v>19</v>
      </c>
      <c r="AV254" s="651"/>
      <c r="AW254" s="651"/>
      <c r="AX254" s="652"/>
    </row>
    <row r="255" spans="1:50"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3"/>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43"/>
      <c r="B256" s="1044"/>
      <c r="C256" s="1044"/>
      <c r="D256" s="1044"/>
      <c r="E256" s="1044"/>
      <c r="F256" s="1045"/>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2019-07-01T01:06:10Z</cp:lastPrinted>
  <dcterms:created xsi:type="dcterms:W3CDTF">2012-03-13T00:50:25Z</dcterms:created>
  <dcterms:modified xsi:type="dcterms:W3CDTF">2019-07-16T07:19:11Z</dcterms:modified>
</cp:coreProperties>
</file>