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40" i="3" l="1"/>
  <c r="AM34" i="3" l="1"/>
  <c r="AQ116" i="3" l="1"/>
  <c r="AQ101" i="3"/>
  <c r="AQ102" i="3"/>
  <c r="AM122" i="3" l="1"/>
  <c r="AM119" i="3"/>
  <c r="AQ122" i="3" l="1"/>
  <c r="AQ119" i="3"/>
  <c r="AM116" i="3"/>
  <c r="AM101" i="3" l="1"/>
  <c r="AM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<sst xmlns="http://schemas.openxmlformats.org/spreadsheetml/2006/main" count="2909" uniqueCount="664">
  <si>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</si>
  <si>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</si>
  <si>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</si>
  <si>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</si>
  <si>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</si>
  <si>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</si>
  <si>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</si>
  <si>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</si>
  <si>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</si>
  <si>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</si>
  <si>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</si>
  <si>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</si>
  <si>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</si>
  <si>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</si>
  <si>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</si>
  <si>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</si>
  <si>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</si>
  <si>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</si>
  <si>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</si>
  <si>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</si>
  <si>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</si>
  <si>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</si>
  <si>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</si>
  <si>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</si>
  <si>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</si>
  <si>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</si>
  <si>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</si>
  <si>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</si>
  <si>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</si>
  <si>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</si>
  <si>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</si>
  <si>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</si>
  <si>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</si>
  <si>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</si>
  <si>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</si>
  <si>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</si>
  <si>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</si>
  <si>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</si>
  <si>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</si>
  <si>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</si>
  <si>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</si>
  <si>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</si>
  <si>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</si>
  <si>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</si>
  <si>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</si>
  <si>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</si>
  <si>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</si>
  <si>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</si>
  <si>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</si>
  <si>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</si>
  <si>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</si>
  <si>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</si>
  <si>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</si>
  <si>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</si>
  <si>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</si>
  <si>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</si>
  <si>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</si>
  <si>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</si>
  <si>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</si>
  <si>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</si>
  <si>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</si>
  <si>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</si>
  <si>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</si>
  <si>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</si>
  <si>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</si>
  <si>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</si>
  <si>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</si>
  <si>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</si>
  <si>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</si>
  <si>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</si>
  <si>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</si>
  <si>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</si>
  <si>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</si>
  <si>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</si>
  <si>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</si>
  <si>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</si>
  <si>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</si>
  <si>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</si>
  <si>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</si>
  <si>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</si>
  <si>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</si>
  <si>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</si>
  <si>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</si>
  <si>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</si>
  <si>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</si>
  <si>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</si>
  <si>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</si>
  <si>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</si>
  <si>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</si>
  <si>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</si>
  <si>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</si>
  <si>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</si>
  <si>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</si>
  <si>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</si>
  <si>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</si>
  <si>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</si>
  <si>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</si>
  <si>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</si>
  <si>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</si>
  <si>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</si>
  <si>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</si>
  <si>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</si>
  <si>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</si>
  <si>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</si>
  <si>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</si>
  <si>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</si>
  <si>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</si>
  <si>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</si>
  <si>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</si>
  <si>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</si>
  <si>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</si>
  <si>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</si>
  <si>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</si>
  <si>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</si>
  <si>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</si>
  <si>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</si>
  <si>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</si>
  <si>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</si>
  <si>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</si>
  <si>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</si>
  <si>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</si>
  <si>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</si>
  <si>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</si>
  <si>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</si>
  <si>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</si>
  <si>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</si>
  <si>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</si>
  <si>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</si>
  <si>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</si>
  <si>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</si>
  <si>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</si>
  <si>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</si>
  <si>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</si>
  <si>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</si>
  <si>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</si>
  <si>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</si>
  <si>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</si>
  <si>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</si>
  <si>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</si>
  <si>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</si>
  <si>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</si>
  <si>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</si>
  <si>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</si>
  <si>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</si>
  <si>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</si>
  <si>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</si>
  <si>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</si>
  <si>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</si>
  <si>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</si>
  <si>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</si>
  <si>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</si>
  <si>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</si>
  <si>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</si>
  <si>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</si>
  <si>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</si>
  <si>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</si>
  <si>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</si>
  <si>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</si>
  <si>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</si>
  <si>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</si>
  <si>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</si>
  <si>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</si>
  <si>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</si>
  <si>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</si>
  <si>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</si>
  <si>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</si>
  <si>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</si>
  <si>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</si>
  <si>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</si>
  <si>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</si>
  <si>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</si>
  <si>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</si>
  <si>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</si>
  <si>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</si>
  <si>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</si>
  <si>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</si>
  <si>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</si>
  <si>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</si>
  <si>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</si>
  <si>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</si>
  <si>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</si>
  <si>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</si>
  <si>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</si>
  <si>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</si>
  <si>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</si>
  <si>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</si>
  <si>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</si>
  <si>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</si>
  <si>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</si>
  <si>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</si>
  <si>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</si>
  <si>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</si>
  <si>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</si>
  <si>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</si>
  <si>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</si>
  <si>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</si>
  <si>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</si>
  <si>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</si>
  <si>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</si>
  <si>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</si>
  <si>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</si>
  <si>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</si>
  <si>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</si>
  <si>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</si>
  <si>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</si>
  <si>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</si>
  <si>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</si>
  <si>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</si>
  <si>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</si>
  <si>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</si>
  <si>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</si>
  <si>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</si>
  <si>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</si>
  <si>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</si>
  <si>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</si>
  <si>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</si>
  <si>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</si>
  <si>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</si>
  <si>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</si>
  <si>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</si>
  <si>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</si>
  <si>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</si>
  <si>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</si>
  <si>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</si>
  <si>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</si>
  <si>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</si>
  <si>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</si>
  <si>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</si>
  <si>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</si>
  <si>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</si>
  <si>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</si>
  <si>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</si>
  <si>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</si>
  <si>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</si>
  <si>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</si>
  <si>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</si>
  <si>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</si>
  <si>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</si>
  <si>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</si>
  <si>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</si>
  <si>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</si>
  <si>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</si>
  <si>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</si>
  <si>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</si>
  <si>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</si>
  <si>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</si>
  <si>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</si>
  <si>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</si>
  <si>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</si>
  <si>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</si>
  <si>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</si>
  <si>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</si>
  <si>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</si>
  <si>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</si>
  <si>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</si>
  <si>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</si>
  <si>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</si>
  <si>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</si>
  <si>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</si>
  <si>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</si>
  <si>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</si>
  <si>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</si>
  <si>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</si>
  <si>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</si>
  <si>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</si>
  <si>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</si>
  <si>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</si>
  <si>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</si>
  <si>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</si>
  <si>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</si>
  <si>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</si>
  <si>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</si>
  <si>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</si>
  <si>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</si>
  <si>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</si>
  <si>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</si>
  <si>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</si>
  <si>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</si>
  <si>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</si>
  <si>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</si>
  <si>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</si>
  <si>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</si>
  <si>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</si>
  <si>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</si>
  <si>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</si>
  <si>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</si>
  <si>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</si>
  <si>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</si>
  <si>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</si>
  <si>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</si>
  <si>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</si>
  <si>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</si>
  <si>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</si>
  <si>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</si>
  <si>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</si>
  <si>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</si>
  <si>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</si>
  <si>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</si>
  <si>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</si>
  <si>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</si>
  <si>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</si>
  <si>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</si>
  <si>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</si>
  <si>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</si>
  <si>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</si>
  <si>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</si>
  <si>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</si>
  <si>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</si>
  <si>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</si>
  <si>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</si>
  <si>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</si>
  <si>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</si>
  <si>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</si>
  <si>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</si>
  <si>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</si>
  <si>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</si>
  <si>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</si>
  <si>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</si>
  <si>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</si>
  <si>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</si>
  <si>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</si>
  <si>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</si>
  <si>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</si>
  <si>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</si>
  <si>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</si>
  <si>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</si>
  <si>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</si>
  <si>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</si>
  <si>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</si>
  <si>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</si>
  <si>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</si>
  <si>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</si>
  <si>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</si>
  <si>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</si>
  <si>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</si>
  <si>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</si>
  <si>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</si>
  <si>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</si>
  <si>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</si>
  <si>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</si>
  <si>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</si>
  <si>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</si>
  <si>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</si>
  <si>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</si>
  <si>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</si>
  <si>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</si>
  <si>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</si>
  <si>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</si>
  <si>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</si>
  <si>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</si>
  <si>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</si>
  <si>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</si>
  <si>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</si>
  <si>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</si>
  <si>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</si>
  <si>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</si>
  <si>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</si>
  <si>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</si>
  <si>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</si>
  <si>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</si>
  <si>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</si>
  <si>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</si>
  <si>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</si>
  <si>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</si>
  <si>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</si>
  <si>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</si>
  <si>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</si>
  <si>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</si>
  <si>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</si>
  <si>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</si>
  <si>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</si>
  <si>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</si>
  <si>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</si>
  <si>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</si>
  <si>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</si>
  <si>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</si>
  <si>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</si>
  <si>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</si>
  <si>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</si>
  <si>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</si>
  <si>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</si>
  <si>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</si>
  <si>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</si>
  <si>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</si>
  <si>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</si>
  <si>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</si>
  <si>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</si>
  <si>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</si>
  <si>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</si>
  <si>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</si>
  <si>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</si>
  <si>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</si>
  <si>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</si>
  <si>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</si>
  <si>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</si>
  <si>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</si>
  <si>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</si>
  <si>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</si>
  <si>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</si>
  <si>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</si>
  <si>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</si>
  <si>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</si>
  <si>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</si>
  <si>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</si>
  <si>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</si>
  <si>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</si>
  <si>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</si>
  <si>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</si>
  <si>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</si>
  <si>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</si>
  <si>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</si>
  <si>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</si>
  <si>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</si>
  <si>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</si>
  <si>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</si>
  <si>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</si>
  <si>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</si>
  <si>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</si>
  <si>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</si>
  <si>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</si>
  <si>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</si>
  <si>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</si>
  <si>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</si>
  <si>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</si>
  <si>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</si>
  <si>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</si>
  <si>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</si>
  <si>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</si>
  <si>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</si>
  <si>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</si>
  <si>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</si>
  <si>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</si>
  <si>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</si>
  <si>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</si>
  <si>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</si>
  <si>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</si>
  <si>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</si>
  <si>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</si>
  <si>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</si>
  <si>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</si>
  <si>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</si>
  <si>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</si>
  <si>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</si>
  <si>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</si>
  <si>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</si>
  <si>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</si>
  <si>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</si>
  <si>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</si>
  <si>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</si>
  <si>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</si>
  <si>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</si>
  <si>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</si>
  <si>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</si>
  <si>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</si>
  <si>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</si>
  <si>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</si>
  <si>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</si>
  <si>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</si>
  <si>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</si>
  <si>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</si>
  <si>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</si>
  <si>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</si>
  <si>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</si>
  <si>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</si>
  <si>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</si>
  <si>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</si>
  <si>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</si>
  <si>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</si>
  <si>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</si>
  <si>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</si>
  <si>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</si>
  <si>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</si>
  <si>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</si>
  <si>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</si>
  <si>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</si>
  <si>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</si>
  <si>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</si>
  <si>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</si>
  <si>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</si>
  <si>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</si>
  <si>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</si>
  <si>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</si>
  <si>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</si>
  <si>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</si>
  <si>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</si>
  <si>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</si>
  <si>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</si>
  <si>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</si>
  <si>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</si>
  <si>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</si>
  <si>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</si>
  <si>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</si>
  <si>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</si>
  <si>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</si>
  <si>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</si>
  <si>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</si>
  <si>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</si>
  <si>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</si>
  <si>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</si>
  <si>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</si>
  <si>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</si>
  <si>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</si>
  <si>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</si>
  <si>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</si>
  <si>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</si>
  <si>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</si>
  <si>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</si>
  <si>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</si>
  <si>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</si>
  <si>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</si>
  <si>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</si>
  <si>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</si>
  <si>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</si>
  <si>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</si>
  <si>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</si>
  <si>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</si>
  <si>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</si>
  <si>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</si>
  <si>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</si>
  <si>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</si>
  <si>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</si>
  <si>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</si>
  <si>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</si>
  <si>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</si>
  <si>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</si>
  <si>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</si>
  <si>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</si>
  <si>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</si>
  <si>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</si>
  <si>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</si>
  <si>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</si>
  <si>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</si>
  <si>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</si>
  <si>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</si>
  <si>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</si>
  <si>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</si>
  <si>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</si>
  <si>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</si>
  <si>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</si>
  <si>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</si>
  <si>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</si>
  <si>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</si>
  <si>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</si>
  <si>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</si>
  <si>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</si>
  <si>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</si>
  <si>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</si>
  <si>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</si>
  <si>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</si>
  <si>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</si>
  <si>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</si>
  <si>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</si>
  <si>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</si>
  <si>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</si>
  <si>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</si>
  <si>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</si>
  <si>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</si>
  <si>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</si>
  <si>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</si>
  <si>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</si>
  <si>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</si>
  <si>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</si>
  <si>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</si>
  <si>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</si>
  <si>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</si>
  <si>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</si>
  <si>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</si>
  <si>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</si>
  <si>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</si>
  <si>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原子力規制庁</t>
  </si>
  <si>
    <t>○</t>
  </si>
  <si>
    <t>特別会計に関する法律第85条第6項
特別会計に関する法律施行令第51条第7項第4号及び第18号</t>
  </si>
  <si>
    <t>－</t>
  </si>
  <si>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</si>
  <si>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原子力規制委員会</t>
  </si>
  <si>
    <t>-</t>
  </si>
  <si>
    <t>人的組織的要因を体系的に考慮するために必要となる、人間工学設計、品質管理・安全文化等に関する専門性の向上や技術基盤の構築・維持のために必要な技術的知見を得る。</t>
    <rPh sb="0" eb="2">
      <t>ジンテキ</t>
    </rPh>
    <rPh sb="2" eb="5">
      <t>ソシキテキ</t>
    </rPh>
    <rPh sb="5" eb="7">
      <t>ヨウイン</t>
    </rPh>
    <rPh sb="8" eb="11">
      <t>タイケイテキ</t>
    </rPh>
    <rPh sb="12" eb="14">
      <t>コウリョ</t>
    </rPh>
    <rPh sb="19" eb="21">
      <t>ヒツヨウ</t>
    </rPh>
    <rPh sb="53" eb="55">
      <t>ギジュツ</t>
    </rPh>
    <rPh sb="55" eb="57">
      <t>キバン</t>
    </rPh>
    <rPh sb="58" eb="60">
      <t>コウチク</t>
    </rPh>
    <rPh sb="61" eb="63">
      <t>イジ</t>
    </rPh>
    <rPh sb="67" eb="69">
      <t>ヒツヨウ</t>
    </rPh>
    <rPh sb="70" eb="73">
      <t>ギジュツテキ</t>
    </rPh>
    <rPh sb="73" eb="75">
      <t>チケン</t>
    </rPh>
    <rPh sb="76" eb="77">
      <t>エ</t>
    </rPh>
    <phoneticPr fontId="6"/>
  </si>
  <si>
    <t>人間工学設計、品質管理・安全文化等に関する安全研究の成果を、設計審査に対する規制要件の明確化等の規制基準の策定、見直しに用いる。</t>
    <rPh sb="0" eb="2">
      <t>ニンゲン</t>
    </rPh>
    <rPh sb="2" eb="4">
      <t>コウガク</t>
    </rPh>
    <rPh sb="4" eb="6">
      <t>セッケイ</t>
    </rPh>
    <rPh sb="7" eb="9">
      <t>ヒンシツ</t>
    </rPh>
    <rPh sb="9" eb="11">
      <t>カンリ</t>
    </rPh>
    <rPh sb="12" eb="14">
      <t>アンゼン</t>
    </rPh>
    <rPh sb="14" eb="16">
      <t>ブンカ</t>
    </rPh>
    <rPh sb="16" eb="17">
      <t>トウ</t>
    </rPh>
    <rPh sb="18" eb="19">
      <t>カン</t>
    </rPh>
    <rPh sb="21" eb="23">
      <t>アンゼン</t>
    </rPh>
    <rPh sb="23" eb="25">
      <t>ケンキュウ</t>
    </rPh>
    <rPh sb="26" eb="28">
      <t>セイカ</t>
    </rPh>
    <rPh sb="46" eb="47">
      <t>トウ</t>
    </rPh>
    <rPh sb="48" eb="50">
      <t>キセイ</t>
    </rPh>
    <rPh sb="50" eb="52">
      <t>キジュン</t>
    </rPh>
    <rPh sb="53" eb="55">
      <t>サクテイ</t>
    </rPh>
    <rPh sb="56" eb="58">
      <t>ミナオ</t>
    </rPh>
    <rPh sb="60" eb="61">
      <t>モチ</t>
    </rPh>
    <phoneticPr fontId="6"/>
  </si>
  <si>
    <t>人間工学設計、品質管理・安全文化等に関する安全研究の成果を規制基準等の策定、見直しに用いた件数</t>
    <rPh sb="26" eb="28">
      <t>セイカ</t>
    </rPh>
    <rPh sb="29" eb="31">
      <t>キセイ</t>
    </rPh>
    <rPh sb="31" eb="33">
      <t>キジュン</t>
    </rPh>
    <rPh sb="33" eb="34">
      <t>トウ</t>
    </rPh>
    <rPh sb="35" eb="37">
      <t>サクテイ</t>
    </rPh>
    <rPh sb="38" eb="40">
      <t>ミナオ</t>
    </rPh>
    <rPh sb="45" eb="47">
      <t>ケンスウ</t>
    </rPh>
    <phoneticPr fontId="6"/>
  </si>
  <si>
    <t>人間工学設計、品質管理・安全文化等に関する安全研究を通じて蓄積した知見を、原子炉制御室等の設計審査や現在見直しが進められている監視・検査等の個々の審査・検査等に活用する。</t>
    <rPh sb="52" eb="54">
      <t>ミナオ</t>
    </rPh>
    <rPh sb="56" eb="57">
      <t>スス</t>
    </rPh>
    <phoneticPr fontId="6"/>
  </si>
  <si>
    <t>人間工学設計、品質管理・安全文化等に関する安全研究を通じて蓄積した知見を設計審査や監視・検査等の個々の審査等に活用した件数</t>
    <rPh sb="36" eb="38">
      <t>セッケイ</t>
    </rPh>
    <rPh sb="38" eb="40">
      <t>シンサ</t>
    </rPh>
    <rPh sb="41" eb="43">
      <t>カンシ</t>
    </rPh>
    <rPh sb="44" eb="46">
      <t>ケンサ</t>
    </rPh>
    <rPh sb="46" eb="47">
      <t>トウ</t>
    </rPh>
    <phoneticPr fontId="6"/>
  </si>
  <si>
    <t>人間工学設計、品質管理・安全文化等に係る知見を獲得するための試験、解析及び調査の作業件数
執行額／活動実績（アウトプットの活動実績件数）　</t>
  </si>
  <si>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6"/>
  </si>
  <si>
    <t>規制に活用する観点から安全研究等を通じて蓄積された技術的知見を学会で発表した件数
執行額／活動実績（アウトプットの活動実績件数）　</t>
  </si>
  <si>
    <t>原子力に対する確かな規制を通じて、人と環境を守ること</t>
  </si>
  <si>
    <t>原子力の安全確保に向けた技術・人材の基盤の構築</t>
  </si>
  <si>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</si>
  <si>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現在原子力規制委員会が進めている監視・検査制度の見直し及びプラント機器・設備の設計審査に対する規制要件の明確化に資する事業であり、ニーズを的確に反映している。</t>
  </si>
  <si>
    <t>有</t>
  </si>
  <si>
    <t>‐</t>
  </si>
  <si>
    <t>安全技術管理官（システム安全担当）永瀬文久</t>
    <phoneticPr fontId="6"/>
  </si>
  <si>
    <t>件</t>
    <rPh sb="0" eb="1">
      <t>ケン</t>
    </rPh>
    <phoneticPr fontId="6"/>
  </si>
  <si>
    <t>新30-0001</t>
    <rPh sb="0" eb="1">
      <t>シン</t>
    </rPh>
    <phoneticPr fontId="6"/>
  </si>
  <si>
    <t>人的組織的要因の体系的考慮に係る規制研究事業</t>
    <phoneticPr fontId="6"/>
  </si>
  <si>
    <t>請負調査報告書</t>
    <rPh sb="0" eb="2">
      <t>ウケオイ</t>
    </rPh>
    <rPh sb="2" eb="4">
      <t>チョウサ</t>
    </rPh>
    <rPh sb="4" eb="7">
      <t>ホウコクショ</t>
    </rPh>
    <phoneticPr fontId="6"/>
  </si>
  <si>
    <t>費目・使途に関しては、業務計画に照らして適切であることを確認しているため、真に必要なものに限定されている。</t>
    <phoneticPr fontId="6"/>
  </si>
  <si>
    <t>最終的には成果目標に見合ったものとなる見込みである。</t>
    <rPh sb="0" eb="2">
      <t>サイシュウ</t>
    </rPh>
    <rPh sb="2" eb="3">
      <t>テキ</t>
    </rPh>
    <rPh sb="5" eb="7">
      <t>セイカ</t>
    </rPh>
    <rPh sb="7" eb="9">
      <t>モクヒョウ</t>
    </rPh>
    <rPh sb="10" eb="12">
      <t>ミア</t>
    </rPh>
    <rPh sb="19" eb="21">
      <t>ミコ</t>
    </rPh>
    <phoneticPr fontId="6"/>
  </si>
  <si>
    <t>該当無し</t>
    <rPh sb="0" eb="2">
      <t>ガイトウ</t>
    </rPh>
    <rPh sb="2" eb="3">
      <t>ナ</t>
    </rPh>
    <phoneticPr fontId="6"/>
  </si>
  <si>
    <t>MHIニュークリアシステムズ・ソリューションエンジニアリング株式会社</t>
  </si>
  <si>
    <t xml:space="preserve">5140001013370 </t>
  </si>
  <si>
    <t>平成29年度　原子炉制御室等の人間工学設計に関する海外規制動向の調査</t>
  </si>
  <si>
    <t>株式会社シー・エス・エー・ジャパン</t>
  </si>
  <si>
    <t xml:space="preserve">6010401037774 </t>
  </si>
  <si>
    <t>平成29年度　原子炉制御室等の人間工学設計に関する人間信頼性解析手法の最新技術動向調査及び試解析</t>
  </si>
  <si>
    <t xml:space="preserve">4010001008772 </t>
  </si>
  <si>
    <t>平成29年度　原子力プラント電気設備の更新に関する動向調査（PWR）</t>
  </si>
  <si>
    <t>平成29年度　安全保護装置等の深層防護のための多様化設備に関する調査</t>
  </si>
  <si>
    <t>平成29年度　米国における健全な安全文化の育成及び向上に関する最新知見の調査</t>
  </si>
  <si>
    <t>平成29年度　安全文化の基本的想定の評価と改善についての調査</t>
  </si>
  <si>
    <t>インターナショナルアクセスコーポレーション</t>
  </si>
  <si>
    <t xml:space="preserve">9700150003087 </t>
  </si>
  <si>
    <t>平成29年度　国内の原子力施設で発生した事故・トラブル事象の調査</t>
  </si>
  <si>
    <t>株式会社ペスコ</t>
  </si>
  <si>
    <t>1010401027045</t>
  </si>
  <si>
    <t>日立ＧＥニュークリア・エナジー株式会社</t>
  </si>
  <si>
    <t xml:space="preserve">4050001024551 </t>
  </si>
  <si>
    <t>平成29年度　原子力プラント電気設備の更新に関する動向調査（BWR）</t>
  </si>
  <si>
    <t>平成29年度　原子力施設等防災対策等委託費（人的組織的要因の体系的な考慮に係る規制研究（原子力規制検査等への情報処理技術の活用に関する調査））事業</t>
  </si>
  <si>
    <t>平成29年度　原子力規制検査業務システムのプロトタイプ構築業務</t>
  </si>
  <si>
    <t>平成29年度　原子力規制検査ホームページのプロトタイプ構築業務</t>
  </si>
  <si>
    <t>平成29年度　人的組織的要因の体系的な考慮に係る規制研究（原子力規制検査等への情報処理技術の活用に関する調査）事業</t>
    <phoneticPr fontId="6"/>
  </si>
  <si>
    <t>一般競争契約
（総合評価）</t>
  </si>
  <si>
    <t>みずほ情報総研株式会社</t>
    <rPh sb="3" eb="5">
      <t>ジョウホウ</t>
    </rPh>
    <rPh sb="5" eb="7">
      <t>ソウケン</t>
    </rPh>
    <rPh sb="7" eb="11">
      <t>カブシキガイシャ</t>
    </rPh>
    <phoneticPr fontId="3"/>
  </si>
  <si>
    <t xml:space="preserve">9010001027685 </t>
  </si>
  <si>
    <t>-</t>
    <phoneticPr fontId="6"/>
  </si>
  <si>
    <t>ＮＥＣネクサソリューションズ株式会社</t>
  </si>
  <si>
    <t>7010401022924</t>
  </si>
  <si>
    <t xml:space="preserve">エヌ・ティ・ティラーニングシステムズ株式会社 </t>
  </si>
  <si>
    <t>9010401005010</t>
  </si>
  <si>
    <t>-</t>
    <phoneticPr fontId="6"/>
  </si>
  <si>
    <t>60/1</t>
    <phoneticPr fontId="6"/>
  </si>
  <si>
    <t>60/1</t>
    <phoneticPr fontId="6"/>
  </si>
  <si>
    <t>事業費</t>
    <rPh sb="0" eb="3">
      <t>ジギョウヒ</t>
    </rPh>
    <phoneticPr fontId="6"/>
  </si>
  <si>
    <t>事業費</t>
    <rPh sb="0" eb="3">
      <t>ジギョウヒ</t>
    </rPh>
    <phoneticPr fontId="3"/>
  </si>
  <si>
    <t>事業費</t>
    <rPh sb="0" eb="3">
      <t>ジギョウヒ</t>
    </rPh>
    <phoneticPr fontId="6"/>
  </si>
  <si>
    <t>人間工学設計評価に関する技術的根拠の整備</t>
    <rPh sb="0" eb="2">
      <t>ニンゲン</t>
    </rPh>
    <rPh sb="2" eb="4">
      <t>コウガク</t>
    </rPh>
    <rPh sb="4" eb="6">
      <t>セッケイ</t>
    </rPh>
    <rPh sb="6" eb="8">
      <t>ヒョウカ</t>
    </rPh>
    <rPh sb="9" eb="10">
      <t>カン</t>
    </rPh>
    <rPh sb="12" eb="15">
      <t>ギジュツテキ</t>
    </rPh>
    <rPh sb="15" eb="17">
      <t>コンキョ</t>
    </rPh>
    <rPh sb="18" eb="20">
      <t>セイビ</t>
    </rPh>
    <phoneticPr fontId="6"/>
  </si>
  <si>
    <t>安全文化等に関する技術的知見の整備</t>
    <rPh sb="0" eb="2">
      <t>アンゼン</t>
    </rPh>
    <rPh sb="2" eb="4">
      <t>ブンカ</t>
    </rPh>
    <rPh sb="4" eb="5">
      <t>トウ</t>
    </rPh>
    <rPh sb="6" eb="7">
      <t>カン</t>
    </rPh>
    <rPh sb="9" eb="12">
      <t>ギジュツテキ</t>
    </rPh>
    <rPh sb="12" eb="14">
      <t>チケン</t>
    </rPh>
    <rPh sb="15" eb="17">
      <t>セイビ</t>
    </rPh>
    <phoneticPr fontId="6"/>
  </si>
  <si>
    <t>技術基盤の整備</t>
    <rPh sb="0" eb="2">
      <t>ギジュツ</t>
    </rPh>
    <rPh sb="2" eb="4">
      <t>キバン</t>
    </rPh>
    <rPh sb="5" eb="7">
      <t>セイビ</t>
    </rPh>
    <phoneticPr fontId="6"/>
  </si>
  <si>
    <t>必要なアウトプットを明確にした上で実施しており最終的な成果活用を考慮すれば妥当な金額となる見込みである。</t>
    <rPh sb="23" eb="25">
      <t>サイシュウ</t>
    </rPh>
    <rPh sb="25" eb="26">
      <t>テキ</t>
    </rPh>
    <rPh sb="27" eb="29">
      <t>セイカ</t>
    </rPh>
    <rPh sb="29" eb="31">
      <t>カツヨウ</t>
    </rPh>
    <rPh sb="32" eb="34">
      <t>コウリョ</t>
    </rPh>
    <rPh sb="37" eb="39">
      <t>ダトウ</t>
    </rPh>
    <rPh sb="45" eb="47">
      <t>ミコ</t>
    </rPh>
    <phoneticPr fontId="6"/>
  </si>
  <si>
    <t>発注内容を精査し真に必要なものに限定することで、コスト削減に努め、効率的な事業の遂行に努めている。</t>
    <phoneticPr fontId="6"/>
  </si>
  <si>
    <t>126/26</t>
    <phoneticPr fontId="6"/>
  </si>
  <si>
    <t>126/1</t>
    <phoneticPr fontId="6"/>
  </si>
  <si>
    <t>126/1</t>
    <phoneticPr fontId="6"/>
  </si>
  <si>
    <t>安全文化に係る審査及び検査のガイド及び原因分析に係る審査及び検査のガイド</t>
    <phoneticPr fontId="6"/>
  </si>
  <si>
    <t>効率化に関しては、一般競争入札を基本に最適な方法が適用されており十分に考慮されている。一部の案件で一者応札となったものがあるが、調査内容が高度に専門的であり、効率的に実施可能な業者が限られること、及び請負先が示した実績、実施体制及び実施計画から妥当なものと判断している。
成果実績については目標値を達成しており、成果目標に見合ったものとなっている。
なお、本事業においては、H29年度の事業期間中に発生した外的要因のため（国際機関のWGにおいて新たな課題が提示され、事業の変更及び追加の対応が必要になるなど）、H29年度実施予定であった事業内部の一部を繰越すとともに事業計画の一部を見直しており、規制課題の国際的な最新動向に対して臨機応変な対応がなされている。</t>
    <rPh sb="0" eb="3">
      <t>コウリツカ</t>
    </rPh>
    <rPh sb="4" eb="5">
      <t>カン</t>
    </rPh>
    <rPh sb="16" eb="18">
      <t>キホン</t>
    </rPh>
    <rPh sb="19" eb="21">
      <t>サイテキ</t>
    </rPh>
    <rPh sb="22" eb="24">
      <t>ホウホウ</t>
    </rPh>
    <rPh sb="25" eb="27">
      <t>テキヨウ</t>
    </rPh>
    <rPh sb="32" eb="34">
      <t>ジュウブン</t>
    </rPh>
    <rPh sb="35" eb="37">
      <t>コウリョ</t>
    </rPh>
    <rPh sb="64" eb="66">
      <t>チョウサ</t>
    </rPh>
    <rPh sb="66" eb="68">
      <t>ナイヨウ</t>
    </rPh>
    <rPh sb="69" eb="71">
      <t>コウド</t>
    </rPh>
    <rPh sb="72" eb="75">
      <t>センモンテキ</t>
    </rPh>
    <rPh sb="79" eb="82">
      <t>コウリツテキ</t>
    </rPh>
    <rPh sb="98" eb="99">
      <t>オヨ</t>
    </rPh>
    <rPh sb="100" eb="102">
      <t>ウケオイ</t>
    </rPh>
    <rPh sb="178" eb="179">
      <t>ホン</t>
    </rPh>
    <rPh sb="179" eb="181">
      <t>ジギョウ</t>
    </rPh>
    <rPh sb="233" eb="235">
      <t>ジギョウ</t>
    </rPh>
    <rPh sb="236" eb="238">
      <t>ヘンコウ</t>
    </rPh>
    <rPh sb="238" eb="239">
      <t>オヨ</t>
    </rPh>
    <rPh sb="258" eb="260">
      <t>ネンド</t>
    </rPh>
    <rPh sb="260" eb="262">
      <t>ジッシ</t>
    </rPh>
    <rPh sb="262" eb="264">
      <t>ヨテイ</t>
    </rPh>
    <rPh sb="268" eb="270">
      <t>ジギョウ</t>
    </rPh>
    <rPh sb="270" eb="272">
      <t>ナイブ</t>
    </rPh>
    <rPh sb="273" eb="275">
      <t>イチブ</t>
    </rPh>
    <rPh sb="276" eb="278">
      <t>クリコシ</t>
    </rPh>
    <rPh sb="283" eb="285">
      <t>ジギョウ</t>
    </rPh>
    <rPh sb="285" eb="287">
      <t>ケイカク</t>
    </rPh>
    <rPh sb="288" eb="290">
      <t>イチブ</t>
    </rPh>
    <rPh sb="291" eb="293">
      <t>ミナオ</t>
    </rPh>
    <rPh sb="298" eb="300">
      <t>キセイ</t>
    </rPh>
    <rPh sb="300" eb="302">
      <t>カダイ</t>
    </rPh>
    <rPh sb="303" eb="305">
      <t>コクサイ</t>
    </rPh>
    <rPh sb="305" eb="306">
      <t>テキ</t>
    </rPh>
    <rPh sb="307" eb="309">
      <t>サイシン</t>
    </rPh>
    <rPh sb="309" eb="311">
      <t>ドウコウ</t>
    </rPh>
    <rPh sb="312" eb="313">
      <t>タイ</t>
    </rPh>
    <rPh sb="315" eb="317">
      <t>リンキ</t>
    </rPh>
    <rPh sb="317" eb="319">
      <t>オウヘン</t>
    </rPh>
    <rPh sb="320" eb="322">
      <t>タイオウ</t>
    </rPh>
    <phoneticPr fontId="6"/>
  </si>
  <si>
    <t>各テーマの特性から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実施している。
結果として一者応札となる場合は有りうるが、高度に専門的な知識を要する調査であり、効率的に事業を実施可能な技術を保有する業者が限られるためと評価される。</t>
    <rPh sb="5" eb="7">
      <t>トクセイ</t>
    </rPh>
    <rPh sb="118" eb="120">
      <t>ジッシ</t>
    </rPh>
    <rPh sb="138" eb="140">
      <t>バアイ</t>
    </rPh>
    <rPh sb="141" eb="142">
      <t>ア</t>
    </rPh>
    <rPh sb="147" eb="149">
      <t>コウド</t>
    </rPh>
    <rPh sb="150" eb="153">
      <t>センモンテキ</t>
    </rPh>
    <rPh sb="154" eb="156">
      <t>チシキ</t>
    </rPh>
    <rPh sb="157" eb="158">
      <t>ヨウ</t>
    </rPh>
    <rPh sb="160" eb="162">
      <t>チョウサ</t>
    </rPh>
    <rPh sb="166" eb="169">
      <t>コウリツテキ</t>
    </rPh>
    <rPh sb="170" eb="172">
      <t>ジギョウ</t>
    </rPh>
    <rPh sb="173" eb="175">
      <t>ジッシ</t>
    </rPh>
    <rPh sb="175" eb="177">
      <t>カノウ</t>
    </rPh>
    <rPh sb="178" eb="180">
      <t>ギジュツ</t>
    </rPh>
    <rPh sb="181" eb="183">
      <t>ホユウ</t>
    </rPh>
    <rPh sb="185" eb="187">
      <t>ギョウシャ</t>
    </rPh>
    <rPh sb="188" eb="189">
      <t>カギ</t>
    </rPh>
    <rPh sb="195" eb="197">
      <t>ヒョウカ</t>
    </rPh>
    <phoneticPr fontId="6"/>
  </si>
  <si>
    <t>国が必要としており、国が本来実施すべきものについて執行するので負担関係は妥当である。</t>
    <phoneticPr fontId="6"/>
  </si>
  <si>
    <t>本事業では、一般競争入札を基本に最適な方法が適用されており、効率的な方法で実施している。</t>
    <rPh sb="6" eb="8">
      <t>イッパン</t>
    </rPh>
    <rPh sb="8" eb="10">
      <t>キョウソウ</t>
    </rPh>
    <rPh sb="10" eb="12">
      <t>ニュウサツ</t>
    </rPh>
    <rPh sb="13" eb="15">
      <t>キホン</t>
    </rPh>
    <rPh sb="16" eb="18">
      <t>サイテキ</t>
    </rPh>
    <rPh sb="19" eb="21">
      <t>ホウホウ</t>
    </rPh>
    <rPh sb="22" eb="24">
      <t>テキヨウ</t>
    </rPh>
    <rPh sb="30" eb="33">
      <t>コウリツテキ</t>
    </rPh>
    <rPh sb="34" eb="36">
      <t>ホウホウ</t>
    </rPh>
    <rPh sb="37" eb="39">
      <t>ジッシ</t>
    </rPh>
    <phoneticPr fontId="6"/>
  </si>
  <si>
    <t>目標とする技術知見の取得件数（年度毎の件数及び累積件数。年度毎/累積として右に示す。実績累積数は平成26年度以降の数）
成果実績の累積数
H28：0
H29：0
H30：3
最終年度における目標累積数は12
達成度の計算式は（各年度における累積数）/（最終年度における目標累積数）</t>
    <phoneticPr fontId="6"/>
  </si>
  <si>
    <t>60/7</t>
    <phoneticPr fontId="6"/>
  </si>
  <si>
    <t>平成29年7月5日原子力規制委員会が示した「今後推進すべき安全研究の分野及び実施方針」における平成30年度以降の安全研究の実施方針のうち、「人間・組織に係るソフト面の安全規制への最新知見の反映」に対する安全研究に該当するものであり、優先度は高い。</t>
    <phoneticPr fontId="6"/>
  </si>
  <si>
    <t>規制に活用する観点から安全研究等を通じて蓄積された技術的知見を学会で発表した件数
【内訳】
〇研究テーマ「人間工学設計」　原子力学会発表：1件（平成30年度）、1件（平成31年度活動見込み）
〇研究テーマ「品質管理・安全文化」　原子力学会発表：0件
〇研究テーマ「検査支援システム」　原子力学会発表：0件
〇研究テーマ「基盤技術の整備」　原子力学会発表：0件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3">
      <t>ガッカイ</t>
    </rPh>
    <rPh sb="34" eb="36">
      <t>ハッピョウ</t>
    </rPh>
    <rPh sb="38" eb="40">
      <t>ケンスウ</t>
    </rPh>
    <rPh sb="61" eb="64">
      <t>ゲンシリョク</t>
    </rPh>
    <rPh sb="64" eb="66">
      <t>ガッカイ</t>
    </rPh>
    <rPh sb="66" eb="68">
      <t>ハッピョウ</t>
    </rPh>
    <rPh sb="89" eb="91">
      <t>カツドウ</t>
    </rPh>
    <rPh sb="91" eb="93">
      <t>ミコ</t>
    </rPh>
    <phoneticPr fontId="6"/>
  </si>
  <si>
    <t>規制に活用する観点から安全研究等を通じて蓄積された技術的知見をNRA技術報告並びに査読のある論文誌及び国際会議のプロシーディングスで公表した件数
【内訳】
〇研究テーマ「人間工学設計」　ＮＲＡ技術報告：1件（平成31年度活動見込み）
〇研究テーマ「品質管理・安全文化」　ＮＲＡ技術報告：0件
〇研究テーマ「検査支援システム」　ＮＲＡ技術報告：0件
〇研究テーマ「基盤技術の整備」　ＮＲＡ技術報告：0件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8" eb="39">
      <t>ナラ</t>
    </rPh>
    <rPh sb="41" eb="43">
      <t>サドク</t>
    </rPh>
    <rPh sb="46" eb="49">
      <t>ロンブンシ</t>
    </rPh>
    <rPh sb="49" eb="50">
      <t>オヨ</t>
    </rPh>
    <rPh sb="51" eb="53">
      <t>コクサイ</t>
    </rPh>
    <rPh sb="53" eb="55">
      <t>カイギ</t>
    </rPh>
    <rPh sb="66" eb="68">
      <t>コウヒョウ</t>
    </rPh>
    <rPh sb="70" eb="72">
      <t>ケンスウ</t>
    </rPh>
    <rPh sb="79" eb="81">
      <t>ケンキュウ</t>
    </rPh>
    <rPh sb="85" eb="87">
      <t>ニンゲン</t>
    </rPh>
    <rPh sb="87" eb="89">
      <t>コウガク</t>
    </rPh>
    <rPh sb="89" eb="91">
      <t>セッケイ</t>
    </rPh>
    <rPh sb="110" eb="112">
      <t>カツドウ</t>
    </rPh>
    <rPh sb="112" eb="114">
      <t>ミコ</t>
    </rPh>
    <rPh sb="124" eb="126">
      <t>ヒンシツ</t>
    </rPh>
    <rPh sb="126" eb="128">
      <t>カンリ</t>
    </rPh>
    <rPh sb="129" eb="131">
      <t>アンゼン</t>
    </rPh>
    <rPh sb="131" eb="133">
      <t>ブンカ</t>
    </rPh>
    <rPh sb="153" eb="155">
      <t>ケンサ</t>
    </rPh>
    <rPh sb="155" eb="157">
      <t>シエン</t>
    </rPh>
    <rPh sb="181" eb="183">
      <t>キバン</t>
    </rPh>
    <rPh sb="183" eb="185">
      <t>ギジュツ</t>
    </rPh>
    <rPh sb="186" eb="188">
      <t>セイビ</t>
    </rPh>
    <phoneticPr fontId="6"/>
  </si>
  <si>
    <t>人間工学設計、品質管理・安全文化等に係る知見を獲得するための試験、解析及び調査の作業件数
【内訳】
〇研究テーマ「人間工学設計」　調査件数：7件（平成30年度）、7件（平成31年度活動見込）
〇研究テーマ「品質管理・安全文化」　調査件数：7件（平成30年度）、0件（平成31年度活動見込）
〇研究テーマ「検査支援システム」　調査件数：3件（平成30年度）、0件（平成31年度活動見込）
〇研究テーマ「基盤技術の整備」　調査件数：9件（平成30年度）、0件（平成31年度活動見込）</t>
    <phoneticPr fontId="6"/>
  </si>
  <si>
    <t>新検査制度の試運用で活用されている。</t>
    <rPh sb="0" eb="3">
      <t>シンケンサ</t>
    </rPh>
    <rPh sb="3" eb="5">
      <t>セイド</t>
    </rPh>
    <rPh sb="6" eb="9">
      <t>シウンヨウ</t>
    </rPh>
    <rPh sb="10" eb="12">
      <t>カツヨウ</t>
    </rPh>
    <phoneticPr fontId="6"/>
  </si>
  <si>
    <t>論文発表を先行して実施している。</t>
    <rPh sb="0" eb="2">
      <t>ロンブン</t>
    </rPh>
    <rPh sb="2" eb="4">
      <t>ハッピョウ</t>
    </rPh>
    <rPh sb="5" eb="7">
      <t>センコウ</t>
    </rPh>
    <rPh sb="9" eb="11">
      <t>ジッシ</t>
    </rPh>
    <phoneticPr fontId="6"/>
  </si>
  <si>
    <t>安全研究を通じて蓄積した知見を個々の審査等に活用した件数
【本事業の実績】
　　H28年度：0件
　　H29年度：0件
　　H30年度：0件</t>
    <phoneticPr fontId="6"/>
  </si>
  <si>
    <t>規制基準等の策定、見直しを図った件数
【本事業の実績】
　　H28年度：0件
　　H29年度：0件
　　H30年度：0件</t>
    <rPh sb="44" eb="46">
      <t>ネンド</t>
    </rPh>
    <rPh sb="48" eb="49">
      <t>ケン</t>
    </rPh>
    <rPh sb="55" eb="57">
      <t>ネンド</t>
    </rPh>
    <rPh sb="59" eb="60">
      <t>ケン</t>
    </rPh>
    <phoneticPr fontId="6"/>
  </si>
  <si>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rPh sb="24" eb="27">
      <t>アンゼンセイ</t>
    </rPh>
    <rPh sb="28" eb="30">
      <t>エイキョウ</t>
    </rPh>
    <rPh sb="31" eb="32">
      <t>アタ</t>
    </rPh>
    <rPh sb="34" eb="36">
      <t>ジンテキ</t>
    </rPh>
    <rPh sb="59" eb="61">
      <t>カンシ</t>
    </rPh>
    <rPh sb="67" eb="68">
      <t>ツウ</t>
    </rPh>
    <rPh sb="77" eb="78">
      <t>カカワ</t>
    </rPh>
    <rPh sb="91" eb="94">
      <t>ギジュツテキ</t>
    </rPh>
    <rPh sb="98" eb="100">
      <t>チクセキ</t>
    </rPh>
    <phoneticPr fontId="6"/>
  </si>
  <si>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rPh sb="61" eb="62">
      <t>カン</t>
    </rPh>
    <rPh sb="73" eb="74">
      <t>オヨ</t>
    </rPh>
    <rPh sb="75" eb="77">
      <t>カンシ</t>
    </rPh>
    <rPh sb="78" eb="80">
      <t>ケンサ</t>
    </rPh>
    <rPh sb="80" eb="82">
      <t>セイド</t>
    </rPh>
    <rPh sb="205" eb="207">
      <t>ゲンザイ</t>
    </rPh>
    <rPh sb="207" eb="208">
      <t>スス</t>
    </rPh>
    <rPh sb="214" eb="216">
      <t>カンシ</t>
    </rPh>
    <rPh sb="217" eb="219">
      <t>ケンサ</t>
    </rPh>
    <rPh sb="219" eb="221">
      <t>セイド</t>
    </rPh>
    <rPh sb="222" eb="224">
      <t>ミナオ</t>
    </rPh>
    <rPh sb="226" eb="227">
      <t>フ</t>
    </rPh>
    <rPh sb="278" eb="280">
      <t>チクセキ</t>
    </rPh>
    <phoneticPr fontId="6"/>
  </si>
  <si>
    <t>H29年度からH30年度に繰り越した人的組織的要因の体系的な考慮に係る事業内容については、国際機関等で進められている関連規制の動向を踏まえ見直した事業計画に基づき実施したが、引き続きH31年度についてはこれを踏まえて精度の高い見積もりに基づき要求を実施する。
また、本事業により蓄積される人的組織的要因に係る技術的知見は、今後予定されている原子炉制御室等の審査や新検査制度における横断的領域の監視等に係る規制基準等の策定、見直し等に活用される見込みである。</t>
    <rPh sb="3" eb="5">
      <t>ネンド</t>
    </rPh>
    <rPh sb="10" eb="12">
      <t>ネンド</t>
    </rPh>
    <rPh sb="13" eb="14">
      <t>ク</t>
    </rPh>
    <rPh sb="15" eb="16">
      <t>コ</t>
    </rPh>
    <rPh sb="26" eb="29">
      <t>タイケイテキ</t>
    </rPh>
    <rPh sb="30" eb="32">
      <t>コウリョ</t>
    </rPh>
    <rPh sb="33" eb="34">
      <t>カカワ</t>
    </rPh>
    <rPh sb="35" eb="37">
      <t>ジギョウ</t>
    </rPh>
    <rPh sb="37" eb="39">
      <t>ナイヨウ</t>
    </rPh>
    <rPh sb="45" eb="47">
      <t>コクサイ</t>
    </rPh>
    <rPh sb="47" eb="49">
      <t>キカン</t>
    </rPh>
    <rPh sb="49" eb="50">
      <t>トウ</t>
    </rPh>
    <rPh sb="51" eb="52">
      <t>スス</t>
    </rPh>
    <rPh sb="58" eb="60">
      <t>カンレン</t>
    </rPh>
    <rPh sb="60" eb="62">
      <t>キセイ</t>
    </rPh>
    <rPh sb="63" eb="65">
      <t>ドウコウ</t>
    </rPh>
    <rPh sb="66" eb="67">
      <t>フ</t>
    </rPh>
    <rPh sb="69" eb="71">
      <t>ミナオ</t>
    </rPh>
    <rPh sb="73" eb="75">
      <t>ジギョウ</t>
    </rPh>
    <rPh sb="75" eb="77">
      <t>ケイカク</t>
    </rPh>
    <rPh sb="78" eb="79">
      <t>モト</t>
    </rPh>
    <rPh sb="81" eb="83">
      <t>ジッシ</t>
    </rPh>
    <rPh sb="87" eb="88">
      <t>ヒ</t>
    </rPh>
    <rPh sb="89" eb="90">
      <t>ツヅ</t>
    </rPh>
    <rPh sb="94" eb="96">
      <t>ネンド</t>
    </rPh>
    <rPh sb="104" eb="105">
      <t>フ</t>
    </rPh>
    <rPh sb="108" eb="110">
      <t>セイド</t>
    </rPh>
    <rPh sb="111" eb="112">
      <t>タカ</t>
    </rPh>
    <rPh sb="113" eb="115">
      <t>ミツ</t>
    </rPh>
    <rPh sb="118" eb="119">
      <t>モト</t>
    </rPh>
    <rPh sb="121" eb="123">
      <t>ヨウキュウ</t>
    </rPh>
    <rPh sb="124" eb="126">
      <t>ジッシ</t>
    </rPh>
    <rPh sb="133" eb="134">
      <t>ホン</t>
    </rPh>
    <rPh sb="134" eb="136">
      <t>ジギョウ</t>
    </rPh>
    <rPh sb="139" eb="141">
      <t>チクセキ</t>
    </rPh>
    <rPh sb="221" eb="223">
      <t>ミコ</t>
    </rPh>
    <phoneticPr fontId="6"/>
  </si>
  <si>
    <t>国の規制判断に必要な技術的知見の蓄積を行う事業であり、国が実施すべきものである。</t>
    <rPh sb="16" eb="18">
      <t>チクセキ</t>
    </rPh>
    <phoneticPr fontId="6"/>
  </si>
  <si>
    <t>規制に活用する観点から安全研究等を通じて蓄積された技術的知見をNRA技術報告・論文誌等で公表した件数
※規制庁が発表したものに限る
【本事業の実績】
　　H28年度：0件
　　H29年度：0件
　　H30年度：0件</t>
    <phoneticPr fontId="6"/>
  </si>
  <si>
    <t>三菱電機株式会社</t>
    <rPh sb="0" eb="2">
      <t>ミツビシ</t>
    </rPh>
    <rPh sb="2" eb="4">
      <t>デンキ</t>
    </rPh>
    <rPh sb="4" eb="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</si>
</sst>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203702</xdr:rowOff>
    </xdr:from>
    <xdr:to>
      <xdr:col>20</xdr:col>
      <xdr:colOff>143917</xdr:colOff>
      <xdr:row>1</xdr:row>
      <xdr:rowOff>210887</xdr:rowOff>
    </xdr:to>
    <xdr:sp macro="" textlink="">
      <xdr:nvSpPr>
        <xdr:cNvPr id="2" name="テキスト ボックス 1"/>
        <xdr:cNvSpPr txBox="1"/>
      </xdr:nvSpPr>
      <xdr:spPr>
        <a:xfrm>
          <a:off x="0" y="20370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24952</xdr:colOff>
      <xdr:row>741</xdr:row>
      <xdr:rowOff>38100</xdr:rowOff>
    </xdr:from>
    <xdr:to>
      <xdr:col>35</xdr:col>
      <xdr:colOff>124981</xdr:colOff>
      <xdr:row>743</xdr:row>
      <xdr:rowOff>15431</xdr:rowOff>
    </xdr:to>
    <xdr:sp macro="" textlink="">
      <xdr:nvSpPr>
        <xdr:cNvPr id="105" name="正方形/長方形 104"/>
        <xdr:cNvSpPr/>
      </xdr:nvSpPr>
      <xdr:spPr>
        <a:xfrm>
          <a:off x="4025452" y="55387875"/>
          <a:ext cx="3100404" cy="6821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126</a:t>
          </a:r>
          <a:r>
            <a:rPr kumimoji="1" lang="ja-JP" altLang="en-US" sz="1400">
              <a:solidFill>
                <a:sysClr val="windowText" lastClr="000000"/>
              </a:solidFill>
            </a:rPr>
            <a:t>百万円</a:t>
          </a:r>
          <a:r>
            <a:rPr kumimoji="1" lang="en-US" altLang="ja-JP" sz="1400">
              <a:solidFill>
                <a:sysClr val="windowText" lastClr="000000"/>
              </a:solidFill>
            </a:rPr>
            <a:t>(H29</a:t>
          </a:r>
          <a:r>
            <a:rPr kumimoji="1" lang="ja-JP" altLang="en-US" sz="1400">
              <a:solidFill>
                <a:sysClr val="windowText" lastClr="000000"/>
              </a:solidFill>
            </a:rPr>
            <a:t>繰越しを含む</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180283</xdr:colOff>
      <xdr:row>743</xdr:row>
      <xdr:rowOff>66676</xdr:rowOff>
    </xdr:from>
    <xdr:to>
      <xdr:col>36</xdr:col>
      <xdr:colOff>171450</xdr:colOff>
      <xdr:row>743</xdr:row>
      <xdr:rowOff>317554</xdr:rowOff>
    </xdr:to>
    <xdr:sp macro="" textlink="">
      <xdr:nvSpPr>
        <xdr:cNvPr id="106" name="大かっこ 105"/>
        <xdr:cNvSpPr/>
      </xdr:nvSpPr>
      <xdr:spPr>
        <a:xfrm>
          <a:off x="3780733" y="56283226"/>
          <a:ext cx="3591617" cy="250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twoCellAnchor>
    <xdr:from>
      <xdr:col>27</xdr:col>
      <xdr:colOff>152401</xdr:colOff>
      <xdr:row>743</xdr:row>
      <xdr:rowOff>333374</xdr:rowOff>
    </xdr:from>
    <xdr:to>
      <xdr:col>27</xdr:col>
      <xdr:colOff>152401</xdr:colOff>
      <xdr:row>747</xdr:row>
      <xdr:rowOff>304799</xdr:rowOff>
    </xdr:to>
    <xdr:sp macro="" textlink="">
      <xdr:nvSpPr>
        <xdr:cNvPr id="107" name="Line 20"/>
        <xdr:cNvSpPr>
          <a:spLocks noChangeShapeType="1"/>
        </xdr:cNvSpPr>
      </xdr:nvSpPr>
      <xdr:spPr bwMode="auto">
        <a:xfrm flipV="1">
          <a:off x="5553076" y="56387999"/>
          <a:ext cx="0" cy="138112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33</xdr:col>
      <xdr:colOff>113550</xdr:colOff>
      <xdr:row>744</xdr:row>
      <xdr:rowOff>268706</xdr:rowOff>
    </xdr:from>
    <xdr:to>
      <xdr:col>42</xdr:col>
      <xdr:colOff>115957</xdr:colOff>
      <xdr:row>746</xdr:row>
      <xdr:rowOff>266700</xdr:rowOff>
    </xdr:to>
    <xdr:sp macro="" textlink="">
      <xdr:nvSpPr>
        <xdr:cNvPr id="108" name="正方形/長方形 107"/>
        <xdr:cNvSpPr/>
      </xdr:nvSpPr>
      <xdr:spPr>
        <a:xfrm>
          <a:off x="6714375" y="56675756"/>
          <a:ext cx="1802632" cy="7028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9</a:t>
          </a:r>
          <a:r>
            <a:rPr kumimoji="1" lang="ja-JP" altLang="en-US" sz="1200">
              <a:solidFill>
                <a:sysClr val="windowText" lastClr="000000"/>
              </a:solidFill>
              <a:latin typeface="+mn-ea"/>
              <a:ea typeface="+mn-ea"/>
            </a:rPr>
            <a:t>百万円</a:t>
          </a:r>
        </a:p>
      </xdr:txBody>
    </xdr:sp>
    <xdr:clientData/>
  </xdr:twoCellAnchor>
  <xdr:twoCellAnchor>
    <xdr:from>
      <xdr:col>27</xdr:col>
      <xdr:colOff>140332</xdr:colOff>
      <xdr:row>745</xdr:row>
      <xdr:rowOff>281815</xdr:rowOff>
    </xdr:from>
    <xdr:to>
      <xdr:col>33</xdr:col>
      <xdr:colOff>113550</xdr:colOff>
      <xdr:row>745</xdr:row>
      <xdr:rowOff>284052</xdr:rowOff>
    </xdr:to>
    <xdr:cxnSp macro="">
      <xdr:nvCxnSpPr>
        <xdr:cNvPr id="109" name="直線コネクタ 108"/>
        <xdr:cNvCxnSpPr/>
      </xdr:nvCxnSpPr>
      <xdr:spPr>
        <a:xfrm flipV="1">
          <a:off x="5541007" y="57041290"/>
          <a:ext cx="1173368"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149268</xdr:colOff>
      <xdr:row>749</xdr:row>
      <xdr:rowOff>304901</xdr:rowOff>
    </xdr:from>
    <xdr:to>
      <xdr:col>29</xdr:col>
      <xdr:colOff>121839</xdr:colOff>
      <xdr:row>750</xdr:row>
      <xdr:rowOff>215676</xdr:rowOff>
    </xdr:to>
    <xdr:sp macro="" textlink="">
      <xdr:nvSpPr>
        <xdr:cNvPr id="111" name="Text Box 9"/>
        <xdr:cNvSpPr txBox="1">
          <a:spLocks noChangeArrowheads="1"/>
        </xdr:cNvSpPr>
      </xdr:nvSpPr>
      <xdr:spPr bwMode="auto">
        <a:xfrm>
          <a:off x="5149893" y="58474076"/>
          <a:ext cx="772671" cy="26320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0</xdr:colOff>
      <xdr:row>751</xdr:row>
      <xdr:rowOff>175966</xdr:rowOff>
    </xdr:from>
    <xdr:to>
      <xdr:col>32</xdr:col>
      <xdr:colOff>133351</xdr:colOff>
      <xdr:row>753</xdr:row>
      <xdr:rowOff>163823</xdr:rowOff>
    </xdr:to>
    <xdr:sp macro="" textlink="">
      <xdr:nvSpPr>
        <xdr:cNvPr id="116" name="Text Box 9"/>
        <xdr:cNvSpPr txBox="1">
          <a:spLocks noChangeArrowheads="1"/>
        </xdr:cNvSpPr>
      </xdr:nvSpPr>
      <xdr:spPr bwMode="auto">
        <a:xfrm>
          <a:off x="4600575" y="59049991"/>
          <a:ext cx="1933576" cy="69270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67.4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19050</xdr:colOff>
      <xdr:row>747</xdr:row>
      <xdr:rowOff>271880</xdr:rowOff>
    </xdr:from>
    <xdr:to>
      <xdr:col>42</xdr:col>
      <xdr:colOff>30194</xdr:colOff>
      <xdr:row>756</xdr:row>
      <xdr:rowOff>466724</xdr:rowOff>
    </xdr:to>
    <xdr:sp macro="" textlink="">
      <xdr:nvSpPr>
        <xdr:cNvPr id="117" name="Line 20"/>
        <xdr:cNvSpPr>
          <a:spLocks noChangeShapeType="1"/>
        </xdr:cNvSpPr>
      </xdr:nvSpPr>
      <xdr:spPr bwMode="auto">
        <a:xfrm flipV="1">
          <a:off x="8420100" y="57736205"/>
          <a:ext cx="11144" cy="3366669"/>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27</xdr:col>
      <xdr:colOff>152400</xdr:colOff>
      <xdr:row>747</xdr:row>
      <xdr:rowOff>285750</xdr:rowOff>
    </xdr:from>
    <xdr:to>
      <xdr:col>27</xdr:col>
      <xdr:colOff>164817</xdr:colOff>
      <xdr:row>749</xdr:row>
      <xdr:rowOff>292091</xdr:rowOff>
    </xdr:to>
    <xdr:sp macro="" textlink="">
      <xdr:nvSpPr>
        <xdr:cNvPr id="124" name="Line 20"/>
        <xdr:cNvSpPr>
          <a:spLocks noChangeShapeType="1"/>
        </xdr:cNvSpPr>
      </xdr:nvSpPr>
      <xdr:spPr bwMode="auto">
        <a:xfrm flipH="1" flipV="1">
          <a:off x="5553075" y="57750075"/>
          <a:ext cx="12417" cy="71119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156011</xdr:colOff>
      <xdr:row>759</xdr:row>
      <xdr:rowOff>82641</xdr:rowOff>
    </xdr:from>
    <xdr:to>
      <xdr:col>22</xdr:col>
      <xdr:colOff>136785</xdr:colOff>
      <xdr:row>760</xdr:row>
      <xdr:rowOff>19044</xdr:rowOff>
    </xdr:to>
    <xdr:sp macro="" textlink="">
      <xdr:nvSpPr>
        <xdr:cNvPr id="127" name="Text Box 9"/>
        <xdr:cNvSpPr txBox="1">
          <a:spLocks noChangeArrowheads="1"/>
        </xdr:cNvSpPr>
      </xdr:nvSpPr>
      <xdr:spPr bwMode="auto">
        <a:xfrm>
          <a:off x="3756461" y="61728441"/>
          <a:ext cx="780874" cy="260253"/>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17</xdr:col>
      <xdr:colOff>55186</xdr:colOff>
      <xdr:row>762</xdr:row>
      <xdr:rowOff>5749</xdr:rowOff>
    </xdr:from>
    <xdr:to>
      <xdr:col>24</xdr:col>
      <xdr:colOff>31133</xdr:colOff>
      <xdr:row>764</xdr:row>
      <xdr:rowOff>133350</xdr:rowOff>
    </xdr:to>
    <xdr:sp macro="" textlink="">
      <xdr:nvSpPr>
        <xdr:cNvPr id="129" name="Text Box 9"/>
        <xdr:cNvSpPr txBox="1">
          <a:spLocks noChangeArrowheads="1"/>
        </xdr:cNvSpPr>
      </xdr:nvSpPr>
      <xdr:spPr bwMode="auto">
        <a:xfrm>
          <a:off x="3455611" y="62442124"/>
          <a:ext cx="1376122" cy="68957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38101</xdr:colOff>
      <xdr:row>762</xdr:row>
      <xdr:rowOff>25555</xdr:rowOff>
    </xdr:from>
    <xdr:to>
      <xdr:col>31</xdr:col>
      <xdr:colOff>134229</xdr:colOff>
      <xdr:row>764</xdr:row>
      <xdr:rowOff>142875</xdr:rowOff>
    </xdr:to>
    <xdr:sp macro="" textlink="">
      <xdr:nvSpPr>
        <xdr:cNvPr id="130" name="Text Box 9"/>
        <xdr:cNvSpPr txBox="1">
          <a:spLocks noChangeArrowheads="1"/>
        </xdr:cNvSpPr>
      </xdr:nvSpPr>
      <xdr:spPr bwMode="auto">
        <a:xfrm>
          <a:off x="5038726" y="62461930"/>
          <a:ext cx="1296278" cy="67929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28.9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114299</xdr:colOff>
      <xdr:row>756</xdr:row>
      <xdr:rowOff>352423</xdr:rowOff>
    </xdr:from>
    <xdr:to>
      <xdr:col>20</xdr:col>
      <xdr:colOff>114300</xdr:colOff>
      <xdr:row>759</xdr:row>
      <xdr:rowOff>76199</xdr:rowOff>
    </xdr:to>
    <xdr:sp macro="" textlink="">
      <xdr:nvSpPr>
        <xdr:cNvPr id="135" name="Line 20"/>
        <xdr:cNvSpPr>
          <a:spLocks noChangeShapeType="1"/>
        </xdr:cNvSpPr>
      </xdr:nvSpPr>
      <xdr:spPr bwMode="auto">
        <a:xfrm flipV="1">
          <a:off x="4114799" y="60988573"/>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764</xdr:row>
      <xdr:rowOff>240287</xdr:rowOff>
    </xdr:from>
    <xdr:to>
      <xdr:col>24</xdr:col>
      <xdr:colOff>43302</xdr:colOff>
      <xdr:row>768</xdr:row>
      <xdr:rowOff>114300</xdr:rowOff>
    </xdr:to>
    <xdr:sp macro="" textlink="">
      <xdr:nvSpPr>
        <xdr:cNvPr id="140" name="大かっこ 139"/>
        <xdr:cNvSpPr/>
      </xdr:nvSpPr>
      <xdr:spPr>
        <a:xfrm>
          <a:off x="3390900" y="63238637"/>
          <a:ext cx="1453002" cy="1131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原子力規制検査等への情報処理技術の活用に関する調査</a:t>
          </a:r>
          <a:endParaRPr lang="ja-JP" altLang="ja-JP">
            <a:solidFill>
              <a:sysClr val="windowText" lastClr="000000"/>
            </a:solidFill>
            <a:effectLst/>
          </a:endParaRPr>
        </a:p>
      </xdr:txBody>
    </xdr:sp>
    <xdr:clientData/>
  </xdr:twoCellAnchor>
  <xdr:twoCellAnchor>
    <xdr:from>
      <xdr:col>25</xdr:col>
      <xdr:colOff>7155</xdr:colOff>
      <xdr:row>764</xdr:row>
      <xdr:rowOff>261456</xdr:rowOff>
    </xdr:from>
    <xdr:to>
      <xdr:col>31</xdr:col>
      <xdr:colOff>175340</xdr:colOff>
      <xdr:row>768</xdr:row>
      <xdr:rowOff>104775</xdr:rowOff>
    </xdr:to>
    <xdr:sp macro="" textlink="">
      <xdr:nvSpPr>
        <xdr:cNvPr id="141" name="大かっこ 140"/>
        <xdr:cNvSpPr/>
      </xdr:nvSpPr>
      <xdr:spPr>
        <a:xfrm>
          <a:off x="5007780" y="63259806"/>
          <a:ext cx="1368335" cy="1100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原子力規制検査業務システムのプロトタイプ構築業務</a:t>
          </a:r>
          <a:endParaRPr lang="ja-JP" altLang="ja-JP">
            <a:solidFill>
              <a:sysClr val="windowText" lastClr="000000"/>
            </a:solidFill>
            <a:effectLst/>
          </a:endParaRPr>
        </a:p>
      </xdr:txBody>
    </xdr:sp>
    <xdr:clientData/>
  </xdr:twoCellAnchor>
  <xdr:twoCellAnchor>
    <xdr:from>
      <xdr:col>18</xdr:col>
      <xdr:colOff>11043</xdr:colOff>
      <xdr:row>760</xdr:row>
      <xdr:rowOff>19050</xdr:rowOff>
    </xdr:from>
    <xdr:to>
      <xdr:col>23</xdr:col>
      <xdr:colOff>81102</xdr:colOff>
      <xdr:row>761</xdr:row>
      <xdr:rowOff>133349</xdr:rowOff>
    </xdr:to>
    <xdr:sp macro="" textlink="">
      <xdr:nvSpPr>
        <xdr:cNvPr id="158" name="Text Box 10"/>
        <xdr:cNvSpPr txBox="1">
          <a:spLocks noChangeArrowheads="1"/>
        </xdr:cNvSpPr>
      </xdr:nvSpPr>
      <xdr:spPr bwMode="auto">
        <a:xfrm>
          <a:off x="3611493" y="61988700"/>
          <a:ext cx="1070184" cy="3428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一般競争</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32</xdr:col>
      <xdr:colOff>104508</xdr:colOff>
      <xdr:row>764</xdr:row>
      <xdr:rowOff>275864</xdr:rowOff>
    </xdr:from>
    <xdr:to>
      <xdr:col>39</xdr:col>
      <xdr:colOff>66675</xdr:colOff>
      <xdr:row>768</xdr:row>
      <xdr:rowOff>114300</xdr:rowOff>
    </xdr:to>
    <xdr:sp macro="" textlink="">
      <xdr:nvSpPr>
        <xdr:cNvPr id="159" name="大かっこ 158"/>
        <xdr:cNvSpPr/>
      </xdr:nvSpPr>
      <xdr:spPr>
        <a:xfrm>
          <a:off x="6505308" y="63274214"/>
          <a:ext cx="1362342" cy="10957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原子力規制検査ホームページのプロトタイプ構築業務）</a:t>
          </a:r>
          <a:endParaRPr lang="ja-JP" altLang="ja-JP">
            <a:solidFill>
              <a:sysClr val="windowText" lastClr="000000"/>
            </a:solidFill>
            <a:effectLst/>
          </a:endParaRPr>
        </a:p>
      </xdr:txBody>
    </xdr:sp>
    <xdr:clientData/>
  </xdr:twoCellAnchor>
  <xdr:twoCellAnchor>
    <xdr:from>
      <xdr:col>32</xdr:col>
      <xdr:colOff>133351</xdr:colOff>
      <xdr:row>762</xdr:row>
      <xdr:rowOff>47259</xdr:rowOff>
    </xdr:from>
    <xdr:to>
      <xdr:col>39</xdr:col>
      <xdr:colOff>49912</xdr:colOff>
      <xdr:row>764</xdr:row>
      <xdr:rowOff>133350</xdr:rowOff>
    </xdr:to>
    <xdr:sp macro="" textlink="">
      <xdr:nvSpPr>
        <xdr:cNvPr id="160" name="Text Box 9"/>
        <xdr:cNvSpPr txBox="1">
          <a:spLocks noChangeArrowheads="1"/>
        </xdr:cNvSpPr>
      </xdr:nvSpPr>
      <xdr:spPr bwMode="auto">
        <a:xfrm>
          <a:off x="6534151" y="62483634"/>
          <a:ext cx="1316736" cy="64806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38100</xdr:colOff>
      <xdr:row>750</xdr:row>
      <xdr:rowOff>142875</xdr:rowOff>
    </xdr:from>
    <xdr:to>
      <xdr:col>30</xdr:col>
      <xdr:colOff>101120</xdr:colOff>
      <xdr:row>751</xdr:row>
      <xdr:rowOff>114559</xdr:rowOff>
    </xdr:to>
    <xdr:sp macro="" textlink="">
      <xdr:nvSpPr>
        <xdr:cNvPr id="177" name="Text Box 10"/>
        <xdr:cNvSpPr txBox="1">
          <a:spLocks noChangeArrowheads="1"/>
        </xdr:cNvSpPr>
      </xdr:nvSpPr>
      <xdr:spPr bwMode="auto">
        <a:xfrm>
          <a:off x="5038725" y="58664475"/>
          <a:ext cx="1063145" cy="32410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95250</xdr:colOff>
      <xdr:row>759</xdr:row>
      <xdr:rowOff>85725</xdr:rowOff>
    </xdr:from>
    <xdr:to>
      <xdr:col>30</xdr:col>
      <xdr:colOff>64896</xdr:colOff>
      <xdr:row>760</xdr:row>
      <xdr:rowOff>47625</xdr:rowOff>
    </xdr:to>
    <xdr:sp macro="" textlink="">
      <xdr:nvSpPr>
        <xdr:cNvPr id="185" name="Text Box 9"/>
        <xdr:cNvSpPr txBox="1">
          <a:spLocks noChangeArrowheads="1"/>
        </xdr:cNvSpPr>
      </xdr:nvSpPr>
      <xdr:spPr bwMode="auto">
        <a:xfrm>
          <a:off x="5295900" y="61731525"/>
          <a:ext cx="769746" cy="28575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19050</xdr:colOff>
      <xdr:row>759</xdr:row>
      <xdr:rowOff>114299</xdr:rowOff>
    </xdr:from>
    <xdr:to>
      <xdr:col>37</xdr:col>
      <xdr:colOff>188721</xdr:colOff>
      <xdr:row>760</xdr:row>
      <xdr:rowOff>85724</xdr:rowOff>
    </xdr:to>
    <xdr:sp macro="" textlink="">
      <xdr:nvSpPr>
        <xdr:cNvPr id="186" name="Text Box 9"/>
        <xdr:cNvSpPr txBox="1">
          <a:spLocks noChangeArrowheads="1"/>
        </xdr:cNvSpPr>
      </xdr:nvSpPr>
      <xdr:spPr bwMode="auto">
        <a:xfrm>
          <a:off x="6819900" y="61760099"/>
          <a:ext cx="769746" cy="2952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133350</xdr:colOff>
      <xdr:row>760</xdr:row>
      <xdr:rowOff>0</xdr:rowOff>
    </xdr:from>
    <xdr:to>
      <xdr:col>30</xdr:col>
      <xdr:colOff>196370</xdr:colOff>
      <xdr:row>761</xdr:row>
      <xdr:rowOff>133350</xdr:rowOff>
    </xdr:to>
    <xdr:sp macro="" textlink="">
      <xdr:nvSpPr>
        <xdr:cNvPr id="190" name="Text Box 10"/>
        <xdr:cNvSpPr txBox="1">
          <a:spLocks noChangeArrowheads="1"/>
        </xdr:cNvSpPr>
      </xdr:nvSpPr>
      <xdr:spPr bwMode="auto">
        <a:xfrm>
          <a:off x="5133975" y="61969650"/>
          <a:ext cx="1063145" cy="36195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p>
        <a:p>
          <a:pPr algn="ctr" rtl="0">
            <a:defRPr sz="1000"/>
          </a:pPr>
          <a:r>
            <a:rPr lang="ja-JP" altLang="en-US" sz="1100" b="0" i="0" u="none" strike="noStrike" baseline="0">
              <a:solidFill>
                <a:sysClr val="windowText" lastClr="000000"/>
              </a:solidFill>
              <a:latin typeface="ＭＳ Ｐゴシック"/>
              <a:ea typeface="ＭＳ Ｐゴシック"/>
            </a:rPr>
            <a:t>（企画競争）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66675</xdr:colOff>
      <xdr:row>760</xdr:row>
      <xdr:rowOff>0</xdr:rowOff>
    </xdr:from>
    <xdr:to>
      <xdr:col>38</xdr:col>
      <xdr:colOff>141852</xdr:colOff>
      <xdr:row>761</xdr:row>
      <xdr:rowOff>152400</xdr:rowOff>
    </xdr:to>
    <xdr:sp macro="" textlink="">
      <xdr:nvSpPr>
        <xdr:cNvPr id="200" name="Text Box 10"/>
        <xdr:cNvSpPr txBox="1">
          <a:spLocks noChangeArrowheads="1"/>
        </xdr:cNvSpPr>
      </xdr:nvSpPr>
      <xdr:spPr bwMode="auto">
        <a:xfrm>
          <a:off x="6667500" y="61969650"/>
          <a:ext cx="1075302" cy="3810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20</xdr:col>
      <xdr:colOff>95248</xdr:colOff>
      <xdr:row>756</xdr:row>
      <xdr:rowOff>447674</xdr:rowOff>
    </xdr:from>
    <xdr:to>
      <xdr:col>42</xdr:col>
      <xdr:colOff>28574</xdr:colOff>
      <xdr:row>756</xdr:row>
      <xdr:rowOff>457199</xdr:rowOff>
    </xdr:to>
    <xdr:sp macro="" textlink="">
      <xdr:nvSpPr>
        <xdr:cNvPr id="206" name="Line 20"/>
        <xdr:cNvSpPr>
          <a:spLocks noChangeShapeType="1"/>
        </xdr:cNvSpPr>
      </xdr:nvSpPr>
      <xdr:spPr bwMode="auto">
        <a:xfrm flipH="1" flipV="1">
          <a:off x="4095748" y="61083824"/>
          <a:ext cx="4333876" cy="952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27</xdr:col>
      <xdr:colOff>161924</xdr:colOff>
      <xdr:row>747</xdr:row>
      <xdr:rowOff>295275</xdr:rowOff>
    </xdr:from>
    <xdr:to>
      <xdr:col>42</xdr:col>
      <xdr:colOff>28575</xdr:colOff>
      <xdr:row>747</xdr:row>
      <xdr:rowOff>304799</xdr:rowOff>
    </xdr:to>
    <xdr:sp macro="" textlink="">
      <xdr:nvSpPr>
        <xdr:cNvPr id="78" name="Line 20"/>
        <xdr:cNvSpPr>
          <a:spLocks noChangeShapeType="1"/>
        </xdr:cNvSpPr>
      </xdr:nvSpPr>
      <xdr:spPr bwMode="auto">
        <a:xfrm flipH="1">
          <a:off x="5562599" y="57759600"/>
          <a:ext cx="2867026" cy="9524"/>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753</xdr:row>
      <xdr:rowOff>257175</xdr:rowOff>
    </xdr:from>
    <xdr:to>
      <xdr:col>31</xdr:col>
      <xdr:colOff>118110</xdr:colOff>
      <xdr:row>755</xdr:row>
      <xdr:rowOff>19050</xdr:rowOff>
    </xdr:to>
    <xdr:sp macro="" textlink="">
      <xdr:nvSpPr>
        <xdr:cNvPr id="80" name="大かっこ 79"/>
        <xdr:cNvSpPr/>
      </xdr:nvSpPr>
      <xdr:spPr>
        <a:xfrm>
          <a:off x="4895850" y="59836050"/>
          <a:ext cx="1423035" cy="466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支出先リスト参照</a:t>
          </a:r>
          <a:endParaRPr lang="ja-JP" altLang="ja-JP">
            <a:solidFill>
              <a:sysClr val="windowText" lastClr="000000"/>
            </a:solidFill>
            <a:effectLst/>
          </a:endParaRPr>
        </a:p>
      </xdr:txBody>
    </xdr:sp>
    <xdr:clientData/>
  </xdr:twoCellAnchor>
  <xdr:twoCellAnchor>
    <xdr:from>
      <xdr:col>28</xdr:col>
      <xdr:colOff>85725</xdr:colOff>
      <xdr:row>757</xdr:row>
      <xdr:rowOff>0</xdr:rowOff>
    </xdr:from>
    <xdr:to>
      <xdr:col>28</xdr:col>
      <xdr:colOff>85726</xdr:colOff>
      <xdr:row>759</xdr:row>
      <xdr:rowOff>76201</xdr:rowOff>
    </xdr:to>
    <xdr:sp macro="" textlink="">
      <xdr:nvSpPr>
        <xdr:cNvPr id="31" name="Line 20"/>
        <xdr:cNvSpPr>
          <a:spLocks noChangeShapeType="1"/>
        </xdr:cNvSpPr>
      </xdr:nvSpPr>
      <xdr:spPr bwMode="auto">
        <a:xfrm flipV="1">
          <a:off x="5686425" y="60988575"/>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9525</xdr:colOff>
      <xdr:row>757</xdr:row>
      <xdr:rowOff>0</xdr:rowOff>
    </xdr:from>
    <xdr:to>
      <xdr:col>36</xdr:col>
      <xdr:colOff>9526</xdr:colOff>
      <xdr:row>759</xdr:row>
      <xdr:rowOff>76201</xdr:rowOff>
    </xdr:to>
    <xdr:sp macro="" textlink="">
      <xdr:nvSpPr>
        <xdr:cNvPr id="32" name="Line 20"/>
        <xdr:cNvSpPr>
          <a:spLocks noChangeShapeType="1"/>
        </xdr:cNvSpPr>
      </xdr:nvSpPr>
      <xdr:spPr bwMode="auto">
        <a:xfrm flipV="1">
          <a:off x="7210425" y="60988575"/>
          <a:ext cx="1" cy="7334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142" sqref="BF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v>
      </c>
      <c r="AT2" s="220"/>
      <c r="AU2" s="220"/>
      <c r="AV2" s="52" t="str">
        <f>IF(AW2="", "", "-")</f>
        <v/>
      </c>
      <c r="AW2" s="403"/>
      <c r="AX2" s="403"/>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574</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593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77</v>
      </c>
      <c r="H5" s="568"/>
      <c r="I5" s="568"/>
      <c r="J5" s="568"/>
      <c r="K5" s="568"/>
      <c r="L5" s="568"/>
      <c r="M5" s="569" t="s">
        <v>66</v>
      </c>
      <c r="N5" s="570"/>
      <c r="O5" s="570"/>
      <c r="P5" s="570"/>
      <c r="Q5" s="570"/>
      <c r="R5" s="571"/>
      <c r="S5" s="572" t="s">
        <v>87</v>
      </c>
      <c r="T5" s="568"/>
      <c r="U5" s="568"/>
      <c r="V5" s="568"/>
      <c r="W5" s="568"/>
      <c r="X5" s="573"/>
      <c r="Y5" s="726" t="s">
        <v>3</v>
      </c>
      <c r="Z5" s="727"/>
      <c r="AA5" s="727"/>
      <c r="AB5" s="727"/>
      <c r="AC5" s="727"/>
      <c r="AD5" s="728"/>
      <c r="AE5" s="729" t="s">
        <v>573</v>
      </c>
      <c r="AF5" s="729"/>
      <c r="AG5" s="729"/>
      <c r="AH5" s="729"/>
      <c r="AI5" s="729"/>
      <c r="AJ5" s="729"/>
      <c r="AK5" s="729"/>
      <c r="AL5" s="729"/>
      <c r="AM5" s="729"/>
      <c r="AN5" s="729"/>
      <c r="AO5" s="729"/>
      <c r="AP5" s="730"/>
      <c r="AQ5" s="731" t="s">
        <v>590</v>
      </c>
      <c r="AR5" s="732"/>
      <c r="AS5" s="732"/>
      <c r="AT5" s="732"/>
      <c r="AU5" s="732"/>
      <c r="AV5" s="732"/>
      <c r="AW5" s="732"/>
      <c r="AX5" s="733"/>
    </row>
    <row r="6" spans="1:50" ht="39" customHeight="1" x14ac:dyDescent="0.15">
      <c r="A6" s="736" t="s">
        <v>4</v>
      </c>
      <c r="B6" s="737"/>
      <c r="C6" s="737"/>
      <c r="D6" s="737"/>
      <c r="E6" s="737"/>
      <c r="F6" s="737"/>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571</v>
      </c>
      <c r="H7" s="842"/>
      <c r="I7" s="842"/>
      <c r="J7" s="842"/>
      <c r="K7" s="842"/>
      <c r="L7" s="842"/>
      <c r="M7" s="842"/>
      <c r="N7" s="842"/>
      <c r="O7" s="842"/>
      <c r="P7" s="842"/>
      <c r="Q7" s="842"/>
      <c r="R7" s="842"/>
      <c r="S7" s="842"/>
      <c r="T7" s="842"/>
      <c r="U7" s="842"/>
      <c r="V7" s="842"/>
      <c r="W7" s="842"/>
      <c r="X7" s="843"/>
      <c r="Y7" s="401" t="s">
        <v>515</v>
      </c>
      <c r="Z7" s="296"/>
      <c r="AA7" s="296"/>
      <c r="AB7" s="296"/>
      <c r="AC7" s="296"/>
      <c r="AD7" s="402"/>
      <c r="AE7" s="389" t="s">
        <v>572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8" t="s">
        <v>378</v>
      </c>
      <c r="B8" s="839"/>
      <c r="C8" s="839"/>
      <c r="D8" s="839"/>
      <c r="E8" s="839"/>
      <c r="F8" s="840"/>
      <c r="G8" s="223" t="str">
        <f>入力規則等!A28</f>
        <v>科学技術・イノベーション</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9" t="str">
        <f>入力規則等!K13</f>
        <v>エネルギー対策</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658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7" customHeight="1" x14ac:dyDescent="0.15">
      <c r="A10" s="751" t="s">
        <v>30</v>
      </c>
      <c r="B10" s="752"/>
      <c r="C10" s="752"/>
      <c r="D10" s="752"/>
      <c r="E10" s="752"/>
      <c r="F10" s="752"/>
      <c r="G10" s="684" t="s">
        <v>659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5">
        <v>0</v>
      </c>
      <c r="Q13" s="106"/>
      <c r="R13" s="106"/>
      <c r="S13" s="106"/>
      <c r="T13" s="106"/>
      <c r="U13" s="106"/>
      <c r="V13" s="107"/>
      <c r="W13" s="108">
        <v>0</v>
      </c>
      <c r="X13" s="109"/>
      <c r="Y13" s="109"/>
      <c r="Z13" s="109"/>
      <c r="AA13" s="109"/>
      <c r="AB13" s="109"/>
      <c r="AC13" s="110"/>
      <c r="AD13" s="108">
        <v>23</v>
      </c>
      <c r="AE13" s="109"/>
      <c r="AF13" s="109"/>
      <c r="AG13" s="109"/>
      <c r="AH13" s="109"/>
      <c r="AI13" s="109"/>
      <c r="AJ13" s="110"/>
      <c r="AK13" s="108">
        <v>60</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56"/>
      <c r="H14" s="757"/>
      <c r="I14" s="584" t="s">
        <v>8</v>
      </c>
      <c r="J14" s="641"/>
      <c r="K14" s="641"/>
      <c r="L14" s="641"/>
      <c r="M14" s="641"/>
      <c r="N14" s="641"/>
      <c r="O14" s="642"/>
      <c r="P14" s="108" t="s">
        <v>575</v>
      </c>
      <c r="Q14" s="109"/>
      <c r="R14" s="109"/>
      <c r="S14" s="109"/>
      <c r="T14" s="109"/>
      <c r="U14" s="109"/>
      <c r="V14" s="110"/>
      <c r="W14" s="108">
        <v>188</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4" t="s">
        <v>51</v>
      </c>
      <c r="J15" s="585"/>
      <c r="K15" s="585"/>
      <c r="L15" s="585"/>
      <c r="M15" s="585"/>
      <c r="N15" s="585"/>
      <c r="O15" s="586"/>
      <c r="P15" s="108" t="s">
        <v>575</v>
      </c>
      <c r="Q15" s="109"/>
      <c r="R15" s="109"/>
      <c r="S15" s="109"/>
      <c r="T15" s="109"/>
      <c r="U15" s="109"/>
      <c r="V15" s="110"/>
      <c r="W15" s="108" t="s">
        <v>575</v>
      </c>
      <c r="X15" s="109"/>
      <c r="Y15" s="109"/>
      <c r="Z15" s="109"/>
      <c r="AA15" s="109"/>
      <c r="AB15" s="109"/>
      <c r="AC15" s="110"/>
      <c r="AD15" s="108">
        <v>117</v>
      </c>
      <c r="AE15" s="109"/>
      <c r="AF15" s="109"/>
      <c r="AG15" s="109"/>
      <c r="AH15" s="109"/>
      <c r="AI15" s="109"/>
      <c r="AJ15" s="110"/>
      <c r="AK15" s="108" t="s">
        <v>575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4" t="s">
        <v>52</v>
      </c>
      <c r="J16" s="585"/>
      <c r="K16" s="585"/>
      <c r="L16" s="585"/>
      <c r="M16" s="585"/>
      <c r="N16" s="585"/>
      <c r="O16" s="586"/>
      <c r="P16" s="108" t="s">
        <v>575</v>
      </c>
      <c r="Q16" s="109"/>
      <c r="R16" s="109"/>
      <c r="S16" s="109"/>
      <c r="T16" s="109"/>
      <c r="U16" s="109"/>
      <c r="V16" s="110"/>
      <c r="W16" s="108">
        <v>-117</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4" t="s">
        <v>50</v>
      </c>
      <c r="J17" s="641"/>
      <c r="K17" s="641"/>
      <c r="L17" s="641"/>
      <c r="M17" s="641"/>
      <c r="N17" s="641"/>
      <c r="O17" s="642"/>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8"/>
      <c r="H18" s="759"/>
      <c r="I18" s="746" t="s">
        <v>20</v>
      </c>
      <c r="J18" s="747"/>
      <c r="K18" s="747"/>
      <c r="L18" s="747"/>
      <c r="M18" s="747"/>
      <c r="N18" s="747"/>
      <c r="O18" s="748"/>
      <c r="P18" s="114">
        <f>SUM(P13:V17)</f>
        <v>0</v>
      </c>
      <c r="Q18" s="115"/>
      <c r="R18" s="115"/>
      <c r="S18" s="115"/>
      <c r="T18" s="115"/>
      <c r="U18" s="115"/>
      <c r="V18" s="116"/>
      <c r="W18" s="114">
        <f>SUM(W13:AC17)</f>
        <v>71</v>
      </c>
      <c r="X18" s="115"/>
      <c r="Y18" s="115"/>
      <c r="Z18" s="115"/>
      <c r="AA18" s="115"/>
      <c r="AB18" s="115"/>
      <c r="AC18" s="116"/>
      <c r="AD18" s="114">
        <f>SUM(AD13:AJ17)</f>
        <v>140</v>
      </c>
      <c r="AE18" s="115"/>
      <c r="AF18" s="115"/>
      <c r="AG18" s="115"/>
      <c r="AH18" s="115"/>
      <c r="AI18" s="115"/>
      <c r="AJ18" s="116"/>
      <c r="AK18" s="114">
        <f>SUM(AK13:AQ17)</f>
        <v>60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0</v>
      </c>
      <c r="Q19" s="109"/>
      <c r="R19" s="109"/>
      <c r="S19" s="109"/>
      <c r="T19" s="109"/>
      <c r="U19" s="109"/>
      <c r="V19" s="110"/>
      <c r="W19" s="108">
        <v>2</v>
      </c>
      <c r="X19" s="109"/>
      <c r="Y19" s="109"/>
      <c r="Z19" s="109"/>
      <c r="AA19" s="109"/>
      <c r="AB19" s="109"/>
      <c r="AC19" s="110"/>
      <c r="AD19" s="108">
        <v>126</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2.8169014084507043E-2</v>
      </c>
      <c r="X20" s="548"/>
      <c r="Y20" s="548"/>
      <c r="Z20" s="548"/>
      <c r="AA20" s="548"/>
      <c r="AB20" s="548"/>
      <c r="AC20" s="548"/>
      <c r="AD20" s="548">
        <f t="shared" ref="AD20" si="1">IF(AD18=0, "-", SUM(AD19)/AD18)</f>
        <v>0.9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1" t="s">
        <v>478</v>
      </c>
      <c r="H21" s="942"/>
      <c r="I21" s="942"/>
      <c r="J21" s="942"/>
      <c r="K21" s="942"/>
      <c r="L21" s="942"/>
      <c r="M21" s="942"/>
      <c r="N21" s="942"/>
      <c r="O21" s="942"/>
      <c r="P21" s="548" t="str">
        <f>IF(P19=0, "-", SUM(P19)/SUM(P13,P14))</f>
        <v>-</v>
      </c>
      <c r="Q21" s="548"/>
      <c r="R21" s="548"/>
      <c r="S21" s="548"/>
      <c r="T21" s="548"/>
      <c r="U21" s="548"/>
      <c r="V21" s="548"/>
      <c r="W21" s="548">
        <f t="shared" ref="W21" si="2">IF(W19=0, "-", SUM(W19)/SUM(W13,W14))</f>
        <v>1.0638297872340425E-2</v>
      </c>
      <c r="X21" s="548"/>
      <c r="Y21" s="548"/>
      <c r="Z21" s="548"/>
      <c r="AA21" s="548"/>
      <c r="AB21" s="548"/>
      <c r="AC21" s="548"/>
      <c r="AD21" s="548">
        <f t="shared" ref="AD21" si="3">IF(AD19=0, "-", SUM(AD19)/SUM(AD13,AD14))</f>
        <v>5.4782608695652177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635</v>
      </c>
      <c r="H23" s="187"/>
      <c r="I23" s="187"/>
      <c r="J23" s="187"/>
      <c r="K23" s="187"/>
      <c r="L23" s="187"/>
      <c r="M23" s="187"/>
      <c r="N23" s="187"/>
      <c r="O23" s="188"/>
      <c r="P23" s="105">
        <v>20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637</v>
      </c>
      <c r="H24" s="190"/>
      <c r="I24" s="190"/>
      <c r="J24" s="190"/>
      <c r="K24" s="190"/>
      <c r="L24" s="190"/>
      <c r="M24" s="190"/>
      <c r="N24" s="190"/>
      <c r="O24" s="191"/>
      <c r="P24" s="108">
        <v>20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636</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9" t="s">
        <v>265</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535</v>
      </c>
      <c r="AF30" s="393"/>
      <c r="AG30" s="393"/>
      <c r="AH30" s="394"/>
      <c r="AI30" s="392" t="s">
        <v>532</v>
      </c>
      <c r="AJ30" s="393"/>
      <c r="AK30" s="393"/>
      <c r="AL30" s="394"/>
      <c r="AM30" s="395" t="s">
        <v>527</v>
      </c>
      <c r="AN30" s="395"/>
      <c r="AO30" s="395"/>
      <c r="AP30" s="392"/>
      <c r="AQ30" s="650" t="s">
        <v>354</v>
      </c>
      <c r="AR30" s="651"/>
      <c r="AS30" s="651"/>
      <c r="AT30" s="652"/>
      <c r="AU30" s="396" t="s">
        <v>253</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217"/>
      <c r="AR31" s="136"/>
      <c r="AS31" s="137" t="s">
        <v>355</v>
      </c>
      <c r="AT31" s="172"/>
      <c r="AU31" s="271"/>
      <c r="AV31" s="271"/>
      <c r="AW31" s="385" t="s">
        <v>300</v>
      </c>
      <c r="AX31" s="386"/>
    </row>
    <row r="32" spans="1:50" ht="65.25" customHeight="1" x14ac:dyDescent="0.15">
      <c r="A32" s="524"/>
      <c r="B32" s="522"/>
      <c r="C32" s="522"/>
      <c r="D32" s="522"/>
      <c r="E32" s="522"/>
      <c r="F32" s="523"/>
      <c r="G32" s="549" t="s">
        <v>576</v>
      </c>
      <c r="H32" s="550"/>
      <c r="I32" s="550"/>
      <c r="J32" s="550"/>
      <c r="K32" s="550"/>
      <c r="L32" s="550"/>
      <c r="M32" s="550"/>
      <c r="N32" s="550"/>
      <c r="O32" s="551"/>
      <c r="P32" s="161" t="s">
        <v>648</v>
      </c>
      <c r="Q32" s="161"/>
      <c r="R32" s="161"/>
      <c r="S32" s="161"/>
      <c r="T32" s="161"/>
      <c r="U32" s="161"/>
      <c r="V32" s="161"/>
      <c r="W32" s="161"/>
      <c r="X32" s="231"/>
      <c r="Y32" s="344" t="s">
        <v>12</v>
      </c>
      <c r="Z32" s="558"/>
      <c r="AA32" s="559"/>
      <c r="AB32" s="560" t="s">
        <v>591</v>
      </c>
      <c r="AC32" s="560"/>
      <c r="AD32" s="560"/>
      <c r="AE32" s="370" t="s">
        <v>575</v>
      </c>
      <c r="AF32" s="371"/>
      <c r="AG32" s="371"/>
      <c r="AH32" s="371"/>
      <c r="AI32" s="370" t="s">
        <v>575</v>
      </c>
      <c r="AJ32" s="371"/>
      <c r="AK32" s="371"/>
      <c r="AL32" s="371"/>
      <c r="AM32" s="370">
        <v>3</v>
      </c>
      <c r="AN32" s="371"/>
      <c r="AO32" s="371"/>
      <c r="AP32" s="371"/>
      <c r="AQ32" s="111"/>
      <c r="AR32" s="112"/>
      <c r="AS32" s="112"/>
      <c r="AT32" s="113"/>
      <c r="AU32" s="371"/>
      <c r="AV32" s="371"/>
      <c r="AW32" s="371"/>
      <c r="AX32" s="373"/>
    </row>
    <row r="33" spans="1:50" ht="69.7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591</v>
      </c>
      <c r="AC33" s="531"/>
      <c r="AD33" s="531"/>
      <c r="AE33" s="370" t="s">
        <v>575</v>
      </c>
      <c r="AF33" s="371"/>
      <c r="AG33" s="371"/>
      <c r="AH33" s="371"/>
      <c r="AI33" s="370" t="s">
        <v>575</v>
      </c>
      <c r="AJ33" s="371"/>
      <c r="AK33" s="371"/>
      <c r="AL33" s="371"/>
      <c r="AM33" s="370">
        <v>3</v>
      </c>
      <c r="AN33" s="371"/>
      <c r="AO33" s="371"/>
      <c r="AP33" s="371"/>
      <c r="AQ33" s="111"/>
      <c r="AR33" s="112"/>
      <c r="AS33" s="112"/>
      <c r="AT33" s="113"/>
      <c r="AU33" s="371"/>
      <c r="AV33" s="371"/>
      <c r="AW33" s="371"/>
      <c r="AX33" s="373"/>
    </row>
    <row r="34" spans="1:50" ht="68.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0" t="s">
        <v>575</v>
      </c>
      <c r="AF34" s="371"/>
      <c r="AG34" s="371"/>
      <c r="AH34" s="371"/>
      <c r="AI34" s="370" t="s">
        <v>575</v>
      </c>
      <c r="AJ34" s="371"/>
      <c r="AK34" s="371"/>
      <c r="AL34" s="371"/>
      <c r="AM34" s="370">
        <f>3/12*100</f>
        <v>25</v>
      </c>
      <c r="AN34" s="371"/>
      <c r="AO34" s="371"/>
      <c r="AP34" s="371"/>
      <c r="AQ34" s="111"/>
      <c r="AR34" s="112"/>
      <c r="AS34" s="112"/>
      <c r="AT34" s="113"/>
      <c r="AU34" s="371"/>
      <c r="AV34" s="371"/>
      <c r="AW34" s="371"/>
      <c r="AX34" s="373"/>
    </row>
    <row r="35" spans="1:50" ht="23.25" customHeight="1" x14ac:dyDescent="0.15">
      <c r="A35" s="912" t="s">
        <v>505</v>
      </c>
      <c r="B35" s="913"/>
      <c r="C35" s="913"/>
      <c r="D35" s="913"/>
      <c r="E35" s="913"/>
      <c r="F35" s="914"/>
      <c r="G35" s="918" t="s">
        <v>594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473</v>
      </c>
      <c r="B37" s="654"/>
      <c r="C37" s="654"/>
      <c r="D37" s="654"/>
      <c r="E37" s="654"/>
      <c r="F37" s="655"/>
      <c r="G37" s="574" t="s">
        <v>265</v>
      </c>
      <c r="H37" s="387"/>
      <c r="I37" s="387"/>
      <c r="J37" s="387"/>
      <c r="K37" s="387"/>
      <c r="L37" s="387"/>
      <c r="M37" s="387"/>
      <c r="N37" s="387"/>
      <c r="O37" s="575"/>
      <c r="P37" s="643" t="s">
        <v>59</v>
      </c>
      <c r="Q37" s="387"/>
      <c r="R37" s="387"/>
      <c r="S37" s="387"/>
      <c r="T37" s="387"/>
      <c r="U37" s="387"/>
      <c r="V37" s="387"/>
      <c r="W37" s="387"/>
      <c r="X37" s="575"/>
      <c r="Y37" s="644"/>
      <c r="Z37" s="645"/>
      <c r="AA37" s="646"/>
      <c r="AB37" s="374" t="s">
        <v>11</v>
      </c>
      <c r="AC37" s="375"/>
      <c r="AD37" s="376"/>
      <c r="AE37" s="374" t="s">
        <v>535</v>
      </c>
      <c r="AF37" s="375"/>
      <c r="AG37" s="375"/>
      <c r="AH37" s="376"/>
      <c r="AI37" s="374" t="s">
        <v>532</v>
      </c>
      <c r="AJ37" s="375"/>
      <c r="AK37" s="375"/>
      <c r="AL37" s="376"/>
      <c r="AM37" s="381" t="s">
        <v>527</v>
      </c>
      <c r="AN37" s="381"/>
      <c r="AO37" s="381"/>
      <c r="AP37" s="374"/>
      <c r="AQ37" s="267" t="s">
        <v>354</v>
      </c>
      <c r="AR37" s="268"/>
      <c r="AS37" s="268"/>
      <c r="AT37" s="269"/>
      <c r="AU37" s="387" t="s">
        <v>253</v>
      </c>
      <c r="AV37" s="387"/>
      <c r="AW37" s="387"/>
      <c r="AX37" s="388"/>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38"/>
      <c r="AQ38" s="217"/>
      <c r="AR38" s="136"/>
      <c r="AS38" s="137" t="s">
        <v>355</v>
      </c>
      <c r="AT38" s="172"/>
      <c r="AU38" s="271"/>
      <c r="AV38" s="271"/>
      <c r="AW38" s="385" t="s">
        <v>300</v>
      </c>
      <c r="AX38" s="386"/>
    </row>
    <row r="39" spans="1:50" ht="32.25" customHeight="1" x14ac:dyDescent="0.15">
      <c r="A39" s="524"/>
      <c r="B39" s="522"/>
      <c r="C39" s="522"/>
      <c r="D39" s="522"/>
      <c r="E39" s="522"/>
      <c r="F39" s="523"/>
      <c r="G39" s="549" t="s">
        <v>577</v>
      </c>
      <c r="H39" s="550"/>
      <c r="I39" s="550"/>
      <c r="J39" s="550"/>
      <c r="K39" s="550"/>
      <c r="L39" s="550"/>
      <c r="M39" s="550"/>
      <c r="N39" s="550"/>
      <c r="O39" s="551"/>
      <c r="P39" s="161" t="s">
        <v>578</v>
      </c>
      <c r="Q39" s="161"/>
      <c r="R39" s="161"/>
      <c r="S39" s="161"/>
      <c r="T39" s="161"/>
      <c r="U39" s="161"/>
      <c r="V39" s="161"/>
      <c r="W39" s="161"/>
      <c r="X39" s="231"/>
      <c r="Y39" s="344" t="s">
        <v>12</v>
      </c>
      <c r="Z39" s="558"/>
      <c r="AA39" s="559"/>
      <c r="AB39" s="560" t="s">
        <v>591</v>
      </c>
      <c r="AC39" s="560"/>
      <c r="AD39" s="560"/>
      <c r="AE39" s="370" t="s">
        <v>575</v>
      </c>
      <c r="AF39" s="371"/>
      <c r="AG39" s="371"/>
      <c r="AH39" s="371"/>
      <c r="AI39" s="370" t="s">
        <v>575</v>
      </c>
      <c r="AJ39" s="371"/>
      <c r="AK39" s="371"/>
      <c r="AL39" s="371"/>
      <c r="AM39" s="370">
        <v>2</v>
      </c>
      <c r="AN39" s="371"/>
      <c r="AO39" s="371"/>
      <c r="AP39" s="371"/>
      <c r="AQ39" s="111"/>
      <c r="AR39" s="112"/>
      <c r="AS39" s="112"/>
      <c r="AT39" s="113"/>
      <c r="AU39" s="371"/>
      <c r="AV39" s="371"/>
      <c r="AW39" s="371"/>
      <c r="AX39" s="373"/>
    </row>
    <row r="40" spans="1:50" ht="32.25"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591</v>
      </c>
      <c r="AC40" s="531"/>
      <c r="AD40" s="531"/>
      <c r="AE40" s="370" t="s">
        <v>575</v>
      </c>
      <c r="AF40" s="371"/>
      <c r="AG40" s="371"/>
      <c r="AH40" s="371"/>
      <c r="AI40" s="370" t="s">
        <v>575</v>
      </c>
      <c r="AJ40" s="371"/>
      <c r="AK40" s="371"/>
      <c r="AL40" s="371"/>
      <c r="AM40" s="370">
        <v>2</v>
      </c>
      <c r="AN40" s="371"/>
      <c r="AO40" s="371"/>
      <c r="AP40" s="371"/>
      <c r="AQ40" s="111"/>
      <c r="AR40" s="112"/>
      <c r="AS40" s="112"/>
      <c r="AT40" s="113"/>
      <c r="AU40" s="371"/>
      <c r="AV40" s="371"/>
      <c r="AW40" s="371"/>
      <c r="AX40" s="373"/>
    </row>
    <row r="41" spans="1:50" ht="33.75"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0" t="s">
        <v>575</v>
      </c>
      <c r="AF41" s="371"/>
      <c r="AG41" s="371"/>
      <c r="AH41" s="371"/>
      <c r="AI41" s="370" t="s">
        <v>575</v>
      </c>
      <c r="AJ41" s="371"/>
      <c r="AK41" s="371"/>
      <c r="AL41" s="371"/>
      <c r="AM41" s="370">
        <v>100</v>
      </c>
      <c r="AN41" s="371"/>
      <c r="AO41" s="371"/>
      <c r="AP41" s="371"/>
      <c r="AQ41" s="111"/>
      <c r="AR41" s="112"/>
      <c r="AS41" s="112"/>
      <c r="AT41" s="113"/>
      <c r="AU41" s="371"/>
      <c r="AV41" s="371"/>
      <c r="AW41" s="371"/>
      <c r="AX41" s="373"/>
    </row>
    <row r="42" spans="1:50" ht="25.5" customHeight="1" x14ac:dyDescent="0.15">
      <c r="A42" s="912" t="s">
        <v>505</v>
      </c>
      <c r="B42" s="913"/>
      <c r="C42" s="913"/>
      <c r="D42" s="913"/>
      <c r="E42" s="913"/>
      <c r="F42" s="914"/>
      <c r="G42" s="918" t="s">
        <v>643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4"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473</v>
      </c>
      <c r="B44" s="654"/>
      <c r="C44" s="654"/>
      <c r="D44" s="654"/>
      <c r="E44" s="654"/>
      <c r="F44" s="655"/>
      <c r="G44" s="574" t="s">
        <v>265</v>
      </c>
      <c r="H44" s="387"/>
      <c r="I44" s="387"/>
      <c r="J44" s="387"/>
      <c r="K44" s="387"/>
      <c r="L44" s="387"/>
      <c r="M44" s="387"/>
      <c r="N44" s="387"/>
      <c r="O44" s="575"/>
      <c r="P44" s="643" t="s">
        <v>59</v>
      </c>
      <c r="Q44" s="387"/>
      <c r="R44" s="387"/>
      <c r="S44" s="387"/>
      <c r="T44" s="387"/>
      <c r="U44" s="387"/>
      <c r="V44" s="387"/>
      <c r="W44" s="387"/>
      <c r="X44" s="575"/>
      <c r="Y44" s="644"/>
      <c r="Z44" s="645"/>
      <c r="AA44" s="646"/>
      <c r="AB44" s="374" t="s">
        <v>11</v>
      </c>
      <c r="AC44" s="375"/>
      <c r="AD44" s="376"/>
      <c r="AE44" s="374" t="s">
        <v>535</v>
      </c>
      <c r="AF44" s="375"/>
      <c r="AG44" s="375"/>
      <c r="AH44" s="376"/>
      <c r="AI44" s="374" t="s">
        <v>532</v>
      </c>
      <c r="AJ44" s="375"/>
      <c r="AK44" s="375"/>
      <c r="AL44" s="376"/>
      <c r="AM44" s="381" t="s">
        <v>527</v>
      </c>
      <c r="AN44" s="381"/>
      <c r="AO44" s="381"/>
      <c r="AP44" s="374"/>
      <c r="AQ44" s="267" t="s">
        <v>354</v>
      </c>
      <c r="AR44" s="268"/>
      <c r="AS44" s="268"/>
      <c r="AT44" s="269"/>
      <c r="AU44" s="387" t="s">
        <v>253</v>
      </c>
      <c r="AV44" s="387"/>
      <c r="AW44" s="387"/>
      <c r="AX44" s="388"/>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38"/>
      <c r="AQ45" s="217"/>
      <c r="AR45" s="136"/>
      <c r="AS45" s="137" t="s">
        <v>355</v>
      </c>
      <c r="AT45" s="172"/>
      <c r="AU45" s="271"/>
      <c r="AV45" s="271"/>
      <c r="AW45" s="385" t="s">
        <v>300</v>
      </c>
      <c r="AX45" s="386"/>
    </row>
    <row r="46" spans="1:50" ht="33.75" customHeight="1" x14ac:dyDescent="0.15">
      <c r="A46" s="524"/>
      <c r="B46" s="522"/>
      <c r="C46" s="522"/>
      <c r="D46" s="522"/>
      <c r="E46" s="522"/>
      <c r="F46" s="523"/>
      <c r="G46" s="549" t="s">
        <v>579</v>
      </c>
      <c r="H46" s="550"/>
      <c r="I46" s="550"/>
      <c r="J46" s="550"/>
      <c r="K46" s="550"/>
      <c r="L46" s="550"/>
      <c r="M46" s="550"/>
      <c r="N46" s="550"/>
      <c r="O46" s="551"/>
      <c r="P46" s="161" t="s">
        <v>580</v>
      </c>
      <c r="Q46" s="161"/>
      <c r="R46" s="161"/>
      <c r="S46" s="161"/>
      <c r="T46" s="161"/>
      <c r="U46" s="161"/>
      <c r="V46" s="161"/>
      <c r="W46" s="161"/>
      <c r="X46" s="231"/>
      <c r="Y46" s="344" t="s">
        <v>12</v>
      </c>
      <c r="Z46" s="558"/>
      <c r="AA46" s="559"/>
      <c r="AB46" s="560" t="s">
        <v>591</v>
      </c>
      <c r="AC46" s="560"/>
      <c r="AD46" s="560"/>
      <c r="AE46" s="370" t="s">
        <v>575</v>
      </c>
      <c r="AF46" s="371"/>
      <c r="AG46" s="371"/>
      <c r="AH46" s="371"/>
      <c r="AI46" s="370" t="s">
        <v>575</v>
      </c>
      <c r="AJ46" s="371"/>
      <c r="AK46" s="371"/>
      <c r="AL46" s="371"/>
      <c r="AM46" s="370">
        <v>1</v>
      </c>
      <c r="AN46" s="371"/>
      <c r="AO46" s="371"/>
      <c r="AP46" s="371"/>
      <c r="AQ46" s="111"/>
      <c r="AR46" s="112"/>
      <c r="AS46" s="112"/>
      <c r="AT46" s="113"/>
      <c r="AU46" s="371"/>
      <c r="AV46" s="371"/>
      <c r="AW46" s="371"/>
      <c r="AX46" s="373"/>
    </row>
    <row r="47" spans="1:50" ht="36.75"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t="s">
        <v>591</v>
      </c>
      <c r="AC47" s="531"/>
      <c r="AD47" s="531"/>
      <c r="AE47" s="370" t="s">
        <v>575</v>
      </c>
      <c r="AF47" s="371"/>
      <c r="AG47" s="371"/>
      <c r="AH47" s="371"/>
      <c r="AI47" s="370" t="s">
        <v>575</v>
      </c>
      <c r="AJ47" s="371"/>
      <c r="AK47" s="371"/>
      <c r="AL47" s="371"/>
      <c r="AM47" s="370">
        <v>1</v>
      </c>
      <c r="AN47" s="371"/>
      <c r="AO47" s="371"/>
      <c r="AP47" s="371"/>
      <c r="AQ47" s="111"/>
      <c r="AR47" s="112"/>
      <c r="AS47" s="112"/>
      <c r="AT47" s="113"/>
      <c r="AU47" s="371"/>
      <c r="AV47" s="371"/>
      <c r="AW47" s="371"/>
      <c r="AX47" s="373"/>
    </row>
    <row r="48" spans="1:50" ht="38.25"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0" t="s">
        <v>575</v>
      </c>
      <c r="AF48" s="371"/>
      <c r="AG48" s="371"/>
      <c r="AH48" s="371"/>
      <c r="AI48" s="370" t="s">
        <v>575</v>
      </c>
      <c r="AJ48" s="371"/>
      <c r="AK48" s="371"/>
      <c r="AL48" s="371"/>
      <c r="AM48" s="370">
        <v>100</v>
      </c>
      <c r="AN48" s="371"/>
      <c r="AO48" s="371"/>
      <c r="AP48" s="371"/>
      <c r="AQ48" s="111"/>
      <c r="AR48" s="112"/>
      <c r="AS48" s="112"/>
      <c r="AT48" s="113"/>
      <c r="AU48" s="371"/>
      <c r="AV48" s="371"/>
      <c r="AW48" s="371"/>
      <c r="AX48" s="373"/>
    </row>
    <row r="49" spans="1:50" ht="2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4"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1" t="s">
        <v>473</v>
      </c>
      <c r="B51" s="522"/>
      <c r="C51" s="522"/>
      <c r="D51" s="522"/>
      <c r="E51" s="522"/>
      <c r="F51" s="523"/>
      <c r="G51" s="574" t="s">
        <v>265</v>
      </c>
      <c r="H51" s="387"/>
      <c r="I51" s="387"/>
      <c r="J51" s="387"/>
      <c r="K51" s="387"/>
      <c r="L51" s="387"/>
      <c r="M51" s="387"/>
      <c r="N51" s="387"/>
      <c r="O51" s="575"/>
      <c r="P51" s="643" t="s">
        <v>59</v>
      </c>
      <c r="Q51" s="387"/>
      <c r="R51" s="387"/>
      <c r="S51" s="387"/>
      <c r="T51" s="387"/>
      <c r="U51" s="387"/>
      <c r="V51" s="387"/>
      <c r="W51" s="387"/>
      <c r="X51" s="575"/>
      <c r="Y51" s="644"/>
      <c r="Z51" s="645"/>
      <c r="AA51" s="646"/>
      <c r="AB51" s="374" t="s">
        <v>11</v>
      </c>
      <c r="AC51" s="375"/>
      <c r="AD51" s="376"/>
      <c r="AE51" s="374" t="s">
        <v>535</v>
      </c>
      <c r="AF51" s="375"/>
      <c r="AG51" s="375"/>
      <c r="AH51" s="376"/>
      <c r="AI51" s="374" t="s">
        <v>532</v>
      </c>
      <c r="AJ51" s="375"/>
      <c r="AK51" s="375"/>
      <c r="AL51" s="376"/>
      <c r="AM51" s="381" t="s">
        <v>528</v>
      </c>
      <c r="AN51" s="381"/>
      <c r="AO51" s="381"/>
      <c r="AP51" s="374"/>
      <c r="AQ51" s="267" t="s">
        <v>354</v>
      </c>
      <c r="AR51" s="268"/>
      <c r="AS51" s="268"/>
      <c r="AT51" s="269"/>
      <c r="AU51" s="383" t="s">
        <v>253</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4" t="s">
        <v>12</v>
      </c>
      <c r="Z53" s="558"/>
      <c r="AA53" s="559"/>
      <c r="AB53" s="560"/>
      <c r="AC53" s="560"/>
      <c r="AD53" s="560"/>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1" t="s">
        <v>473</v>
      </c>
      <c r="B58" s="522"/>
      <c r="C58" s="522"/>
      <c r="D58" s="522"/>
      <c r="E58" s="522"/>
      <c r="F58" s="523"/>
      <c r="G58" s="574" t="s">
        <v>265</v>
      </c>
      <c r="H58" s="387"/>
      <c r="I58" s="387"/>
      <c r="J58" s="387"/>
      <c r="K58" s="387"/>
      <c r="L58" s="387"/>
      <c r="M58" s="387"/>
      <c r="N58" s="387"/>
      <c r="O58" s="575"/>
      <c r="P58" s="643" t="s">
        <v>59</v>
      </c>
      <c r="Q58" s="387"/>
      <c r="R58" s="387"/>
      <c r="S58" s="387"/>
      <c r="T58" s="387"/>
      <c r="U58" s="387"/>
      <c r="V58" s="387"/>
      <c r="W58" s="387"/>
      <c r="X58" s="575"/>
      <c r="Y58" s="644"/>
      <c r="Z58" s="645"/>
      <c r="AA58" s="646"/>
      <c r="AB58" s="374" t="s">
        <v>11</v>
      </c>
      <c r="AC58" s="375"/>
      <c r="AD58" s="376"/>
      <c r="AE58" s="374" t="s">
        <v>536</v>
      </c>
      <c r="AF58" s="375"/>
      <c r="AG58" s="375"/>
      <c r="AH58" s="376"/>
      <c r="AI58" s="374" t="s">
        <v>532</v>
      </c>
      <c r="AJ58" s="375"/>
      <c r="AK58" s="375"/>
      <c r="AL58" s="376"/>
      <c r="AM58" s="381" t="s">
        <v>527</v>
      </c>
      <c r="AN58" s="381"/>
      <c r="AO58" s="381"/>
      <c r="AP58" s="374"/>
      <c r="AQ58" s="267" t="s">
        <v>354</v>
      </c>
      <c r="AR58" s="268"/>
      <c r="AS58" s="268"/>
      <c r="AT58" s="269"/>
      <c r="AU58" s="383" t="s">
        <v>253</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4" t="s">
        <v>12</v>
      </c>
      <c r="Z60" s="558"/>
      <c r="AA60" s="559"/>
      <c r="AB60" s="560"/>
      <c r="AC60" s="560"/>
      <c r="AD60" s="560"/>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4" t="s">
        <v>535</v>
      </c>
      <c r="AF65" s="375"/>
      <c r="AG65" s="375"/>
      <c r="AH65" s="376"/>
      <c r="AI65" s="374" t="s">
        <v>532</v>
      </c>
      <c r="AJ65" s="375"/>
      <c r="AK65" s="375"/>
      <c r="AL65" s="376"/>
      <c r="AM65" s="381" t="s">
        <v>527</v>
      </c>
      <c r="AN65" s="381"/>
      <c r="AO65" s="381"/>
      <c r="AP65" s="374"/>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38"/>
      <c r="AQ66" s="270"/>
      <c r="AR66" s="271"/>
      <c r="AS66" s="877" t="s">
        <v>355</v>
      </c>
      <c r="AT66" s="878"/>
      <c r="AU66" s="271"/>
      <c r="AV66" s="271"/>
      <c r="AW66" s="877" t="s">
        <v>472</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495</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496</v>
      </c>
      <c r="AC69" s="990"/>
      <c r="AD69" s="990"/>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x14ac:dyDescent="0.15">
      <c r="A70" s="863" t="s">
        <v>479</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495</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496</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9" t="s">
        <v>474</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4" t="s">
        <v>535</v>
      </c>
      <c r="AF73" s="375"/>
      <c r="AG73" s="375"/>
      <c r="AH73" s="376"/>
      <c r="AI73" s="374" t="s">
        <v>532</v>
      </c>
      <c r="AJ73" s="375"/>
      <c r="AK73" s="375"/>
      <c r="AL73" s="376"/>
      <c r="AM73" s="381" t="s">
        <v>527</v>
      </c>
      <c r="AN73" s="381"/>
      <c r="AO73" s="381"/>
      <c r="AP73" s="374"/>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6" t="s">
        <v>508</v>
      </c>
      <c r="B78" s="927"/>
      <c r="C78" s="927"/>
      <c r="D78" s="927"/>
      <c r="E78" s="924" t="s">
        <v>451</v>
      </c>
      <c r="F78" s="925"/>
      <c r="G78" s="57" t="s">
        <v>357</v>
      </c>
      <c r="H78" s="804"/>
      <c r="I78" s="244"/>
      <c r="J78" s="244"/>
      <c r="K78" s="244"/>
      <c r="L78" s="244"/>
      <c r="M78" s="244"/>
      <c r="N78" s="244"/>
      <c r="O78" s="80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x14ac:dyDescent="0.15">
      <c r="A80" s="528"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7" t="s">
        <v>11</v>
      </c>
      <c r="AC85" s="468"/>
      <c r="AD85" s="469"/>
      <c r="AE85" s="374" t="s">
        <v>535</v>
      </c>
      <c r="AF85" s="375"/>
      <c r="AG85" s="375"/>
      <c r="AH85" s="376"/>
      <c r="AI85" s="374" t="s">
        <v>532</v>
      </c>
      <c r="AJ85" s="375"/>
      <c r="AK85" s="375"/>
      <c r="AL85" s="376"/>
      <c r="AM85" s="381" t="s">
        <v>527</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1"/>
      <c r="R87" s="811"/>
      <c r="S87" s="811"/>
      <c r="T87" s="811"/>
      <c r="U87" s="811"/>
      <c r="V87" s="811"/>
      <c r="W87" s="811"/>
      <c r="X87" s="812"/>
      <c r="Y87" s="767" t="s">
        <v>62</v>
      </c>
      <c r="Z87" s="768"/>
      <c r="AA87" s="769"/>
      <c r="AB87" s="560"/>
      <c r="AC87" s="560"/>
      <c r="AD87" s="560"/>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9"/>
      <c r="B88" s="561"/>
      <c r="C88" s="561"/>
      <c r="D88" s="561"/>
      <c r="E88" s="561"/>
      <c r="F88" s="562"/>
      <c r="G88" s="232"/>
      <c r="H88" s="233"/>
      <c r="I88" s="233"/>
      <c r="J88" s="233"/>
      <c r="K88" s="233"/>
      <c r="L88" s="233"/>
      <c r="M88" s="233"/>
      <c r="N88" s="233"/>
      <c r="O88" s="234"/>
      <c r="P88" s="813"/>
      <c r="Q88" s="813"/>
      <c r="R88" s="813"/>
      <c r="S88" s="813"/>
      <c r="T88" s="813"/>
      <c r="U88" s="813"/>
      <c r="V88" s="813"/>
      <c r="W88" s="813"/>
      <c r="X88" s="814"/>
      <c r="Y88" s="741" t="s">
        <v>54</v>
      </c>
      <c r="Z88" s="742"/>
      <c r="AA88" s="743"/>
      <c r="AB88" s="531"/>
      <c r="AC88" s="531"/>
      <c r="AD88" s="531"/>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thickBo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5"/>
      <c r="Y89" s="741" t="s">
        <v>13</v>
      </c>
      <c r="Z89" s="742"/>
      <c r="AA89" s="743"/>
      <c r="AB89" s="470" t="s">
        <v>14</v>
      </c>
      <c r="AC89" s="470"/>
      <c r="AD89" s="470"/>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7" t="s">
        <v>11</v>
      </c>
      <c r="AC90" s="468"/>
      <c r="AD90" s="469"/>
      <c r="AE90" s="374" t="s">
        <v>535</v>
      </c>
      <c r="AF90" s="375"/>
      <c r="AG90" s="375"/>
      <c r="AH90" s="376"/>
      <c r="AI90" s="374" t="s">
        <v>532</v>
      </c>
      <c r="AJ90" s="375"/>
      <c r="AK90" s="375"/>
      <c r="AL90" s="376"/>
      <c r="AM90" s="381" t="s">
        <v>527</v>
      </c>
      <c r="AN90" s="381"/>
      <c r="AO90" s="381"/>
      <c r="AP90" s="374"/>
      <c r="AQ90" s="176" t="s">
        <v>354</v>
      </c>
      <c r="AR90" s="169"/>
      <c r="AS90" s="169"/>
      <c r="AT90" s="170"/>
      <c r="AU90" s="379" t="s">
        <v>253</v>
      </c>
      <c r="AV90" s="379"/>
      <c r="AW90" s="379"/>
      <c r="AX90" s="380"/>
    </row>
    <row r="91" spans="1:60" ht="18.75" hidden="1" customHeight="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1"/>
      <c r="R92" s="811"/>
      <c r="S92" s="811"/>
      <c r="T92" s="811"/>
      <c r="U92" s="811"/>
      <c r="V92" s="811"/>
      <c r="W92" s="811"/>
      <c r="X92" s="812"/>
      <c r="Y92" s="767" t="s">
        <v>62</v>
      </c>
      <c r="Z92" s="768"/>
      <c r="AA92" s="769"/>
      <c r="AB92" s="560"/>
      <c r="AC92" s="560"/>
      <c r="AD92" s="560"/>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3"/>
      <c r="Q93" s="813"/>
      <c r="R93" s="813"/>
      <c r="S93" s="813"/>
      <c r="T93" s="813"/>
      <c r="U93" s="813"/>
      <c r="V93" s="813"/>
      <c r="W93" s="813"/>
      <c r="X93" s="814"/>
      <c r="Y93" s="741" t="s">
        <v>54</v>
      </c>
      <c r="Z93" s="742"/>
      <c r="AA93" s="743"/>
      <c r="AB93" s="531"/>
      <c r="AC93" s="531"/>
      <c r="AD93" s="531"/>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5"/>
      <c r="Y94" s="741" t="s">
        <v>13</v>
      </c>
      <c r="Z94" s="742"/>
      <c r="AA94" s="743"/>
      <c r="AB94" s="470" t="s">
        <v>14</v>
      </c>
      <c r="AC94" s="470"/>
      <c r="AD94" s="470"/>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7" t="s">
        <v>11</v>
      </c>
      <c r="AC95" s="468"/>
      <c r="AD95" s="469"/>
      <c r="AE95" s="374" t="s">
        <v>535</v>
      </c>
      <c r="AF95" s="375"/>
      <c r="AG95" s="375"/>
      <c r="AH95" s="376"/>
      <c r="AI95" s="374" t="s">
        <v>532</v>
      </c>
      <c r="AJ95" s="375"/>
      <c r="AK95" s="375"/>
      <c r="AL95" s="376"/>
      <c r="AM95" s="381" t="s">
        <v>527</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9"/>
      <c r="B97" s="561"/>
      <c r="C97" s="561"/>
      <c r="D97" s="561"/>
      <c r="E97" s="561"/>
      <c r="F97" s="562"/>
      <c r="G97" s="230"/>
      <c r="H97" s="161"/>
      <c r="I97" s="161"/>
      <c r="J97" s="161"/>
      <c r="K97" s="161"/>
      <c r="L97" s="161"/>
      <c r="M97" s="161"/>
      <c r="N97" s="161"/>
      <c r="O97" s="231"/>
      <c r="P97" s="161"/>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535</v>
      </c>
      <c r="AF100" s="836"/>
      <c r="AG100" s="836"/>
      <c r="AH100" s="837"/>
      <c r="AI100" s="835" t="s">
        <v>532</v>
      </c>
      <c r="AJ100" s="836"/>
      <c r="AK100" s="836"/>
      <c r="AL100" s="837"/>
      <c r="AM100" s="835" t="s">
        <v>528</v>
      </c>
      <c r="AN100" s="836"/>
      <c r="AO100" s="836"/>
      <c r="AP100" s="837"/>
      <c r="AQ100" s="943" t="s">
        <v>521</v>
      </c>
      <c r="AR100" s="944"/>
      <c r="AS100" s="944"/>
      <c r="AT100" s="945"/>
      <c r="AU100" s="943" t="s">
        <v>518</v>
      </c>
      <c r="AV100" s="944"/>
      <c r="AW100" s="944"/>
      <c r="AX100" s="946"/>
    </row>
    <row r="101" spans="1:60" ht="84.75" customHeight="1" x14ac:dyDescent="0.15">
      <c r="A101" s="500"/>
      <c r="B101" s="501"/>
      <c r="C101" s="501"/>
      <c r="D101" s="501"/>
      <c r="E101" s="501"/>
      <c r="F101" s="502"/>
      <c r="G101" s="161" t="s">
        <v>653</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0" t="s">
        <v>591</v>
      </c>
      <c r="AC101" s="560"/>
      <c r="AD101" s="560"/>
      <c r="AE101" s="370" t="s">
        <v>575</v>
      </c>
      <c r="AF101" s="371"/>
      <c r="AG101" s="371"/>
      <c r="AH101" s="372"/>
      <c r="AI101" s="370" t="s">
        <v>575</v>
      </c>
      <c r="AJ101" s="371"/>
      <c r="AK101" s="371"/>
      <c r="AL101" s="372"/>
      <c r="AM101" s="370">
        <f>7+7+3+9</f>
        <v>26</v>
      </c>
      <c r="AN101" s="371"/>
      <c r="AO101" s="371"/>
      <c r="AP101" s="372"/>
      <c r="AQ101" s="370">
        <f>7</f>
        <v>7</v>
      </c>
      <c r="AR101" s="371"/>
      <c r="AS101" s="371"/>
      <c r="AT101" s="372"/>
      <c r="AU101" s="370"/>
      <c r="AV101" s="371"/>
      <c r="AW101" s="371"/>
      <c r="AX101" s="372"/>
    </row>
    <row r="102" spans="1:60" ht="87"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5"/>
      <c r="AA102" s="346"/>
      <c r="AB102" s="560" t="s">
        <v>591</v>
      </c>
      <c r="AC102" s="560"/>
      <c r="AD102" s="560"/>
      <c r="AE102" s="364" t="s">
        <v>575</v>
      </c>
      <c r="AF102" s="364"/>
      <c r="AG102" s="364"/>
      <c r="AH102" s="364"/>
      <c r="AI102" s="364" t="s">
        <v>575</v>
      </c>
      <c r="AJ102" s="364"/>
      <c r="AK102" s="364"/>
      <c r="AL102" s="364"/>
      <c r="AM102" s="364">
        <f>7+7+3+9</f>
        <v>26</v>
      </c>
      <c r="AN102" s="364"/>
      <c r="AO102" s="364"/>
      <c r="AP102" s="364"/>
      <c r="AQ102" s="826">
        <f>7</f>
        <v>7</v>
      </c>
      <c r="AR102" s="827"/>
      <c r="AS102" s="827"/>
      <c r="AT102" s="828"/>
      <c r="AU102" s="826"/>
      <c r="AV102" s="827"/>
      <c r="AW102" s="827"/>
      <c r="AX102" s="828"/>
    </row>
    <row r="103" spans="1:60" ht="31.5" customHeight="1" x14ac:dyDescent="0.15">
      <c r="A103" s="497" t="s">
        <v>475</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03" t="s">
        <v>535</v>
      </c>
      <c r="AF103" s="298"/>
      <c r="AG103" s="298"/>
      <c r="AH103" s="299"/>
      <c r="AI103" s="303" t="s">
        <v>532</v>
      </c>
      <c r="AJ103" s="298"/>
      <c r="AK103" s="298"/>
      <c r="AL103" s="299"/>
      <c r="AM103" s="303" t="s">
        <v>528</v>
      </c>
      <c r="AN103" s="298"/>
      <c r="AO103" s="298"/>
      <c r="AP103" s="299"/>
      <c r="AQ103" s="366" t="s">
        <v>521</v>
      </c>
      <c r="AR103" s="367"/>
      <c r="AS103" s="367"/>
      <c r="AT103" s="368"/>
      <c r="AU103" s="366" t="s">
        <v>518</v>
      </c>
      <c r="AV103" s="367"/>
      <c r="AW103" s="367"/>
      <c r="AX103" s="369"/>
    </row>
    <row r="104" spans="1:60" ht="72" customHeight="1" x14ac:dyDescent="0.15">
      <c r="A104" s="500"/>
      <c r="B104" s="501"/>
      <c r="C104" s="501"/>
      <c r="D104" s="501"/>
      <c r="E104" s="501"/>
      <c r="F104" s="502"/>
      <c r="G104" s="161" t="s">
        <v>652</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591</v>
      </c>
      <c r="AC104" s="481"/>
      <c r="AD104" s="482"/>
      <c r="AE104" s="370" t="s">
        <v>575</v>
      </c>
      <c r="AF104" s="371"/>
      <c r="AG104" s="371"/>
      <c r="AH104" s="372"/>
      <c r="AI104" s="370" t="s">
        <v>575</v>
      </c>
      <c r="AJ104" s="371"/>
      <c r="AK104" s="371"/>
      <c r="AL104" s="372"/>
      <c r="AM104" s="370">
        <v>0</v>
      </c>
      <c r="AN104" s="371"/>
      <c r="AO104" s="371"/>
      <c r="AP104" s="372"/>
      <c r="AQ104" s="370" t="s">
        <v>575</v>
      </c>
      <c r="AR104" s="371"/>
      <c r="AS104" s="371"/>
      <c r="AT104" s="372"/>
      <c r="AU104" s="370"/>
      <c r="AV104" s="371"/>
      <c r="AW104" s="371"/>
      <c r="AX104" s="372"/>
    </row>
    <row r="105" spans="1:60" ht="8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2" t="s">
        <v>591</v>
      </c>
      <c r="AC105" s="413"/>
      <c r="AD105" s="414"/>
      <c r="AE105" s="364" t="s">
        <v>575</v>
      </c>
      <c r="AF105" s="364"/>
      <c r="AG105" s="364"/>
      <c r="AH105" s="364"/>
      <c r="AI105" s="364" t="s">
        <v>575</v>
      </c>
      <c r="AJ105" s="364"/>
      <c r="AK105" s="364"/>
      <c r="AL105" s="364"/>
      <c r="AM105" s="364">
        <v>0</v>
      </c>
      <c r="AN105" s="364"/>
      <c r="AO105" s="364"/>
      <c r="AP105" s="364"/>
      <c r="AQ105" s="370">
        <v>1</v>
      </c>
      <c r="AR105" s="371"/>
      <c r="AS105" s="371"/>
      <c r="AT105" s="372"/>
      <c r="AU105" s="826"/>
      <c r="AV105" s="827"/>
      <c r="AW105" s="827"/>
      <c r="AX105" s="828"/>
    </row>
    <row r="106" spans="1:60" ht="31.5" customHeight="1" x14ac:dyDescent="0.15">
      <c r="A106" s="497" t="s">
        <v>475</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03" t="s">
        <v>535</v>
      </c>
      <c r="AF106" s="298"/>
      <c r="AG106" s="298"/>
      <c r="AH106" s="299"/>
      <c r="AI106" s="303" t="s">
        <v>532</v>
      </c>
      <c r="AJ106" s="298"/>
      <c r="AK106" s="298"/>
      <c r="AL106" s="299"/>
      <c r="AM106" s="303" t="s">
        <v>527</v>
      </c>
      <c r="AN106" s="298"/>
      <c r="AO106" s="298"/>
      <c r="AP106" s="299"/>
      <c r="AQ106" s="366" t="s">
        <v>521</v>
      </c>
      <c r="AR106" s="367"/>
      <c r="AS106" s="367"/>
      <c r="AT106" s="368"/>
      <c r="AU106" s="366" t="s">
        <v>518</v>
      </c>
      <c r="AV106" s="367"/>
      <c r="AW106" s="367"/>
      <c r="AX106" s="369"/>
    </row>
    <row r="107" spans="1:60" ht="73.5" customHeight="1" x14ac:dyDescent="0.15">
      <c r="A107" s="500"/>
      <c r="B107" s="501"/>
      <c r="C107" s="501"/>
      <c r="D107" s="501"/>
      <c r="E107" s="501"/>
      <c r="F107" s="502"/>
      <c r="G107" s="161" t="s">
        <v>651</v>
      </c>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t="s">
        <v>591</v>
      </c>
      <c r="AC107" s="481"/>
      <c r="AD107" s="482"/>
      <c r="AE107" s="364" t="s">
        <v>575</v>
      </c>
      <c r="AF107" s="364"/>
      <c r="AG107" s="364"/>
      <c r="AH107" s="364"/>
      <c r="AI107" s="364" t="s">
        <v>575</v>
      </c>
      <c r="AJ107" s="364"/>
      <c r="AK107" s="364"/>
      <c r="AL107" s="364"/>
      <c r="AM107" s="364">
        <v>1</v>
      </c>
      <c r="AN107" s="364"/>
      <c r="AO107" s="364"/>
      <c r="AP107" s="364"/>
      <c r="AQ107" s="370" t="s">
        <v>575</v>
      </c>
      <c r="AR107" s="371"/>
      <c r="AS107" s="371"/>
      <c r="AT107" s="372"/>
      <c r="AU107" s="370"/>
      <c r="AV107" s="371"/>
      <c r="AW107" s="371"/>
      <c r="AX107" s="372"/>
    </row>
    <row r="108" spans="1:60" ht="74.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2" t="s">
        <v>591</v>
      </c>
      <c r="AC108" s="413"/>
      <c r="AD108" s="414"/>
      <c r="AE108" s="364" t="s">
        <v>575</v>
      </c>
      <c r="AF108" s="364"/>
      <c r="AG108" s="364"/>
      <c r="AH108" s="364"/>
      <c r="AI108" s="364" t="s">
        <v>575</v>
      </c>
      <c r="AJ108" s="364"/>
      <c r="AK108" s="364"/>
      <c r="AL108" s="364"/>
      <c r="AM108" s="364">
        <v>0</v>
      </c>
      <c r="AN108" s="364"/>
      <c r="AO108" s="364"/>
      <c r="AP108" s="364"/>
      <c r="AQ108" s="370">
        <v>1</v>
      </c>
      <c r="AR108" s="371"/>
      <c r="AS108" s="371"/>
      <c r="AT108" s="372"/>
      <c r="AU108" s="826"/>
      <c r="AV108" s="827"/>
      <c r="AW108" s="827"/>
      <c r="AX108" s="828"/>
    </row>
    <row r="109" spans="1:60" ht="31.5" hidden="1" customHeight="1" x14ac:dyDescent="0.15">
      <c r="A109" s="497" t="s">
        <v>475</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03" t="s">
        <v>535</v>
      </c>
      <c r="AF109" s="298"/>
      <c r="AG109" s="298"/>
      <c r="AH109" s="299"/>
      <c r="AI109" s="303" t="s">
        <v>532</v>
      </c>
      <c r="AJ109" s="298"/>
      <c r="AK109" s="298"/>
      <c r="AL109" s="299"/>
      <c r="AM109" s="303" t="s">
        <v>528</v>
      </c>
      <c r="AN109" s="298"/>
      <c r="AO109" s="298"/>
      <c r="AP109" s="299"/>
      <c r="AQ109" s="366" t="s">
        <v>521</v>
      </c>
      <c r="AR109" s="367"/>
      <c r="AS109" s="367"/>
      <c r="AT109" s="368"/>
      <c r="AU109" s="366" t="s">
        <v>518</v>
      </c>
      <c r="AV109" s="367"/>
      <c r="AW109" s="367"/>
      <c r="AX109" s="369"/>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x14ac:dyDescent="0.15">
      <c r="A112" s="497" t="s">
        <v>475</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03" t="s">
        <v>535</v>
      </c>
      <c r="AF112" s="298"/>
      <c r="AG112" s="298"/>
      <c r="AH112" s="299"/>
      <c r="AI112" s="303" t="s">
        <v>532</v>
      </c>
      <c r="AJ112" s="298"/>
      <c r="AK112" s="298"/>
      <c r="AL112" s="299"/>
      <c r="AM112" s="303" t="s">
        <v>527</v>
      </c>
      <c r="AN112" s="298"/>
      <c r="AO112" s="298"/>
      <c r="AP112" s="299"/>
      <c r="AQ112" s="366" t="s">
        <v>521</v>
      </c>
      <c r="AR112" s="367"/>
      <c r="AS112" s="367"/>
      <c r="AT112" s="368"/>
      <c r="AU112" s="366" t="s">
        <v>518</v>
      </c>
      <c r="AV112" s="367"/>
      <c r="AW112" s="367"/>
      <c r="AX112" s="369"/>
    </row>
    <row r="113" spans="1:50" ht="4.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5.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535</v>
      </c>
      <c r="AF115" s="298"/>
      <c r="AG115" s="298"/>
      <c r="AH115" s="299"/>
      <c r="AI115" s="303" t="s">
        <v>532</v>
      </c>
      <c r="AJ115" s="298"/>
      <c r="AK115" s="298"/>
      <c r="AL115" s="299"/>
      <c r="AM115" s="303" t="s">
        <v>527</v>
      </c>
      <c r="AN115" s="298"/>
      <c r="AO115" s="298"/>
      <c r="AP115" s="299"/>
      <c r="AQ115" s="341" t="s">
        <v>522</v>
      </c>
      <c r="AR115" s="342"/>
      <c r="AS115" s="342"/>
      <c r="AT115" s="342"/>
      <c r="AU115" s="342"/>
      <c r="AV115" s="342"/>
      <c r="AW115" s="342"/>
      <c r="AX115" s="343"/>
    </row>
    <row r="116" spans="1:50" ht="23.25" customHeight="1" x14ac:dyDescent="0.15">
      <c r="A116" s="292"/>
      <c r="B116" s="293"/>
      <c r="C116" s="293"/>
      <c r="D116" s="293"/>
      <c r="E116" s="293"/>
      <c r="F116" s="294"/>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c r="AC116" s="301"/>
      <c r="AD116" s="302"/>
      <c r="AE116" s="364" t="s">
        <v>575</v>
      </c>
      <c r="AF116" s="364"/>
      <c r="AG116" s="364"/>
      <c r="AH116" s="364"/>
      <c r="AI116" s="364" t="s">
        <v>575</v>
      </c>
      <c r="AJ116" s="364"/>
      <c r="AK116" s="364"/>
      <c r="AL116" s="364"/>
      <c r="AM116" s="364">
        <f>128/26</f>
        <v>4.9230769230769234</v>
      </c>
      <c r="AN116" s="364"/>
      <c r="AO116" s="364"/>
      <c r="AP116" s="364"/>
      <c r="AQ116" s="370">
        <f>60/7</f>
        <v>8.5714285714285712</v>
      </c>
      <c r="AR116" s="371"/>
      <c r="AS116" s="371"/>
      <c r="AT116" s="371"/>
      <c r="AU116" s="371"/>
      <c r="AV116" s="371"/>
      <c r="AW116" s="371"/>
      <c r="AX116" s="373"/>
    </row>
    <row r="117" spans="1:50" ht="46.5"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482</v>
      </c>
      <c r="AC117" s="348"/>
      <c r="AD117" s="349"/>
      <c r="AE117" s="306" t="s">
        <v>575</v>
      </c>
      <c r="AF117" s="306"/>
      <c r="AG117" s="306"/>
      <c r="AH117" s="306"/>
      <c r="AI117" s="306" t="s">
        <v>575</v>
      </c>
      <c r="AJ117" s="306"/>
      <c r="AK117" s="306"/>
      <c r="AL117" s="306"/>
      <c r="AM117" s="306" t="s">
        <v>640</v>
      </c>
      <c r="AN117" s="306"/>
      <c r="AO117" s="306"/>
      <c r="AP117" s="306"/>
      <c r="AQ117" s="306" t="s">
        <v>649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535</v>
      </c>
      <c r="AF118" s="298"/>
      <c r="AG118" s="298"/>
      <c r="AH118" s="299"/>
      <c r="AI118" s="303" t="s">
        <v>532</v>
      </c>
      <c r="AJ118" s="298"/>
      <c r="AK118" s="298"/>
      <c r="AL118" s="299"/>
      <c r="AM118" s="303" t="s">
        <v>527</v>
      </c>
      <c r="AN118" s="298"/>
      <c r="AO118" s="298"/>
      <c r="AP118" s="299"/>
      <c r="AQ118" s="341" t="s">
        <v>522</v>
      </c>
      <c r="AR118" s="342"/>
      <c r="AS118" s="342"/>
      <c r="AT118" s="342"/>
      <c r="AU118" s="342"/>
      <c r="AV118" s="342"/>
      <c r="AW118" s="342"/>
      <c r="AX118" s="343"/>
    </row>
    <row r="119" spans="1:50" ht="23.25" customHeight="1" x14ac:dyDescent="0.15">
      <c r="A119" s="292"/>
      <c r="B119" s="293"/>
      <c r="C119" s="293"/>
      <c r="D119" s="293"/>
      <c r="E119" s="293"/>
      <c r="F119" s="294"/>
      <c r="G119" s="357" t="s">
        <v>582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t="s">
        <v>575</v>
      </c>
      <c r="AF119" s="364"/>
      <c r="AG119" s="364"/>
      <c r="AH119" s="364"/>
      <c r="AI119" s="364" t="s">
        <v>575</v>
      </c>
      <c r="AJ119" s="364"/>
      <c r="AK119" s="364"/>
      <c r="AL119" s="364"/>
      <c r="AM119" s="364">
        <f>126/1</f>
        <v>126</v>
      </c>
      <c r="AN119" s="364"/>
      <c r="AO119" s="364"/>
      <c r="AP119" s="364"/>
      <c r="AQ119" s="364">
        <f>60/1</f>
        <v>60</v>
      </c>
      <c r="AR119" s="364"/>
      <c r="AS119" s="364"/>
      <c r="AT119" s="364"/>
      <c r="AU119" s="364"/>
      <c r="AV119" s="364"/>
      <c r="AW119" s="364"/>
      <c r="AX119" s="365"/>
    </row>
    <row r="120" spans="1:50" ht="46.5"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06" t="s">
        <v>575</v>
      </c>
      <c r="AF120" s="306"/>
      <c r="AG120" s="306"/>
      <c r="AH120" s="306"/>
      <c r="AI120" s="306" t="s">
        <v>575</v>
      </c>
      <c r="AJ120" s="306"/>
      <c r="AK120" s="306"/>
      <c r="AL120" s="306"/>
      <c r="AM120" s="306" t="s">
        <v>641</v>
      </c>
      <c r="AN120" s="306"/>
      <c r="AO120" s="306"/>
      <c r="AP120" s="306"/>
      <c r="AQ120" s="306" t="s">
        <v>630</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535</v>
      </c>
      <c r="AF121" s="298"/>
      <c r="AG121" s="298"/>
      <c r="AH121" s="299"/>
      <c r="AI121" s="303" t="s">
        <v>532</v>
      </c>
      <c r="AJ121" s="298"/>
      <c r="AK121" s="298"/>
      <c r="AL121" s="299"/>
      <c r="AM121" s="303" t="s">
        <v>527</v>
      </c>
      <c r="AN121" s="298"/>
      <c r="AO121" s="298"/>
      <c r="AP121" s="299"/>
      <c r="AQ121" s="341" t="s">
        <v>522</v>
      </c>
      <c r="AR121" s="342"/>
      <c r="AS121" s="342"/>
      <c r="AT121" s="342"/>
      <c r="AU121" s="342"/>
      <c r="AV121" s="342"/>
      <c r="AW121" s="342"/>
      <c r="AX121" s="343"/>
    </row>
    <row r="122" spans="1:50" ht="23.25" customHeight="1" x14ac:dyDescent="0.15">
      <c r="A122" s="292"/>
      <c r="B122" s="293"/>
      <c r="C122" s="293"/>
      <c r="D122" s="293"/>
      <c r="E122" s="293"/>
      <c r="F122" s="294"/>
      <c r="G122" s="357" t="s">
        <v>583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t="s">
        <v>575</v>
      </c>
      <c r="AF122" s="364"/>
      <c r="AG122" s="364"/>
      <c r="AH122" s="364"/>
      <c r="AI122" s="364" t="s">
        <v>575</v>
      </c>
      <c r="AJ122" s="364"/>
      <c r="AK122" s="364"/>
      <c r="AL122" s="364"/>
      <c r="AM122" s="364">
        <f>126/1</f>
        <v>126</v>
      </c>
      <c r="AN122" s="364"/>
      <c r="AO122" s="364"/>
      <c r="AP122" s="364"/>
      <c r="AQ122" s="364">
        <f>60/1</f>
        <v>60</v>
      </c>
      <c r="AR122" s="364"/>
      <c r="AS122" s="364"/>
      <c r="AT122" s="364"/>
      <c r="AU122" s="364"/>
      <c r="AV122" s="364"/>
      <c r="AW122" s="364"/>
      <c r="AX122" s="365"/>
    </row>
    <row r="123" spans="1:50" ht="46.5" customHeight="1" thickBot="1" x14ac:dyDescent="0.2">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06" t="s">
        <v>575</v>
      </c>
      <c r="AF123" s="306"/>
      <c r="AG123" s="306"/>
      <c r="AH123" s="306"/>
      <c r="AI123" s="306" t="s">
        <v>575</v>
      </c>
      <c r="AJ123" s="306"/>
      <c r="AK123" s="306"/>
      <c r="AL123" s="306"/>
      <c r="AM123" s="306" t="s">
        <v>642</v>
      </c>
      <c r="AN123" s="306"/>
      <c r="AO123" s="306"/>
      <c r="AP123" s="306"/>
      <c r="AQ123" s="306" t="s">
        <v>631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536</v>
      </c>
      <c r="AF124" s="298"/>
      <c r="AG124" s="298"/>
      <c r="AH124" s="299"/>
      <c r="AI124" s="303" t="s">
        <v>532</v>
      </c>
      <c r="AJ124" s="298"/>
      <c r="AK124" s="298"/>
      <c r="AL124" s="299"/>
      <c r="AM124" s="303" t="s">
        <v>527</v>
      </c>
      <c r="AN124" s="298"/>
      <c r="AO124" s="298"/>
      <c r="AP124" s="299"/>
      <c r="AQ124" s="341" t="s">
        <v>522</v>
      </c>
      <c r="AR124" s="342"/>
      <c r="AS124" s="342"/>
      <c r="AT124" s="342"/>
      <c r="AU124" s="342"/>
      <c r="AV124" s="342"/>
      <c r="AW124" s="342"/>
      <c r="AX124" s="343"/>
    </row>
    <row r="125" spans="1:50" ht="23.25" hidden="1" customHeight="1" x14ac:dyDescent="0.15">
      <c r="A125" s="292"/>
      <c r="B125" s="293"/>
      <c r="C125" s="293"/>
      <c r="D125" s="293"/>
      <c r="E125" s="293"/>
      <c r="F125" s="294"/>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535</v>
      </c>
      <c r="AF127" s="298"/>
      <c r="AG127" s="298"/>
      <c r="AH127" s="299"/>
      <c r="AI127" s="303" t="s">
        <v>532</v>
      </c>
      <c r="AJ127" s="298"/>
      <c r="AK127" s="298"/>
      <c r="AL127" s="299"/>
      <c r="AM127" s="303" t="s">
        <v>527</v>
      </c>
      <c r="AN127" s="298"/>
      <c r="AO127" s="298"/>
      <c r="AP127" s="299"/>
      <c r="AQ127" s="341" t="s">
        <v>522</v>
      </c>
      <c r="AR127" s="342"/>
      <c r="AS127" s="342"/>
      <c r="AT127" s="342"/>
      <c r="AU127" s="342"/>
      <c r="AV127" s="342"/>
      <c r="AW127" s="342"/>
      <c r="AX127" s="343"/>
    </row>
    <row r="128" spans="1:50" ht="23.25" hidden="1" customHeight="1" x14ac:dyDescent="0.15">
      <c r="A128" s="292"/>
      <c r="B128" s="293"/>
      <c r="C128" s="293"/>
      <c r="D128" s="293"/>
      <c r="E128" s="293"/>
      <c r="F128" s="294"/>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565</v>
      </c>
      <c r="B130" s="1006"/>
      <c r="C130" s="1005" t="s">
        <v>358</v>
      </c>
      <c r="D130" s="1006"/>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6.5" customHeight="1" x14ac:dyDescent="0.15">
      <c r="A134" s="1009"/>
      <c r="B134" s="252"/>
      <c r="C134" s="251"/>
      <c r="D134" s="252"/>
      <c r="E134" s="251"/>
      <c r="F134" s="314"/>
      <c r="G134" s="230" t="s">
        <v>657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6.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c r="AV135" s="112"/>
      <c r="AW135" s="112"/>
      <c r="AX135" s="222"/>
    </row>
    <row r="136" spans="1:50" ht="18.75"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0.25" customHeight="1" x14ac:dyDescent="0.15">
      <c r="A138" s="1009"/>
      <c r="B138" s="252"/>
      <c r="C138" s="251"/>
      <c r="D138" s="252"/>
      <c r="E138" s="251"/>
      <c r="F138" s="314"/>
      <c r="G138" s="230" t="s">
        <v>662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591</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0.25"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591</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c r="AV139" s="112"/>
      <c r="AW139" s="112"/>
      <c r="AX139" s="222"/>
    </row>
    <row r="140" spans="1:50" ht="18.75"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5.75" customHeight="1" x14ac:dyDescent="0.15">
      <c r="A142" s="1009"/>
      <c r="B142" s="252"/>
      <c r="C142" s="251"/>
      <c r="D142" s="252"/>
      <c r="E142" s="251"/>
      <c r="F142" s="314"/>
      <c r="G142" s="230" t="s">
        <v>656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591</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8"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591</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5.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thickBot="1" x14ac:dyDescent="0.2">
      <c r="A189" s="1009"/>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9"/>
      <c r="B430" s="252"/>
      <c r="C430" s="249" t="s">
        <v>561</v>
      </c>
      <c r="D430" s="250"/>
      <c r="E430" s="238" t="s">
        <v>545</v>
      </c>
      <c r="F430" s="45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3" customHeight="1" x14ac:dyDescent="0.15">
      <c r="A702" s="538" t="s">
        <v>259</v>
      </c>
      <c r="B702" s="53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570</v>
      </c>
      <c r="AE702" s="911"/>
      <c r="AF702" s="911"/>
      <c r="AG702" s="897" t="s">
        <v>587</v>
      </c>
      <c r="AH702" s="898"/>
      <c r="AI702" s="898"/>
      <c r="AJ702" s="898"/>
      <c r="AK702" s="898"/>
      <c r="AL702" s="898"/>
      <c r="AM702" s="898"/>
      <c r="AN702" s="898"/>
      <c r="AO702" s="898"/>
      <c r="AP702" s="898"/>
      <c r="AQ702" s="898"/>
      <c r="AR702" s="898"/>
      <c r="AS702" s="898"/>
      <c r="AT702" s="898"/>
      <c r="AU702" s="898"/>
      <c r="AV702" s="898"/>
      <c r="AW702" s="898"/>
      <c r="AX702" s="899"/>
    </row>
    <row r="703" spans="1:50" ht="49.5"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570</v>
      </c>
      <c r="AE703" s="155"/>
      <c r="AF703" s="155"/>
      <c r="AG703" s="676" t="s">
        <v>661</v>
      </c>
      <c r="AH703" s="677"/>
      <c r="AI703" s="677"/>
      <c r="AJ703" s="677"/>
      <c r="AK703" s="677"/>
      <c r="AL703" s="677"/>
      <c r="AM703" s="677"/>
      <c r="AN703" s="677"/>
      <c r="AO703" s="677"/>
      <c r="AP703" s="677"/>
      <c r="AQ703" s="677"/>
      <c r="AR703" s="677"/>
      <c r="AS703" s="677"/>
      <c r="AT703" s="677"/>
      <c r="AU703" s="677"/>
      <c r="AV703" s="677"/>
      <c r="AW703" s="677"/>
      <c r="AX703" s="678"/>
    </row>
    <row r="704" spans="1:50" ht="74.25"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570</v>
      </c>
      <c r="AE704" s="598"/>
      <c r="AF704" s="598"/>
      <c r="AG704" s="434" t="s">
        <v>650</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570</v>
      </c>
      <c r="AE705" s="745"/>
      <c r="AF705" s="745"/>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67"/>
      <c r="B706" s="782"/>
      <c r="C706" s="626"/>
      <c r="D706" s="627"/>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588</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62.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588</v>
      </c>
      <c r="AE707" s="596"/>
      <c r="AF707" s="596"/>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570</v>
      </c>
      <c r="AE708" s="680"/>
      <c r="AF708" s="680"/>
      <c r="AG708" s="535" t="s">
        <v>646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570</v>
      </c>
      <c r="AE709" s="155"/>
      <c r="AF709" s="155"/>
      <c r="AG709" s="676" t="s">
        <v>638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589</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570</v>
      </c>
      <c r="AE711" s="155"/>
      <c r="AF711" s="155"/>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7.7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589</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570</v>
      </c>
      <c r="AE714" s="604"/>
      <c r="AF714" s="605"/>
      <c r="AG714" s="701" t="s">
        <v>639</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570</v>
      </c>
      <c r="AE715" s="680"/>
      <c r="AF715" s="789"/>
      <c r="AG715" s="535" t="s">
        <v>596</v>
      </c>
      <c r="AH715" s="536"/>
      <c r="AI715" s="536"/>
      <c r="AJ715" s="536"/>
      <c r="AK715" s="536"/>
      <c r="AL715" s="536"/>
      <c r="AM715" s="536"/>
      <c r="AN715" s="536"/>
      <c r="AO715" s="536"/>
      <c r="AP715" s="536"/>
      <c r="AQ715" s="536"/>
      <c r="AR715" s="536"/>
      <c r="AS715" s="536"/>
      <c r="AT715" s="536"/>
      <c r="AU715" s="536"/>
      <c r="AV715" s="536"/>
      <c r="AW715" s="536"/>
      <c r="AX715" s="537"/>
    </row>
    <row r="716" spans="1:50" ht="32.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570</v>
      </c>
      <c r="AE716" s="771"/>
      <c r="AF716" s="771"/>
      <c r="AG716" s="676" t="s">
        <v>647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570</v>
      </c>
      <c r="AE717" s="155"/>
      <c r="AF717" s="155"/>
      <c r="AG717" s="676" t="s">
        <v>655</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570</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6.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589</v>
      </c>
      <c r="AE719" s="680"/>
      <c r="AF719" s="680"/>
      <c r="AG719" s="160" t="s">
        <v>597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x14ac:dyDescent="0.15">
      <c r="A726" s="633" t="s">
        <v>48</v>
      </c>
      <c r="B726" s="634"/>
      <c r="C726" s="452" t="s">
        <v>53</v>
      </c>
      <c r="D726" s="593"/>
      <c r="E726" s="593"/>
      <c r="F726" s="594"/>
      <c r="G726" s="809" t="s">
        <v>644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108.75" customHeight="1" thickBot="1" x14ac:dyDescent="0.2">
      <c r="A727" s="635"/>
      <c r="B727" s="636"/>
      <c r="C727" s="707" t="s">
        <v>57</v>
      </c>
      <c r="D727" s="708"/>
      <c r="E727" s="708"/>
      <c r="F727" s="709"/>
      <c r="G727" s="807" t="s">
        <v>660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51.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34.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50"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150"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65.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t="s">
        <v>592</v>
      </c>
      <c r="AS738" s="103"/>
      <c r="AT738" s="103"/>
      <c r="AU738" s="103"/>
      <c r="AV738" s="103"/>
      <c r="AW738" s="103"/>
      <c r="AX738" s="104"/>
    </row>
    <row r="739" spans="1:52" ht="24.75" customHeight="1" thickBot="1" x14ac:dyDescent="0.2">
      <c r="A739" s="126" t="s">
        <v>529</v>
      </c>
      <c r="B739" s="127"/>
      <c r="C739" s="127"/>
      <c r="D739" s="128"/>
      <c r="E739" s="129" t="s">
        <v>574</v>
      </c>
      <c r="F739" s="117"/>
      <c r="G739" s="117"/>
      <c r="H739" s="93" t="str">
        <f>IF(E739="", "", "(")</f>
        <v>(</v>
      </c>
      <c r="I739" s="117"/>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511</v>
      </c>
      <c r="B779" s="773"/>
      <c r="C779" s="773"/>
      <c r="D779" s="773"/>
      <c r="E779" s="773"/>
      <c r="F779" s="774"/>
      <c r="G779" s="445" t="s">
        <v>485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2" t="s">
        <v>19</v>
      </c>
      <c r="Z780" s="443"/>
      <c r="AA780" s="443"/>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2" t="s">
        <v>19</v>
      </c>
      <c r="AV780" s="443"/>
      <c r="AW780" s="443"/>
      <c r="AX780" s="444"/>
    </row>
    <row r="781" spans="1:50" ht="51.75" customHeight="1" x14ac:dyDescent="0.15">
      <c r="A781" s="565"/>
      <c r="B781" s="775"/>
      <c r="C781" s="775"/>
      <c r="D781" s="775"/>
      <c r="E781" s="775"/>
      <c r="F781" s="776"/>
      <c r="G781" s="458" t="s">
        <v>632</v>
      </c>
      <c r="H781" s="459"/>
      <c r="I781" s="459"/>
      <c r="J781" s="459"/>
      <c r="K781" s="460"/>
      <c r="L781" s="461" t="s">
        <v>600</v>
      </c>
      <c r="M781" s="462"/>
      <c r="N781" s="462"/>
      <c r="O781" s="462"/>
      <c r="P781" s="462"/>
      <c r="Q781" s="462"/>
      <c r="R781" s="462"/>
      <c r="S781" s="462"/>
      <c r="T781" s="462"/>
      <c r="U781" s="462"/>
      <c r="V781" s="462"/>
      <c r="W781" s="462"/>
      <c r="X781" s="463"/>
      <c r="Y781" s="464">
        <v>16.8</v>
      </c>
      <c r="Z781" s="465"/>
      <c r="AA781" s="465"/>
      <c r="AB781" s="566"/>
      <c r="AC781" s="458" t="s">
        <v>633</v>
      </c>
      <c r="AD781" s="459"/>
      <c r="AE781" s="459"/>
      <c r="AF781" s="459"/>
      <c r="AG781" s="460"/>
      <c r="AH781" s="461" t="s">
        <v>617</v>
      </c>
      <c r="AI781" s="462"/>
      <c r="AJ781" s="462"/>
      <c r="AK781" s="462"/>
      <c r="AL781" s="462"/>
      <c r="AM781" s="462"/>
      <c r="AN781" s="462"/>
      <c r="AO781" s="462"/>
      <c r="AP781" s="462"/>
      <c r="AQ781" s="462"/>
      <c r="AR781" s="462"/>
      <c r="AS781" s="462"/>
      <c r="AT781" s="463"/>
      <c r="AU781" s="464">
        <v>10.8</v>
      </c>
      <c r="AV781" s="465"/>
      <c r="AW781" s="465"/>
      <c r="AX781" s="466"/>
    </row>
    <row r="782" spans="1:50" ht="24.75" customHeight="1" x14ac:dyDescent="0.15">
      <c r="A782" s="565"/>
      <c r="B782" s="775"/>
      <c r="C782" s="775"/>
      <c r="D782" s="775"/>
      <c r="E782" s="775"/>
      <c r="F782" s="77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5"/>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5"/>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5"/>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5"/>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5"/>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5"/>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5"/>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5"/>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5"/>
      <c r="B791" s="775"/>
      <c r="C791" s="775"/>
      <c r="D791" s="775"/>
      <c r="E791" s="775"/>
      <c r="F791" s="776"/>
      <c r="G791" s="415" t="s">
        <v>20</v>
      </c>
      <c r="H791" s="416"/>
      <c r="I791" s="416"/>
      <c r="J791" s="416"/>
      <c r="K791" s="416"/>
      <c r="L791" s="417"/>
      <c r="M791" s="418"/>
      <c r="N791" s="418"/>
      <c r="O791" s="418"/>
      <c r="P791" s="418"/>
      <c r="Q791" s="418"/>
      <c r="R791" s="418"/>
      <c r="S791" s="418"/>
      <c r="T791" s="418"/>
      <c r="U791" s="418"/>
      <c r="V791" s="418"/>
      <c r="W791" s="418"/>
      <c r="X791" s="419"/>
      <c r="Y791" s="420">
        <f>SUM(Y781:AB790)</f>
        <v>16.8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10.8</v>
      </c>
      <c r="AV791" s="421"/>
      <c r="AW791" s="421"/>
      <c r="AX791" s="423"/>
    </row>
    <row r="792" spans="1:50" ht="24.75" customHeight="1" x14ac:dyDescent="0.15">
      <c r="A792" s="565"/>
      <c r="B792" s="775"/>
      <c r="C792" s="775"/>
      <c r="D792" s="775"/>
      <c r="E792" s="775"/>
      <c r="F792" s="776"/>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5"/>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2" t="s">
        <v>19</v>
      </c>
      <c r="Z793" s="443"/>
      <c r="AA793" s="443"/>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2" t="s">
        <v>19</v>
      </c>
      <c r="AV793" s="443"/>
      <c r="AW793" s="443"/>
      <c r="AX793" s="444"/>
    </row>
    <row r="794" spans="1:50" ht="24.75" customHeight="1" x14ac:dyDescent="0.15">
      <c r="A794" s="565"/>
      <c r="B794" s="775"/>
      <c r="C794" s="775"/>
      <c r="D794" s="775"/>
      <c r="E794" s="775"/>
      <c r="F794" s="776"/>
      <c r="G794" s="458" t="s">
        <v>634</v>
      </c>
      <c r="H794" s="459"/>
      <c r="I794" s="459"/>
      <c r="J794" s="459"/>
      <c r="K794" s="460"/>
      <c r="L794" s="461" t="s">
        <v>618</v>
      </c>
      <c r="M794" s="462"/>
      <c r="N794" s="462"/>
      <c r="O794" s="462"/>
      <c r="P794" s="462"/>
      <c r="Q794" s="462"/>
      <c r="R794" s="462"/>
      <c r="S794" s="462"/>
      <c r="T794" s="462"/>
      <c r="U794" s="462"/>
      <c r="V794" s="462"/>
      <c r="W794" s="462"/>
      <c r="X794" s="463"/>
      <c r="Y794" s="464">
        <v>28.9</v>
      </c>
      <c r="Z794" s="465"/>
      <c r="AA794" s="465"/>
      <c r="AB794" s="566"/>
      <c r="AC794" s="458" t="s">
        <v>634</v>
      </c>
      <c r="AD794" s="459"/>
      <c r="AE794" s="459"/>
      <c r="AF794" s="459"/>
      <c r="AG794" s="460"/>
      <c r="AH794" s="461" t="s">
        <v>619</v>
      </c>
      <c r="AI794" s="462"/>
      <c r="AJ794" s="462"/>
      <c r="AK794" s="462"/>
      <c r="AL794" s="462"/>
      <c r="AM794" s="462"/>
      <c r="AN794" s="462"/>
      <c r="AO794" s="462"/>
      <c r="AP794" s="462"/>
      <c r="AQ794" s="462"/>
      <c r="AR794" s="462"/>
      <c r="AS794" s="462"/>
      <c r="AT794" s="463"/>
      <c r="AU794" s="464">
        <v>9.9</v>
      </c>
      <c r="AV794" s="465"/>
      <c r="AW794" s="465"/>
      <c r="AX794" s="466"/>
    </row>
    <row r="795" spans="1:50" ht="24.75" customHeight="1" x14ac:dyDescent="0.15">
      <c r="A795" s="565"/>
      <c r="B795" s="775"/>
      <c r="C795" s="775"/>
      <c r="D795" s="775"/>
      <c r="E795" s="775"/>
      <c r="F795" s="77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65"/>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5"/>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5"/>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5"/>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5"/>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5"/>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5"/>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5"/>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5"/>
      <c r="B804" s="775"/>
      <c r="C804" s="775"/>
      <c r="D804" s="775"/>
      <c r="E804" s="775"/>
      <c r="F804" s="776"/>
      <c r="G804" s="415" t="s">
        <v>20</v>
      </c>
      <c r="H804" s="416"/>
      <c r="I804" s="416"/>
      <c r="J804" s="416"/>
      <c r="K804" s="416"/>
      <c r="L804" s="417"/>
      <c r="M804" s="418"/>
      <c r="N804" s="418"/>
      <c r="O804" s="418"/>
      <c r="P804" s="418"/>
      <c r="Q804" s="418"/>
      <c r="R804" s="418"/>
      <c r="S804" s="418"/>
      <c r="T804" s="418"/>
      <c r="U804" s="418"/>
      <c r="V804" s="418"/>
      <c r="W804" s="418"/>
      <c r="X804" s="419"/>
      <c r="Y804" s="420">
        <f>SUM(Y794:AB803)</f>
        <v>28.9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9.9</v>
      </c>
      <c r="AV804" s="421"/>
      <c r="AW804" s="421"/>
      <c r="AX804" s="423"/>
    </row>
    <row r="805" spans="1:50" ht="24.75" customHeight="1" x14ac:dyDescent="0.15">
      <c r="A805" s="565"/>
      <c r="B805" s="775"/>
      <c r="C805" s="775"/>
      <c r="D805" s="775"/>
      <c r="E805" s="775"/>
      <c r="F805" s="776"/>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5"/>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2" t="s">
        <v>19</v>
      </c>
      <c r="Z806" s="443"/>
      <c r="AA806" s="443"/>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2" t="s">
        <v>19</v>
      </c>
      <c r="AV806" s="443"/>
      <c r="AW806" s="443"/>
      <c r="AX806" s="444"/>
    </row>
    <row r="807" spans="1:50" ht="24.75" customHeight="1" x14ac:dyDescent="0.15">
      <c r="A807" s="565"/>
      <c r="B807" s="775"/>
      <c r="C807" s="775"/>
      <c r="D807" s="775"/>
      <c r="E807" s="775"/>
      <c r="F807" s="77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customHeight="1" x14ac:dyDescent="0.15">
      <c r="A808" s="565"/>
      <c r="B808" s="775"/>
      <c r="C808" s="775"/>
      <c r="D808" s="775"/>
      <c r="E808" s="775"/>
      <c r="F808" s="77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5"/>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5"/>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5"/>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5"/>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5"/>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5"/>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5"/>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5"/>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5"/>
      <c r="B817" s="775"/>
      <c r="C817" s="775"/>
      <c r="D817" s="775"/>
      <c r="E817" s="775"/>
      <c r="F817" s="77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5"/>
      <c r="B818" s="775"/>
      <c r="C818" s="775"/>
      <c r="D818" s="775"/>
      <c r="E818" s="775"/>
      <c r="F818" s="77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2" t="s">
        <v>19</v>
      </c>
      <c r="Z819" s="443"/>
      <c r="AA819" s="443"/>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2" t="s">
        <v>19</v>
      </c>
      <c r="AV819" s="443"/>
      <c r="AW819" s="443"/>
      <c r="AX819" s="444"/>
    </row>
    <row r="820" spans="1:50" s="16" customFormat="1" ht="24.75" hidden="1" customHeight="1" x14ac:dyDescent="0.15">
      <c r="A820" s="565"/>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5"/>
      <c r="C821" s="775"/>
      <c r="D821" s="775"/>
      <c r="E821" s="775"/>
      <c r="F821" s="77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5"/>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5"/>
      <c r="C830" s="775"/>
      <c r="D830" s="775"/>
      <c r="E830" s="775"/>
      <c r="F830" s="77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492</v>
      </c>
      <c r="AI836" s="352"/>
      <c r="AJ836" s="352"/>
      <c r="AK836" s="352"/>
      <c r="AL836" s="352" t="s">
        <v>21</v>
      </c>
      <c r="AM836" s="352"/>
      <c r="AN836" s="352"/>
      <c r="AO836" s="432"/>
      <c r="AP836" s="433" t="s">
        <v>420</v>
      </c>
      <c r="AQ836" s="433"/>
      <c r="AR836" s="433"/>
      <c r="AS836" s="433"/>
      <c r="AT836" s="433"/>
      <c r="AU836" s="433"/>
      <c r="AV836" s="433"/>
      <c r="AW836" s="433"/>
      <c r="AX836" s="433"/>
    </row>
    <row r="837" spans="1:50" ht="57" customHeight="1" x14ac:dyDescent="0.15">
      <c r="A837" s="410">
        <v>1</v>
      </c>
      <c r="B837" s="410">
        <v>1</v>
      </c>
      <c r="C837" s="424" t="s">
        <v>598</v>
      </c>
      <c r="D837" s="424"/>
      <c r="E837" s="424"/>
      <c r="F837" s="424"/>
      <c r="G837" s="424"/>
      <c r="H837" s="424"/>
      <c r="I837" s="424"/>
      <c r="J837" s="425" t="s">
        <v>599</v>
      </c>
      <c r="K837" s="426"/>
      <c r="L837" s="426"/>
      <c r="M837" s="426"/>
      <c r="N837" s="426"/>
      <c r="O837" s="426"/>
      <c r="P837" s="317" t="s">
        <v>600</v>
      </c>
      <c r="Q837" s="317"/>
      <c r="R837" s="317"/>
      <c r="S837" s="317"/>
      <c r="T837" s="317"/>
      <c r="U837" s="317"/>
      <c r="V837" s="317"/>
      <c r="W837" s="317"/>
      <c r="X837" s="317"/>
      <c r="Y837" s="321">
        <v>16.8</v>
      </c>
      <c r="Z837" s="322"/>
      <c r="AA837" s="322"/>
      <c r="AB837" s="323"/>
      <c r="AC837" s="334" t="s">
        <v>497</v>
      </c>
      <c r="AD837" s="429"/>
      <c r="AE837" s="429"/>
      <c r="AF837" s="429"/>
      <c r="AG837" s="429"/>
      <c r="AH837" s="427">
        <v>1</v>
      </c>
      <c r="AI837" s="428"/>
      <c r="AJ837" s="428"/>
      <c r="AK837" s="428"/>
      <c r="AL837" s="328">
        <v>67.400000000000006</v>
      </c>
      <c r="AM837" s="329"/>
      <c r="AN837" s="329"/>
      <c r="AO837" s="330"/>
      <c r="AP837" s="324"/>
      <c r="AQ837" s="324"/>
      <c r="AR837" s="324"/>
      <c r="AS837" s="324"/>
      <c r="AT837" s="324"/>
      <c r="AU837" s="324"/>
      <c r="AV837" s="324"/>
      <c r="AW837" s="324"/>
      <c r="AX837" s="324"/>
    </row>
    <row r="838" spans="1:50" ht="60" customHeight="1" x14ac:dyDescent="0.15">
      <c r="A838" s="410">
        <v>2</v>
      </c>
      <c r="B838" s="410">
        <v>1</v>
      </c>
      <c r="C838" s="424" t="s">
        <v>598</v>
      </c>
      <c r="D838" s="424"/>
      <c r="E838" s="424"/>
      <c r="F838" s="424"/>
      <c r="G838" s="424"/>
      <c r="H838" s="424"/>
      <c r="I838" s="424"/>
      <c r="J838" s="425" t="s">
        <v>599</v>
      </c>
      <c r="K838" s="426"/>
      <c r="L838" s="426"/>
      <c r="M838" s="426"/>
      <c r="N838" s="426"/>
      <c r="O838" s="426"/>
      <c r="P838" s="431" t="s">
        <v>606</v>
      </c>
      <c r="Q838" s="317"/>
      <c r="R838" s="317"/>
      <c r="S838" s="317"/>
      <c r="T838" s="317"/>
      <c r="U838" s="317"/>
      <c r="V838" s="317"/>
      <c r="W838" s="317"/>
      <c r="X838" s="317"/>
      <c r="Y838" s="321">
        <v>6.4</v>
      </c>
      <c r="Z838" s="322"/>
      <c r="AA838" s="322"/>
      <c r="AB838" s="323"/>
      <c r="AC838" s="334" t="s">
        <v>497</v>
      </c>
      <c r="AD838" s="334"/>
      <c r="AE838" s="334"/>
      <c r="AF838" s="334"/>
      <c r="AG838" s="334"/>
      <c r="AH838" s="427">
        <v>1</v>
      </c>
      <c r="AI838" s="428"/>
      <c r="AJ838" s="428"/>
      <c r="AK838" s="428"/>
      <c r="AL838" s="328">
        <v>81.3</v>
      </c>
      <c r="AM838" s="329"/>
      <c r="AN838" s="329"/>
      <c r="AO838" s="330"/>
      <c r="AP838" s="324"/>
      <c r="AQ838" s="324"/>
      <c r="AR838" s="324"/>
      <c r="AS838" s="324"/>
      <c r="AT838" s="324"/>
      <c r="AU838" s="324"/>
      <c r="AV838" s="324"/>
      <c r="AW838" s="324"/>
      <c r="AX838" s="324"/>
    </row>
    <row r="839" spans="1:50" ht="63.75" customHeight="1" x14ac:dyDescent="0.15">
      <c r="A839" s="410">
        <v>3</v>
      </c>
      <c r="B839" s="410">
        <v>1</v>
      </c>
      <c r="C839" s="424" t="s">
        <v>601</v>
      </c>
      <c r="D839" s="424"/>
      <c r="E839" s="424"/>
      <c r="F839" s="424"/>
      <c r="G839" s="424"/>
      <c r="H839" s="424"/>
      <c r="I839" s="424"/>
      <c r="J839" s="425" t="s">
        <v>602</v>
      </c>
      <c r="K839" s="426"/>
      <c r="L839" s="426"/>
      <c r="M839" s="426"/>
      <c r="N839" s="426"/>
      <c r="O839" s="426"/>
      <c r="P839" s="317" t="s">
        <v>603</v>
      </c>
      <c r="Q839" s="317"/>
      <c r="R839" s="317"/>
      <c r="S839" s="317"/>
      <c r="T839" s="317"/>
      <c r="U839" s="317"/>
      <c r="V839" s="317"/>
      <c r="W839" s="317"/>
      <c r="X839" s="317"/>
      <c r="Y839" s="321">
        <v>16</v>
      </c>
      <c r="Z839" s="322"/>
      <c r="AA839" s="322"/>
      <c r="AB839" s="323"/>
      <c r="AC839" s="334" t="s">
        <v>497</v>
      </c>
      <c r="AD839" s="334"/>
      <c r="AE839" s="334"/>
      <c r="AF839" s="334"/>
      <c r="AG839" s="334"/>
      <c r="AH839" s="326">
        <v>2</v>
      </c>
      <c r="AI839" s="327"/>
      <c r="AJ839" s="327"/>
      <c r="AK839" s="327"/>
      <c r="AL839" s="328">
        <v>73.3</v>
      </c>
      <c r="AM839" s="329"/>
      <c r="AN839" s="329"/>
      <c r="AO839" s="330"/>
      <c r="AP839" s="324"/>
      <c r="AQ839" s="324"/>
      <c r="AR839" s="324"/>
      <c r="AS839" s="324"/>
      <c r="AT839" s="324"/>
      <c r="AU839" s="324"/>
      <c r="AV839" s="324"/>
      <c r="AW839" s="324"/>
      <c r="AX839" s="324"/>
    </row>
    <row r="840" spans="1:50" ht="58.5" customHeight="1" x14ac:dyDescent="0.15">
      <c r="A840" s="410">
        <v>4</v>
      </c>
      <c r="B840" s="410">
        <v>1</v>
      </c>
      <c r="C840" s="430" t="s">
        <v>663</v>
      </c>
      <c r="D840" s="424"/>
      <c r="E840" s="424"/>
      <c r="F840" s="424"/>
      <c r="G840" s="424"/>
      <c r="H840" s="424"/>
      <c r="I840" s="424"/>
      <c r="J840" s="425" t="s">
        <v>604</v>
      </c>
      <c r="K840" s="426"/>
      <c r="L840" s="426"/>
      <c r="M840" s="426"/>
      <c r="N840" s="426"/>
      <c r="O840" s="426"/>
      <c r="P840" s="431" t="s">
        <v>605</v>
      </c>
      <c r="Q840" s="317"/>
      <c r="R840" s="317"/>
      <c r="S840" s="317"/>
      <c r="T840" s="317"/>
      <c r="U840" s="317"/>
      <c r="V840" s="317"/>
      <c r="W840" s="317"/>
      <c r="X840" s="317"/>
      <c r="Y840" s="321">
        <v>7.8</v>
      </c>
      <c r="Z840" s="322"/>
      <c r="AA840" s="322"/>
      <c r="AB840" s="323"/>
      <c r="AC840" s="334" t="s">
        <v>497</v>
      </c>
      <c r="AD840" s="334"/>
      <c r="AE840" s="334"/>
      <c r="AF840" s="334"/>
      <c r="AG840" s="334"/>
      <c r="AH840" s="326">
        <v>1</v>
      </c>
      <c r="AI840" s="327"/>
      <c r="AJ840" s="327"/>
      <c r="AK840" s="327"/>
      <c r="AL840" s="328">
        <f>7.9/8*100</f>
        <v>98.75</v>
      </c>
      <c r="AM840" s="329"/>
      <c r="AN840" s="329"/>
      <c r="AO840" s="330"/>
      <c r="AP840" s="324"/>
      <c r="AQ840" s="324"/>
      <c r="AR840" s="324"/>
      <c r="AS840" s="324"/>
      <c r="AT840" s="324"/>
      <c r="AU840" s="324"/>
      <c r="AV840" s="324"/>
      <c r="AW840" s="324"/>
      <c r="AX840" s="324"/>
    </row>
    <row r="841" spans="1:50" ht="60" customHeight="1" x14ac:dyDescent="0.15">
      <c r="A841" s="410">
        <v>5</v>
      </c>
      <c r="B841" s="410">
        <v>1</v>
      </c>
      <c r="C841" s="424" t="s">
        <v>609</v>
      </c>
      <c r="D841" s="424"/>
      <c r="E841" s="424"/>
      <c r="F841" s="424"/>
      <c r="G841" s="424"/>
      <c r="H841" s="424"/>
      <c r="I841" s="424"/>
      <c r="J841" s="425" t="s">
        <v>610</v>
      </c>
      <c r="K841" s="426"/>
      <c r="L841" s="426"/>
      <c r="M841" s="426"/>
      <c r="N841" s="426"/>
      <c r="O841" s="426"/>
      <c r="P841" s="317" t="s">
        <v>607</v>
      </c>
      <c r="Q841" s="317"/>
      <c r="R841" s="317"/>
      <c r="S841" s="317"/>
      <c r="T841" s="317"/>
      <c r="U841" s="317"/>
      <c r="V841" s="317"/>
      <c r="W841" s="317"/>
      <c r="X841" s="317"/>
      <c r="Y841" s="321">
        <v>6.3</v>
      </c>
      <c r="Z841" s="322"/>
      <c r="AA841" s="322"/>
      <c r="AB841" s="323"/>
      <c r="AC841" s="325" t="s">
        <v>497</v>
      </c>
      <c r="AD841" s="325"/>
      <c r="AE841" s="325"/>
      <c r="AF841" s="325"/>
      <c r="AG841" s="325"/>
      <c r="AH841" s="326">
        <v>2</v>
      </c>
      <c r="AI841" s="327"/>
      <c r="AJ841" s="327"/>
      <c r="AK841" s="327"/>
      <c r="AL841" s="328">
        <v>78.5</v>
      </c>
      <c r="AM841" s="329"/>
      <c r="AN841" s="329"/>
      <c r="AO841" s="330"/>
      <c r="AP841" s="324"/>
      <c r="AQ841" s="324"/>
      <c r="AR841" s="324"/>
      <c r="AS841" s="324"/>
      <c r="AT841" s="324"/>
      <c r="AU841" s="324"/>
      <c r="AV841" s="324"/>
      <c r="AW841" s="324"/>
      <c r="AX841" s="324"/>
    </row>
    <row r="842" spans="1:50" ht="45" customHeight="1" x14ac:dyDescent="0.15">
      <c r="A842" s="410">
        <v>6</v>
      </c>
      <c r="B842" s="410">
        <v>1</v>
      </c>
      <c r="C842" s="424" t="s">
        <v>609</v>
      </c>
      <c r="D842" s="424"/>
      <c r="E842" s="424"/>
      <c r="F842" s="424"/>
      <c r="G842" s="424"/>
      <c r="H842" s="424"/>
      <c r="I842" s="424"/>
      <c r="J842" s="425" t="s">
        <v>610</v>
      </c>
      <c r="K842" s="426"/>
      <c r="L842" s="426"/>
      <c r="M842" s="426"/>
      <c r="N842" s="426"/>
      <c r="O842" s="426"/>
      <c r="P842" s="317" t="s">
        <v>608</v>
      </c>
      <c r="Q842" s="317"/>
      <c r="R842" s="317"/>
      <c r="S842" s="317"/>
      <c r="T842" s="317"/>
      <c r="U842" s="317"/>
      <c r="V842" s="317"/>
      <c r="W842" s="317"/>
      <c r="X842" s="317"/>
      <c r="Y842" s="321">
        <v>4.5</v>
      </c>
      <c r="Z842" s="322"/>
      <c r="AA842" s="322"/>
      <c r="AB842" s="323"/>
      <c r="AC842" s="325" t="s">
        <v>497</v>
      </c>
      <c r="AD842" s="325"/>
      <c r="AE842" s="325"/>
      <c r="AF842" s="325"/>
      <c r="AG842" s="325"/>
      <c r="AH842" s="326">
        <v>3</v>
      </c>
      <c r="AI842" s="327"/>
      <c r="AJ842" s="327"/>
      <c r="AK842" s="327"/>
      <c r="AL842" s="328">
        <v>91.3</v>
      </c>
      <c r="AM842" s="329"/>
      <c r="AN842" s="329"/>
      <c r="AO842" s="330"/>
      <c r="AP842" s="324"/>
      <c r="AQ842" s="324"/>
      <c r="AR842" s="324"/>
      <c r="AS842" s="324"/>
      <c r="AT842" s="324"/>
      <c r="AU842" s="324"/>
      <c r="AV842" s="324"/>
      <c r="AW842" s="324"/>
      <c r="AX842" s="324"/>
    </row>
    <row r="843" spans="1:50" ht="40.5" customHeight="1" x14ac:dyDescent="0.15">
      <c r="A843" s="410">
        <v>7</v>
      </c>
      <c r="B843" s="410">
        <v>1</v>
      </c>
      <c r="C843" s="424" t="s">
        <v>614</v>
      </c>
      <c r="D843" s="424"/>
      <c r="E843" s="424"/>
      <c r="F843" s="424"/>
      <c r="G843" s="424"/>
      <c r="H843" s="424"/>
      <c r="I843" s="424"/>
      <c r="J843" s="425" t="s">
        <v>615</v>
      </c>
      <c r="K843" s="426"/>
      <c r="L843" s="426"/>
      <c r="M843" s="426"/>
      <c r="N843" s="426"/>
      <c r="O843" s="426"/>
      <c r="P843" s="317" t="s">
        <v>616</v>
      </c>
      <c r="Q843" s="317"/>
      <c r="R843" s="317"/>
      <c r="S843" s="317"/>
      <c r="T843" s="317"/>
      <c r="U843" s="317"/>
      <c r="V843" s="317"/>
      <c r="W843" s="317"/>
      <c r="X843" s="317"/>
      <c r="Y843" s="321">
        <v>5.4</v>
      </c>
      <c r="Z843" s="322"/>
      <c r="AA843" s="322"/>
      <c r="AB843" s="323"/>
      <c r="AC843" s="325" t="s">
        <v>497</v>
      </c>
      <c r="AD843" s="325"/>
      <c r="AE843" s="325"/>
      <c r="AF843" s="325"/>
      <c r="AG843" s="325"/>
      <c r="AH843" s="326">
        <v>1</v>
      </c>
      <c r="AI843" s="327"/>
      <c r="AJ843" s="327"/>
      <c r="AK843" s="327"/>
      <c r="AL843" s="328">
        <v>68.099999999999994</v>
      </c>
      <c r="AM843" s="329"/>
      <c r="AN843" s="329"/>
      <c r="AO843" s="330"/>
      <c r="AP843" s="324"/>
      <c r="AQ843" s="324"/>
      <c r="AR843" s="324"/>
      <c r="AS843" s="324"/>
      <c r="AT843" s="324"/>
      <c r="AU843" s="324"/>
      <c r="AV843" s="324"/>
      <c r="AW843" s="324"/>
      <c r="AX843" s="324"/>
    </row>
    <row r="844" spans="1:50" ht="39.75" customHeight="1" x14ac:dyDescent="0.15">
      <c r="A844" s="410">
        <v>8</v>
      </c>
      <c r="B844" s="410">
        <v>1</v>
      </c>
      <c r="C844" s="907" t="s">
        <v>612</v>
      </c>
      <c r="D844" s="908"/>
      <c r="E844" s="908"/>
      <c r="F844" s="908"/>
      <c r="G844" s="908"/>
      <c r="H844" s="908"/>
      <c r="I844" s="909"/>
      <c r="J844" s="449" t="s">
        <v>613</v>
      </c>
      <c r="K844" s="450"/>
      <c r="L844" s="450"/>
      <c r="M844" s="450"/>
      <c r="N844" s="450"/>
      <c r="O844" s="451"/>
      <c r="P844" s="318" t="s">
        <v>611</v>
      </c>
      <c r="Q844" s="319"/>
      <c r="R844" s="319"/>
      <c r="S844" s="319"/>
      <c r="T844" s="319"/>
      <c r="U844" s="319"/>
      <c r="V844" s="319"/>
      <c r="W844" s="319"/>
      <c r="X844" s="320"/>
      <c r="Y844" s="321">
        <v>3.7</v>
      </c>
      <c r="Z844" s="322"/>
      <c r="AA844" s="322"/>
      <c r="AB844" s="323"/>
      <c r="AC844" s="331" t="s">
        <v>497</v>
      </c>
      <c r="AD844" s="332"/>
      <c r="AE844" s="332"/>
      <c r="AF844" s="332"/>
      <c r="AG844" s="333"/>
      <c r="AH844" s="590">
        <v>2</v>
      </c>
      <c r="AI844" s="591"/>
      <c r="AJ844" s="591"/>
      <c r="AK844" s="592"/>
      <c r="AL844" s="328">
        <v>47.5</v>
      </c>
      <c r="AM844" s="329"/>
      <c r="AN844" s="329"/>
      <c r="AO844" s="330"/>
      <c r="AP844" s="324"/>
      <c r="AQ844" s="324"/>
      <c r="AR844" s="324"/>
      <c r="AS844" s="324"/>
      <c r="AT844" s="324"/>
      <c r="AU844" s="324"/>
      <c r="AV844" s="324"/>
      <c r="AW844" s="324"/>
      <c r="AX844" s="324"/>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492</v>
      </c>
      <c r="AI869" s="352"/>
      <c r="AJ869" s="352"/>
      <c r="AK869" s="352"/>
      <c r="AL869" s="352" t="s">
        <v>21</v>
      </c>
      <c r="AM869" s="352"/>
      <c r="AN869" s="352"/>
      <c r="AO869" s="432"/>
      <c r="AP869" s="433" t="s">
        <v>420</v>
      </c>
      <c r="AQ869" s="433"/>
      <c r="AR869" s="433"/>
      <c r="AS869" s="433"/>
      <c r="AT869" s="433"/>
      <c r="AU869" s="433"/>
      <c r="AV869" s="433"/>
      <c r="AW869" s="433"/>
      <c r="AX869" s="433"/>
    </row>
    <row r="870" spans="1:50" ht="76.5" customHeight="1" x14ac:dyDescent="0.15">
      <c r="A870" s="410">
        <v>1</v>
      </c>
      <c r="B870" s="410">
        <v>1</v>
      </c>
      <c r="C870" s="424" t="s">
        <v>622</v>
      </c>
      <c r="D870" s="424"/>
      <c r="E870" s="424"/>
      <c r="F870" s="424"/>
      <c r="G870" s="424"/>
      <c r="H870" s="424"/>
      <c r="I870" s="424"/>
      <c r="J870" s="425" t="s">
        <v>623</v>
      </c>
      <c r="K870" s="426"/>
      <c r="L870" s="426"/>
      <c r="M870" s="426"/>
      <c r="N870" s="426"/>
      <c r="O870" s="426"/>
      <c r="P870" s="431" t="s">
        <v>620</v>
      </c>
      <c r="Q870" s="317"/>
      <c r="R870" s="317"/>
      <c r="S870" s="317"/>
      <c r="T870" s="317"/>
      <c r="U870" s="317"/>
      <c r="V870" s="317"/>
      <c r="W870" s="317"/>
      <c r="X870" s="317"/>
      <c r="Y870" s="321">
        <v>10.8</v>
      </c>
      <c r="Z870" s="322"/>
      <c r="AA870" s="322"/>
      <c r="AB870" s="323"/>
      <c r="AC870" s="334" t="s">
        <v>621</v>
      </c>
      <c r="AD870" s="429"/>
      <c r="AE870" s="429"/>
      <c r="AF870" s="429"/>
      <c r="AG870" s="429"/>
      <c r="AH870" s="427">
        <v>1</v>
      </c>
      <c r="AI870" s="428"/>
      <c r="AJ870" s="428"/>
      <c r="AK870" s="428"/>
      <c r="AL870" s="328">
        <v>95.5</v>
      </c>
      <c r="AM870" s="329"/>
      <c r="AN870" s="329"/>
      <c r="AO870" s="330"/>
      <c r="AP870" s="324"/>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21"/>
      <c r="Z871" s="322"/>
      <c r="AA871" s="322"/>
      <c r="AB871" s="323"/>
      <c r="AC871" s="334"/>
      <c r="AD871" s="334"/>
      <c r="AE871" s="334"/>
      <c r="AF871" s="334"/>
      <c r="AG871" s="334"/>
      <c r="AH871" s="427"/>
      <c r="AI871" s="428"/>
      <c r="AJ871" s="428"/>
      <c r="AK871" s="428"/>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7"/>
      <c r="R872" s="317"/>
      <c r="S872" s="317"/>
      <c r="T872" s="317"/>
      <c r="U872" s="317"/>
      <c r="V872" s="317"/>
      <c r="W872" s="317"/>
      <c r="X872" s="317"/>
      <c r="Y872" s="321"/>
      <c r="Z872" s="322"/>
      <c r="AA872" s="322"/>
      <c r="AB872" s="323"/>
      <c r="AC872" s="334"/>
      <c r="AD872" s="334"/>
      <c r="AE872" s="334"/>
      <c r="AF872" s="334"/>
      <c r="AG872" s="334"/>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7"/>
      <c r="R873" s="317"/>
      <c r="S873" s="317"/>
      <c r="T873" s="317"/>
      <c r="U873" s="317"/>
      <c r="V873" s="317"/>
      <c r="W873" s="317"/>
      <c r="X873" s="317"/>
      <c r="Y873" s="321"/>
      <c r="Z873" s="322"/>
      <c r="AA873" s="322"/>
      <c r="AB873" s="323"/>
      <c r="AC873" s="334"/>
      <c r="AD873" s="334"/>
      <c r="AE873" s="334"/>
      <c r="AF873" s="334"/>
      <c r="AG873" s="334"/>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492</v>
      </c>
      <c r="AI902" s="352"/>
      <c r="AJ902" s="352"/>
      <c r="AK902" s="352"/>
      <c r="AL902" s="352" t="s">
        <v>21</v>
      </c>
      <c r="AM902" s="352"/>
      <c r="AN902" s="352"/>
      <c r="AO902" s="432"/>
      <c r="AP902" s="433" t="s">
        <v>420</v>
      </c>
      <c r="AQ902" s="433"/>
      <c r="AR902" s="433"/>
      <c r="AS902" s="433"/>
      <c r="AT902" s="433"/>
      <c r="AU902" s="433"/>
      <c r="AV902" s="433"/>
      <c r="AW902" s="433"/>
      <c r="AX902" s="433"/>
    </row>
    <row r="903" spans="1:50" ht="47.25" customHeight="1" x14ac:dyDescent="0.15">
      <c r="A903" s="410">
        <v>1</v>
      </c>
      <c r="B903" s="410">
        <v>1</v>
      </c>
      <c r="C903" s="424" t="s">
        <v>625</v>
      </c>
      <c r="D903" s="424"/>
      <c r="E903" s="424"/>
      <c r="F903" s="424"/>
      <c r="G903" s="424"/>
      <c r="H903" s="424"/>
      <c r="I903" s="424"/>
      <c r="J903" s="425" t="s">
        <v>626</v>
      </c>
      <c r="K903" s="426"/>
      <c r="L903" s="426"/>
      <c r="M903" s="426"/>
      <c r="N903" s="426"/>
      <c r="O903" s="426"/>
      <c r="P903" s="317" t="s">
        <v>618</v>
      </c>
      <c r="Q903" s="317"/>
      <c r="R903" s="317"/>
      <c r="S903" s="317"/>
      <c r="T903" s="317"/>
      <c r="U903" s="317"/>
      <c r="V903" s="317"/>
      <c r="W903" s="317"/>
      <c r="X903" s="317"/>
      <c r="Y903" s="321">
        <v>28.9</v>
      </c>
      <c r="Z903" s="322"/>
      <c r="AA903" s="322"/>
      <c r="AB903" s="323"/>
      <c r="AC903" s="334" t="s">
        <v>501</v>
      </c>
      <c r="AD903" s="429"/>
      <c r="AE903" s="429"/>
      <c r="AF903" s="429"/>
      <c r="AG903" s="429"/>
      <c r="AH903" s="427">
        <v>3</v>
      </c>
      <c r="AI903" s="428"/>
      <c r="AJ903" s="428"/>
      <c r="AK903" s="428"/>
      <c r="AL903" s="328">
        <v>98.3</v>
      </c>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21"/>
      <c r="Z904" s="322"/>
      <c r="AA904" s="322"/>
      <c r="AB904" s="323"/>
      <c r="AC904" s="334"/>
      <c r="AD904" s="334"/>
      <c r="AE904" s="334"/>
      <c r="AF904" s="334"/>
      <c r="AG904" s="334"/>
      <c r="AH904" s="427"/>
      <c r="AI904" s="428"/>
      <c r="AJ904" s="428"/>
      <c r="AK904" s="428"/>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21"/>
      <c r="Z905" s="322"/>
      <c r="AA905" s="322"/>
      <c r="AB905" s="323"/>
      <c r="AC905" s="334"/>
      <c r="AD905" s="334"/>
      <c r="AE905" s="334"/>
      <c r="AF905" s="334"/>
      <c r="AG905" s="334"/>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21"/>
      <c r="Z906" s="322"/>
      <c r="AA906" s="322"/>
      <c r="AB906" s="323"/>
      <c r="AC906" s="334"/>
      <c r="AD906" s="334"/>
      <c r="AE906" s="334"/>
      <c r="AF906" s="334"/>
      <c r="AG906" s="334"/>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492</v>
      </c>
      <c r="AI935" s="352"/>
      <c r="AJ935" s="352"/>
      <c r="AK935" s="352"/>
      <c r="AL935" s="352" t="s">
        <v>21</v>
      </c>
      <c r="AM935" s="352"/>
      <c r="AN935" s="352"/>
      <c r="AO935" s="432"/>
      <c r="AP935" s="433" t="s">
        <v>420</v>
      </c>
      <c r="AQ935" s="433"/>
      <c r="AR935" s="433"/>
      <c r="AS935" s="433"/>
      <c r="AT935" s="433"/>
      <c r="AU935" s="433"/>
      <c r="AV935" s="433"/>
      <c r="AW935" s="433"/>
      <c r="AX935" s="433"/>
    </row>
    <row r="936" spans="1:50" ht="47.25" customHeight="1" x14ac:dyDescent="0.15">
      <c r="A936" s="410">
        <v>1</v>
      </c>
      <c r="B936" s="410">
        <v>1</v>
      </c>
      <c r="C936" s="424" t="s">
        <v>627</v>
      </c>
      <c r="D936" s="424"/>
      <c r="E936" s="424"/>
      <c r="F936" s="424"/>
      <c r="G936" s="424"/>
      <c r="H936" s="424"/>
      <c r="I936" s="424"/>
      <c r="J936" s="425" t="s">
        <v>628</v>
      </c>
      <c r="K936" s="426"/>
      <c r="L936" s="426"/>
      <c r="M936" s="426"/>
      <c r="N936" s="426"/>
      <c r="O936" s="426"/>
      <c r="P936" s="317" t="s">
        <v>619</v>
      </c>
      <c r="Q936" s="317"/>
      <c r="R936" s="317"/>
      <c r="S936" s="317"/>
      <c r="T936" s="317"/>
      <c r="U936" s="317"/>
      <c r="V936" s="317"/>
      <c r="W936" s="317"/>
      <c r="X936" s="317"/>
      <c r="Y936" s="321">
        <v>9.9</v>
      </c>
      <c r="Z936" s="322"/>
      <c r="AA936" s="322"/>
      <c r="AB936" s="323"/>
      <c r="AC936" s="334" t="s">
        <v>504</v>
      </c>
      <c r="AD936" s="429"/>
      <c r="AE936" s="429"/>
      <c r="AF936" s="429"/>
      <c r="AG936" s="429"/>
      <c r="AH936" s="427" t="s">
        <v>629</v>
      </c>
      <c r="AI936" s="428"/>
      <c r="AJ936" s="428"/>
      <c r="AK936" s="428"/>
      <c r="AL936" s="328" t="s">
        <v>624</v>
      </c>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21"/>
      <c r="Z937" s="322"/>
      <c r="AA937" s="322"/>
      <c r="AB937" s="323"/>
      <c r="AC937" s="334"/>
      <c r="AD937" s="334"/>
      <c r="AE937" s="334"/>
      <c r="AF937" s="334"/>
      <c r="AG937" s="334"/>
      <c r="AH937" s="427"/>
      <c r="AI937" s="428"/>
      <c r="AJ937" s="428"/>
      <c r="AK937" s="428"/>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21"/>
      <c r="Z938" s="322"/>
      <c r="AA938" s="322"/>
      <c r="AB938" s="323"/>
      <c r="AC938" s="334"/>
      <c r="AD938" s="334"/>
      <c r="AE938" s="334"/>
      <c r="AF938" s="334"/>
      <c r="AG938" s="334"/>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21"/>
      <c r="Z939" s="322"/>
      <c r="AA939" s="322"/>
      <c r="AB939" s="323"/>
      <c r="AC939" s="334"/>
      <c r="AD939" s="334"/>
      <c r="AE939" s="334"/>
      <c r="AF939" s="334"/>
      <c r="AG939" s="334"/>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492</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21"/>
      <c r="Z969" s="322"/>
      <c r="AA969" s="322"/>
      <c r="AB969" s="323"/>
      <c r="AC969" s="334"/>
      <c r="AD969" s="429"/>
      <c r="AE969" s="429"/>
      <c r="AF969" s="429"/>
      <c r="AG969" s="429"/>
      <c r="AH969" s="427"/>
      <c r="AI969" s="428"/>
      <c r="AJ969" s="428"/>
      <c r="AK969" s="428"/>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21"/>
      <c r="Z970" s="322"/>
      <c r="AA970" s="322"/>
      <c r="AB970" s="323"/>
      <c r="AC970" s="334"/>
      <c r="AD970" s="334"/>
      <c r="AE970" s="334"/>
      <c r="AF970" s="334"/>
      <c r="AG970" s="334"/>
      <c r="AH970" s="427"/>
      <c r="AI970" s="428"/>
      <c r="AJ970" s="428"/>
      <c r="AK970" s="428"/>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21"/>
      <c r="Z971" s="322"/>
      <c r="AA971" s="322"/>
      <c r="AB971" s="323"/>
      <c r="AC971" s="334"/>
      <c r="AD971" s="334"/>
      <c r="AE971" s="334"/>
      <c r="AF971" s="334"/>
      <c r="AG971" s="334"/>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21"/>
      <c r="Z972" s="322"/>
      <c r="AA972" s="322"/>
      <c r="AB972" s="323"/>
      <c r="AC972" s="334"/>
      <c r="AD972" s="334"/>
      <c r="AE972" s="334"/>
      <c r="AF972" s="334"/>
      <c r="AG972" s="334"/>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492</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21"/>
      <c r="Z1002" s="322"/>
      <c r="AA1002" s="322"/>
      <c r="AB1002" s="323"/>
      <c r="AC1002" s="334"/>
      <c r="AD1002" s="429"/>
      <c r="AE1002" s="429"/>
      <c r="AF1002" s="429"/>
      <c r="AG1002" s="429"/>
      <c r="AH1002" s="427"/>
      <c r="AI1002" s="428"/>
      <c r="AJ1002" s="428"/>
      <c r="AK1002" s="428"/>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21"/>
      <c r="Z1003" s="322"/>
      <c r="AA1003" s="322"/>
      <c r="AB1003" s="323"/>
      <c r="AC1003" s="334"/>
      <c r="AD1003" s="334"/>
      <c r="AE1003" s="334"/>
      <c r="AF1003" s="334"/>
      <c r="AG1003" s="334"/>
      <c r="AH1003" s="427"/>
      <c r="AI1003" s="428"/>
      <c r="AJ1003" s="428"/>
      <c r="AK1003" s="428"/>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21"/>
      <c r="Z1004" s="322"/>
      <c r="AA1004" s="322"/>
      <c r="AB1004" s="323"/>
      <c r="AC1004" s="334"/>
      <c r="AD1004" s="334"/>
      <c r="AE1004" s="334"/>
      <c r="AF1004" s="334"/>
      <c r="AG1004" s="334"/>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21"/>
      <c r="Z1005" s="322"/>
      <c r="AA1005" s="322"/>
      <c r="AB1005" s="323"/>
      <c r="AC1005" s="334"/>
      <c r="AD1005" s="334"/>
      <c r="AE1005" s="334"/>
      <c r="AF1005" s="334"/>
      <c r="AG1005" s="334"/>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492</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21"/>
      <c r="Z1035" s="322"/>
      <c r="AA1035" s="322"/>
      <c r="AB1035" s="323"/>
      <c r="AC1035" s="334"/>
      <c r="AD1035" s="429"/>
      <c r="AE1035" s="429"/>
      <c r="AF1035" s="429"/>
      <c r="AG1035" s="429"/>
      <c r="AH1035" s="427"/>
      <c r="AI1035" s="428"/>
      <c r="AJ1035" s="428"/>
      <c r="AK1035" s="428"/>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21"/>
      <c r="Z1036" s="322"/>
      <c r="AA1036" s="322"/>
      <c r="AB1036" s="323"/>
      <c r="AC1036" s="334"/>
      <c r="AD1036" s="334"/>
      <c r="AE1036" s="334"/>
      <c r="AF1036" s="334"/>
      <c r="AG1036" s="334"/>
      <c r="AH1036" s="427"/>
      <c r="AI1036" s="428"/>
      <c r="AJ1036" s="428"/>
      <c r="AK1036" s="428"/>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21"/>
      <c r="Z1037" s="322"/>
      <c r="AA1037" s="322"/>
      <c r="AB1037" s="323"/>
      <c r="AC1037" s="334"/>
      <c r="AD1037" s="334"/>
      <c r="AE1037" s="334"/>
      <c r="AF1037" s="334"/>
      <c r="AG1037" s="334"/>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21"/>
      <c r="Z1038" s="322"/>
      <c r="AA1038" s="322"/>
      <c r="AB1038" s="323"/>
      <c r="AC1038" s="334"/>
      <c r="AD1038" s="334"/>
      <c r="AE1038" s="334"/>
      <c r="AF1038" s="334"/>
      <c r="AG1038" s="334"/>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492</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21"/>
      <c r="Z1068" s="322"/>
      <c r="AA1068" s="322"/>
      <c r="AB1068" s="323"/>
      <c r="AC1068" s="334"/>
      <c r="AD1068" s="429"/>
      <c r="AE1068" s="429"/>
      <c r="AF1068" s="429"/>
      <c r="AG1068" s="429"/>
      <c r="AH1068" s="427"/>
      <c r="AI1068" s="428"/>
      <c r="AJ1068" s="428"/>
      <c r="AK1068" s="428"/>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21"/>
      <c r="Z1069" s="322"/>
      <c r="AA1069" s="322"/>
      <c r="AB1069" s="323"/>
      <c r="AC1069" s="334"/>
      <c r="AD1069" s="334"/>
      <c r="AE1069" s="334"/>
      <c r="AF1069" s="334"/>
      <c r="AG1069" s="334"/>
      <c r="AH1069" s="427"/>
      <c r="AI1069" s="428"/>
      <c r="AJ1069" s="428"/>
      <c r="AK1069" s="428"/>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21"/>
      <c r="Z1070" s="322"/>
      <c r="AA1070" s="322"/>
      <c r="AB1070" s="323"/>
      <c r="AC1070" s="334"/>
      <c r="AD1070" s="334"/>
      <c r="AE1070" s="334"/>
      <c r="AF1070" s="334"/>
      <c r="AG1070" s="334"/>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21"/>
      <c r="Z1071" s="322"/>
      <c r="AA1071" s="322"/>
      <c r="AB1071" s="323"/>
      <c r="AC1071" s="334"/>
      <c r="AD1071" s="334"/>
      <c r="AE1071" s="334"/>
      <c r="AF1071" s="334"/>
      <c r="AG1071" s="334"/>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468</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7" t="s">
        <v>385</v>
      </c>
      <c r="D1101" s="903"/>
      <c r="E1101" s="277" t="s">
        <v>384</v>
      </c>
      <c r="F1101" s="903"/>
      <c r="G1101" s="903"/>
      <c r="H1101" s="903"/>
      <c r="I1101" s="903"/>
      <c r="J1101" s="277" t="s">
        <v>419</v>
      </c>
      <c r="K1101" s="277"/>
      <c r="L1101" s="277"/>
      <c r="M1101" s="277"/>
      <c r="N1101" s="277"/>
      <c r="O1101" s="277"/>
      <c r="P1101" s="350" t="s">
        <v>27</v>
      </c>
      <c r="Q1101" s="350"/>
      <c r="R1101" s="350"/>
      <c r="S1101" s="350"/>
      <c r="T1101" s="350"/>
      <c r="U1101" s="350"/>
      <c r="V1101" s="350"/>
      <c r="W1101" s="350"/>
      <c r="X1101" s="350"/>
      <c r="Y1101" s="277" t="s">
        <v>421</v>
      </c>
      <c r="Z1101" s="903"/>
      <c r="AA1101" s="903"/>
      <c r="AB1101" s="903"/>
      <c r="AC1101" s="277" t="s">
        <v>367</v>
      </c>
      <c r="AD1101" s="277"/>
      <c r="AE1101" s="277"/>
      <c r="AF1101" s="277"/>
      <c r="AG1101" s="277"/>
      <c r="AH1101" s="350" t="s">
        <v>380</v>
      </c>
      <c r="AI1101" s="351"/>
      <c r="AJ1101" s="351"/>
      <c r="AK1101" s="351"/>
      <c r="AL1101" s="351" t="s">
        <v>21</v>
      </c>
      <c r="AM1101" s="351"/>
      <c r="AN1101" s="351"/>
      <c r="AO1101" s="906"/>
      <c r="AP1101" s="433" t="s">
        <v>453</v>
      </c>
      <c r="AQ1101" s="433"/>
      <c r="AR1101" s="433"/>
      <c r="AS1101" s="433"/>
      <c r="AT1101" s="433"/>
      <c r="AU1101" s="433"/>
      <c r="AV1101" s="433"/>
      <c r="AW1101" s="433"/>
      <c r="AX1101" s="433"/>
    </row>
    <row r="1102" spans="1:50" ht="30" hidden="1" customHeight="1" x14ac:dyDescent="0.15">
      <c r="A1102" s="410">
        <v>1</v>
      </c>
      <c r="B1102" s="410">
        <v>1</v>
      </c>
      <c r="C1102" s="905"/>
      <c r="D1102" s="905"/>
      <c r="E1102" s="904"/>
      <c r="F1102" s="904"/>
      <c r="G1102" s="904"/>
      <c r="H1102" s="904"/>
      <c r="I1102" s="904"/>
      <c r="J1102" s="425"/>
      <c r="K1102" s="426"/>
      <c r="L1102" s="426"/>
      <c r="M1102" s="426"/>
      <c r="N1102" s="426"/>
      <c r="O1102" s="426"/>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0">
        <v>2</v>
      </c>
      <c r="B1103" s="410">
        <v>1</v>
      </c>
      <c r="C1103" s="905"/>
      <c r="D1103" s="905"/>
      <c r="E1103" s="904"/>
      <c r="F1103" s="904"/>
      <c r="G1103" s="904"/>
      <c r="H1103" s="904"/>
      <c r="I1103" s="904"/>
      <c r="J1103" s="425"/>
      <c r="K1103" s="426"/>
      <c r="L1103" s="426"/>
      <c r="M1103" s="426"/>
      <c r="N1103" s="426"/>
      <c r="O1103" s="426"/>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05"/>
      <c r="D1104" s="905"/>
      <c r="E1104" s="904"/>
      <c r="F1104" s="904"/>
      <c r="G1104" s="904"/>
      <c r="H1104" s="904"/>
      <c r="I1104" s="904"/>
      <c r="J1104" s="425"/>
      <c r="K1104" s="426"/>
      <c r="L1104" s="426"/>
      <c r="M1104" s="426"/>
      <c r="N1104" s="426"/>
      <c r="O1104" s="426"/>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05"/>
      <c r="D1105" s="905"/>
      <c r="E1105" s="904"/>
      <c r="F1105" s="904"/>
      <c r="G1105" s="904"/>
      <c r="H1105" s="904"/>
      <c r="I1105" s="904"/>
      <c r="J1105" s="425"/>
      <c r="K1105" s="426"/>
      <c r="L1105" s="426"/>
      <c r="M1105" s="426"/>
      <c r="N1105" s="426"/>
      <c r="O1105" s="426"/>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05"/>
      <c r="D1106" s="905"/>
      <c r="E1106" s="904"/>
      <c r="F1106" s="904"/>
      <c r="G1106" s="904"/>
      <c r="H1106" s="904"/>
      <c r="I1106" s="904"/>
      <c r="J1106" s="425"/>
      <c r="K1106" s="426"/>
      <c r="L1106" s="426"/>
      <c r="M1106" s="426"/>
      <c r="N1106" s="426"/>
      <c r="O1106" s="426"/>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05"/>
      <c r="D1107" s="905"/>
      <c r="E1107" s="904"/>
      <c r="F1107" s="904"/>
      <c r="G1107" s="904"/>
      <c r="H1107" s="904"/>
      <c r="I1107" s="904"/>
      <c r="J1107" s="425"/>
      <c r="K1107" s="426"/>
      <c r="L1107" s="426"/>
      <c r="M1107" s="426"/>
      <c r="N1107" s="426"/>
      <c r="O1107" s="426"/>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05"/>
      <c r="D1108" s="905"/>
      <c r="E1108" s="904"/>
      <c r="F1108" s="904"/>
      <c r="G1108" s="904"/>
      <c r="H1108" s="904"/>
      <c r="I1108" s="904"/>
      <c r="J1108" s="425"/>
      <c r="K1108" s="426"/>
      <c r="L1108" s="426"/>
      <c r="M1108" s="426"/>
      <c r="N1108" s="426"/>
      <c r="O1108" s="426"/>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05"/>
      <c r="D1109" s="905"/>
      <c r="E1109" s="904"/>
      <c r="F1109" s="904"/>
      <c r="G1109" s="904"/>
      <c r="H1109" s="904"/>
      <c r="I1109" s="904"/>
      <c r="J1109" s="425"/>
      <c r="K1109" s="426"/>
      <c r="L1109" s="426"/>
      <c r="M1109" s="426"/>
      <c r="N1109" s="426"/>
      <c r="O1109" s="426"/>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05"/>
      <c r="D1110" s="905"/>
      <c r="E1110" s="904"/>
      <c r="F1110" s="904"/>
      <c r="G1110" s="904"/>
      <c r="H1110" s="904"/>
      <c r="I1110" s="904"/>
      <c r="J1110" s="425"/>
      <c r="K1110" s="426"/>
      <c r="L1110" s="426"/>
      <c r="M1110" s="426"/>
      <c r="N1110" s="426"/>
      <c r="O1110" s="426"/>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05"/>
      <c r="D1111" s="905"/>
      <c r="E1111" s="904"/>
      <c r="F1111" s="904"/>
      <c r="G1111" s="904"/>
      <c r="H1111" s="904"/>
      <c r="I1111" s="904"/>
      <c r="J1111" s="425"/>
      <c r="K1111" s="426"/>
      <c r="L1111" s="426"/>
      <c r="M1111" s="426"/>
      <c r="N1111" s="426"/>
      <c r="O1111" s="426"/>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05"/>
      <c r="D1112" s="905"/>
      <c r="E1112" s="904"/>
      <c r="F1112" s="904"/>
      <c r="G1112" s="904"/>
      <c r="H1112" s="904"/>
      <c r="I1112" s="904"/>
      <c r="J1112" s="425"/>
      <c r="K1112" s="426"/>
      <c r="L1112" s="426"/>
      <c r="M1112" s="426"/>
      <c r="N1112" s="426"/>
      <c r="O1112" s="426"/>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05"/>
      <c r="D1113" s="905"/>
      <c r="E1113" s="904"/>
      <c r="F1113" s="904"/>
      <c r="G1113" s="904"/>
      <c r="H1113" s="904"/>
      <c r="I1113" s="904"/>
      <c r="J1113" s="425"/>
      <c r="K1113" s="426"/>
      <c r="L1113" s="426"/>
      <c r="M1113" s="426"/>
      <c r="N1113" s="426"/>
      <c r="O1113" s="426"/>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05"/>
      <c r="D1114" s="905"/>
      <c r="E1114" s="904"/>
      <c r="F1114" s="904"/>
      <c r="G1114" s="904"/>
      <c r="H1114" s="904"/>
      <c r="I1114" s="904"/>
      <c r="J1114" s="425"/>
      <c r="K1114" s="426"/>
      <c r="L1114" s="426"/>
      <c r="M1114" s="426"/>
      <c r="N1114" s="426"/>
      <c r="O1114" s="426"/>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05"/>
      <c r="D1115" s="905"/>
      <c r="E1115" s="904"/>
      <c r="F1115" s="904"/>
      <c r="G1115" s="904"/>
      <c r="H1115" s="904"/>
      <c r="I1115" s="904"/>
      <c r="J1115" s="425"/>
      <c r="K1115" s="426"/>
      <c r="L1115" s="426"/>
      <c r="M1115" s="426"/>
      <c r="N1115" s="426"/>
      <c r="O1115" s="426"/>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05"/>
      <c r="D1116" s="905"/>
      <c r="E1116" s="904"/>
      <c r="F1116" s="904"/>
      <c r="G1116" s="904"/>
      <c r="H1116" s="904"/>
      <c r="I1116" s="904"/>
      <c r="J1116" s="425"/>
      <c r="K1116" s="426"/>
      <c r="L1116" s="426"/>
      <c r="M1116" s="426"/>
      <c r="N1116" s="426"/>
      <c r="O1116" s="426"/>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05"/>
      <c r="D1117" s="905"/>
      <c r="E1117" s="904"/>
      <c r="F1117" s="904"/>
      <c r="G1117" s="904"/>
      <c r="H1117" s="904"/>
      <c r="I1117" s="904"/>
      <c r="J1117" s="425"/>
      <c r="K1117" s="426"/>
      <c r="L1117" s="426"/>
      <c r="M1117" s="426"/>
      <c r="N1117" s="426"/>
      <c r="O1117" s="426"/>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05"/>
      <c r="D1118" s="905"/>
      <c r="E1118" s="904"/>
      <c r="F1118" s="904"/>
      <c r="G1118" s="904"/>
      <c r="H1118" s="904"/>
      <c r="I1118" s="904"/>
      <c r="J1118" s="425"/>
      <c r="K1118" s="426"/>
      <c r="L1118" s="426"/>
      <c r="M1118" s="426"/>
      <c r="N1118" s="426"/>
      <c r="O1118" s="426"/>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05"/>
      <c r="D1119" s="905"/>
      <c r="E1119" s="261"/>
      <c r="F1119" s="904"/>
      <c r="G1119" s="904"/>
      <c r="H1119" s="904"/>
      <c r="I1119" s="904"/>
      <c r="J1119" s="425"/>
      <c r="K1119" s="426"/>
      <c r="L1119" s="426"/>
      <c r="M1119" s="426"/>
      <c r="N1119" s="426"/>
      <c r="O1119" s="426"/>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05"/>
      <c r="D1120" s="905"/>
      <c r="E1120" s="904"/>
      <c r="F1120" s="904"/>
      <c r="G1120" s="904"/>
      <c r="H1120" s="904"/>
      <c r="I1120" s="904"/>
      <c r="J1120" s="425"/>
      <c r="K1120" s="426"/>
      <c r="L1120" s="426"/>
      <c r="M1120" s="426"/>
      <c r="N1120" s="426"/>
      <c r="O1120" s="426"/>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05"/>
      <c r="D1121" s="905"/>
      <c r="E1121" s="904"/>
      <c r="F1121" s="904"/>
      <c r="G1121" s="904"/>
      <c r="H1121" s="904"/>
      <c r="I1121" s="904"/>
      <c r="J1121" s="425"/>
      <c r="K1121" s="426"/>
      <c r="L1121" s="426"/>
      <c r="M1121" s="426"/>
      <c r="N1121" s="426"/>
      <c r="O1121" s="426"/>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05"/>
      <c r="D1122" s="905"/>
      <c r="E1122" s="904"/>
      <c r="F1122" s="904"/>
      <c r="G1122" s="904"/>
      <c r="H1122" s="904"/>
      <c r="I1122" s="904"/>
      <c r="J1122" s="425"/>
      <c r="K1122" s="426"/>
      <c r="L1122" s="426"/>
      <c r="M1122" s="426"/>
      <c r="N1122" s="426"/>
      <c r="O1122" s="426"/>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05"/>
      <c r="D1123" s="905"/>
      <c r="E1123" s="904"/>
      <c r="F1123" s="904"/>
      <c r="G1123" s="904"/>
      <c r="H1123" s="904"/>
      <c r="I1123" s="904"/>
      <c r="J1123" s="425"/>
      <c r="K1123" s="426"/>
      <c r="L1123" s="426"/>
      <c r="M1123" s="426"/>
      <c r="N1123" s="426"/>
      <c r="O1123" s="426"/>
      <c r="P1123" s="317"/>
      <c r="Q1123" s="317"/>
      <c r="R1123" s="317"/>
      <c r="S1123" s="317"/>
      <c r="T1123" s="317"/>
      <c r="U1123" s="317"/>
      <c r="V1123" s="317"/>
      <c r="W1123" s="317"/>
      <c r="X1123" s="317"/>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05"/>
      <c r="D1124" s="905"/>
      <c r="E1124" s="904"/>
      <c r="F1124" s="904"/>
      <c r="G1124" s="904"/>
      <c r="H1124" s="904"/>
      <c r="I1124" s="904"/>
      <c r="J1124" s="425"/>
      <c r="K1124" s="426"/>
      <c r="L1124" s="426"/>
      <c r="M1124" s="426"/>
      <c r="N1124" s="426"/>
      <c r="O1124" s="426"/>
      <c r="P1124" s="317"/>
      <c r="Q1124" s="317"/>
      <c r="R1124" s="317"/>
      <c r="S1124" s="317"/>
      <c r="T1124" s="317"/>
      <c r="U1124" s="317"/>
      <c r="V1124" s="317"/>
      <c r="W1124" s="317"/>
      <c r="X1124" s="317"/>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05"/>
      <c r="D1125" s="905"/>
      <c r="E1125" s="904"/>
      <c r="F1125" s="904"/>
      <c r="G1125" s="904"/>
      <c r="H1125" s="904"/>
      <c r="I1125" s="904"/>
      <c r="J1125" s="425"/>
      <c r="K1125" s="426"/>
      <c r="L1125" s="426"/>
      <c r="M1125" s="426"/>
      <c r="N1125" s="426"/>
      <c r="O1125" s="426"/>
      <c r="P1125" s="317"/>
      <c r="Q1125" s="317"/>
      <c r="R1125" s="317"/>
      <c r="S1125" s="317"/>
      <c r="T1125" s="317"/>
      <c r="U1125" s="317"/>
      <c r="V1125" s="317"/>
      <c r="W1125" s="317"/>
      <c r="X1125" s="317"/>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05"/>
      <c r="D1126" s="905"/>
      <c r="E1126" s="904"/>
      <c r="F1126" s="904"/>
      <c r="G1126" s="904"/>
      <c r="H1126" s="904"/>
      <c r="I1126" s="904"/>
      <c r="J1126" s="425"/>
      <c r="K1126" s="426"/>
      <c r="L1126" s="426"/>
      <c r="M1126" s="426"/>
      <c r="N1126" s="426"/>
      <c r="O1126" s="426"/>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05"/>
      <c r="D1127" s="905"/>
      <c r="E1127" s="904"/>
      <c r="F1127" s="904"/>
      <c r="G1127" s="904"/>
      <c r="H1127" s="904"/>
      <c r="I1127" s="904"/>
      <c r="J1127" s="425"/>
      <c r="K1127" s="426"/>
      <c r="L1127" s="426"/>
      <c r="M1127" s="426"/>
      <c r="N1127" s="426"/>
      <c r="O1127" s="426"/>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05"/>
      <c r="D1128" s="905"/>
      <c r="E1128" s="904"/>
      <c r="F1128" s="904"/>
      <c r="G1128" s="904"/>
      <c r="H1128" s="904"/>
      <c r="I1128" s="904"/>
      <c r="J1128" s="425"/>
      <c r="K1128" s="426"/>
      <c r="L1128" s="426"/>
      <c r="M1128" s="426"/>
      <c r="N1128" s="426"/>
      <c r="O1128" s="426"/>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05"/>
      <c r="D1129" s="905"/>
      <c r="E1129" s="904"/>
      <c r="F1129" s="904"/>
      <c r="G1129" s="904"/>
      <c r="H1129" s="904"/>
      <c r="I1129" s="904"/>
      <c r="J1129" s="425"/>
      <c r="K1129" s="426"/>
      <c r="L1129" s="426"/>
      <c r="M1129" s="426"/>
      <c r="N1129" s="426"/>
      <c r="O1129" s="426"/>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05"/>
      <c r="D1130" s="905"/>
      <c r="E1130" s="904"/>
      <c r="F1130" s="904"/>
      <c r="G1130" s="904"/>
      <c r="H1130" s="904"/>
      <c r="I1130" s="904"/>
      <c r="J1130" s="425"/>
      <c r="K1130" s="426"/>
      <c r="L1130" s="426"/>
      <c r="M1130" s="426"/>
      <c r="N1130" s="426"/>
      <c r="O1130" s="426"/>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05"/>
      <c r="D1131" s="905"/>
      <c r="E1131" s="904"/>
      <c r="F1131" s="904"/>
      <c r="G1131" s="904"/>
      <c r="H1131" s="904"/>
      <c r="I1131" s="904"/>
      <c r="J1131" s="425"/>
      <c r="K1131" s="426"/>
      <c r="L1131" s="426"/>
      <c r="M1131" s="426"/>
      <c r="N1131" s="426"/>
      <c r="O1131" s="426"/>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31" priority="14045">
      <formula>IF(RIGHT(TEXT(P14,"0.#"),1)=".",FALSE,TRUE)</formula>
    </cfRule>
    <cfRule type="expression" dxfId="2830" priority="14046">
      <formula>IF(RIGHT(TEXT(P14,"0.#"),1)=".",TRUE,FALSE)</formula>
    </cfRule>
  </conditionalFormatting>
  <conditionalFormatting sqref="AE32">
    <cfRule type="expression" dxfId="2829" priority="14035">
      <formula>IF(RIGHT(TEXT(AE32,"0.#"),1)=".",FALSE,TRUE)</formula>
    </cfRule>
    <cfRule type="expression" dxfId="2828" priority="14036">
      <formula>IF(RIGHT(TEXT(AE32,"0.#"),1)=".",TRUE,FALSE)</formula>
    </cfRule>
  </conditionalFormatting>
  <conditionalFormatting sqref="P18:AX18">
    <cfRule type="expression" dxfId="2827" priority="13921">
      <formula>IF(RIGHT(TEXT(P18,"0.#"),1)=".",FALSE,TRUE)</formula>
    </cfRule>
    <cfRule type="expression" dxfId="2826" priority="13922">
      <formula>IF(RIGHT(TEXT(P18,"0.#"),1)=".",TRUE,FALSE)</formula>
    </cfRule>
  </conditionalFormatting>
  <conditionalFormatting sqref="Y782">
    <cfRule type="expression" dxfId="2825" priority="13917">
      <formula>IF(RIGHT(TEXT(Y782,"0.#"),1)=".",FALSE,TRUE)</formula>
    </cfRule>
    <cfRule type="expression" dxfId="2824" priority="13918">
      <formula>IF(RIGHT(TEXT(Y782,"0.#"),1)=".",TRUE,FALSE)</formula>
    </cfRule>
  </conditionalFormatting>
  <conditionalFormatting sqref="Y791">
    <cfRule type="expression" dxfId="2823" priority="13913">
      <formula>IF(RIGHT(TEXT(Y791,"0.#"),1)=".",FALSE,TRUE)</formula>
    </cfRule>
    <cfRule type="expression" dxfId="2822" priority="13914">
      <formula>IF(RIGHT(TEXT(Y791,"0.#"),1)=".",TRUE,FALSE)</formula>
    </cfRule>
  </conditionalFormatting>
  <conditionalFormatting sqref="Y822:Y829 Y820 Y809:Y816 Y807 Y796:Y803 Y794">
    <cfRule type="expression" dxfId="2821" priority="13695">
      <formula>IF(RIGHT(TEXT(Y794,"0.#"),1)=".",FALSE,TRUE)</formula>
    </cfRule>
    <cfRule type="expression" dxfId="2820" priority="13696">
      <formula>IF(RIGHT(TEXT(Y794,"0.#"),1)=".",TRUE,FALSE)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3:Y790 Y781">
    <cfRule type="expression" dxfId="2813" priority="13719">
      <formula>IF(RIGHT(TEXT(Y781,"0.#"),1)=".",FALSE,TRUE)</formula>
    </cfRule>
    <cfRule type="expression" dxfId="2812" priority="13720">
      <formula>IF(RIGHT(TEXT(Y781,"0.#"),1)=".",TRUE,FALSE)</formula>
    </cfRule>
  </conditionalFormatting>
  <conditionalFormatting sqref="AU782">
    <cfRule type="expression" dxfId="2811" priority="13717">
      <formula>IF(RIGHT(TEXT(AU782,"0.#"),1)=".",FALSE,TRUE)</formula>
    </cfRule>
    <cfRule type="expression" dxfId="2810" priority="13718">
      <formula>IF(RIGHT(TEXT(AU782,"0.#"),1)=".",TRUE,FALSE)</formula>
    </cfRule>
  </conditionalFormatting>
  <conditionalFormatting sqref="AU791">
    <cfRule type="expression" dxfId="2809" priority="13715">
      <formula>IF(RIGHT(TEXT(AU791,"0.#"),1)=".",FALSE,TRUE)</formula>
    </cfRule>
    <cfRule type="expression" dxfId="2808" priority="13716">
      <formula>IF(RIGHT(TEXT(AU791,"0.#"),1)=".",TRUE,FALSE)</formula>
    </cfRule>
  </conditionalFormatting>
  <conditionalFormatting sqref="AU783:AU790 AU781">
    <cfRule type="expression" dxfId="2807" priority="13713">
      <formula>IF(RIGHT(TEXT(AU781,"0.#"),1)=".",FALSE,TRUE)</formula>
    </cfRule>
    <cfRule type="expression" dxfId="2806" priority="13714">
      <formula>IF(RIGHT(TEXT(AU781,"0.#"),1)=".",TRUE,FALSE)</formula>
    </cfRule>
  </conditionalFormatting>
  <conditionalFormatting sqref="Y821 Y808 Y795">
    <cfRule type="expression" dxfId="2805" priority="13699">
      <formula>IF(RIGHT(TEXT(Y795,"0.#"),1)=".",FALSE,TRUE)</formula>
    </cfRule>
    <cfRule type="expression" dxfId="2804" priority="13700">
      <formula>IF(RIGHT(TEXT(Y795,"0.#"),1)=".",TRUE,FALSE)</formula>
    </cfRule>
  </conditionalFormatting>
  <conditionalFormatting sqref="Y830 Y817 Y804">
    <cfRule type="expression" dxfId="2803" priority="13697">
      <formula>IF(RIGHT(TEXT(Y804,"0.#"),1)=".",FALSE,TRUE)</formula>
    </cfRule>
    <cfRule type="expression" dxfId="2802" priority="13698">
      <formula>IF(RIGHT(TEXT(Y804,"0.#"),1)=".",TRUE,FALSE)</formula>
    </cfRule>
  </conditionalFormatting>
  <conditionalFormatting sqref="AU821 AU808 AU795">
    <cfRule type="expression" dxfId="2801" priority="13693">
      <formula>IF(RIGHT(TEXT(AU795,"0.#"),1)=".",FALSE,TRUE)</formula>
    </cfRule>
    <cfRule type="expression" dxfId="2800" priority="13694">
      <formula>IF(RIGHT(TEXT(AU795,"0.#"),1)=".",TRUE,FALSE)</formula>
    </cfRule>
  </conditionalFormatting>
  <conditionalFormatting sqref="AU830 AU817 AU804">
    <cfRule type="expression" dxfId="2799" priority="13691">
      <formula>IF(RIGHT(TEXT(AU804,"0.#"),1)=".",FALSE,TRUE)</formula>
    </cfRule>
    <cfRule type="expression" dxfId="2798" priority="13692">
      <formula>IF(RIGHT(TEXT(AU804,"0.#"),1)=".",TRUE,FALSE)</formula>
    </cfRule>
  </conditionalFormatting>
  <conditionalFormatting sqref="AU822:AU829 AU820 AU809:AU816 AU807 AU796:AU803 AU794">
    <cfRule type="expression" dxfId="2797" priority="13689">
      <formula>IF(RIGHT(TEXT(AU794,"0.#"),1)=".",FALSE,TRUE)</formula>
    </cfRule>
    <cfRule type="expression" dxfId="2796" priority="13690">
      <formula>IF(RIGHT(TEXT(AU794,"0.#"),1)=".",TRUE,FALSE)</formula>
    </cfRule>
  </conditionalFormatting>
  <conditionalFormatting sqref="AM87">
    <cfRule type="expression" dxfId="2795" priority="13343">
      <formula>IF(RIGHT(TEXT(AM87,"0.#"),1)=".",FALSE,TRUE)</formula>
    </cfRule>
    <cfRule type="expression" dxfId="2794" priority="13344">
      <formula>IF(RIGHT(TEXT(AM87,"0.#"),1)=".",TRUE,FALSE)</formula>
    </cfRule>
  </conditionalFormatting>
  <conditionalFormatting sqref="AE55">
    <cfRule type="expression" dxfId="2793" priority="13411">
      <formula>IF(RIGHT(TEXT(AE55,"0.#"),1)=".",FALSE,TRUE)</formula>
    </cfRule>
    <cfRule type="expression" dxfId="2792" priority="13412">
      <formula>IF(RIGHT(TEXT(AE55,"0.#"),1)=".",TRUE,FALSE)</formula>
    </cfRule>
  </conditionalFormatting>
  <conditionalFormatting sqref="AI55">
    <cfRule type="expression" dxfId="2791" priority="13409">
      <formula>IF(RIGHT(TEXT(AI55,"0.#"),1)=".",FALSE,TRUE)</formula>
    </cfRule>
    <cfRule type="expression" dxfId="2790" priority="13410">
      <formula>IF(RIGHT(TEXT(AI55,"0.#"),1)=".",TRUE,FALSE)</formula>
    </cfRule>
  </conditionalFormatting>
  <conditionalFormatting sqref="AM34">
    <cfRule type="expression" dxfId="2789" priority="13489">
      <formula>IF(RIGHT(TEXT(AM34,"0.#"),1)=".",FALSE,TRUE)</formula>
    </cfRule>
    <cfRule type="expression" dxfId="2788" priority="13490">
      <formula>IF(RIGHT(TEXT(AM34,"0.#"),1)=".",TRUE,FALSE)</formula>
    </cfRule>
  </conditionalFormatting>
  <conditionalFormatting sqref="AE33">
    <cfRule type="expression" dxfId="2787" priority="13503">
      <formula>IF(RIGHT(TEXT(AE33,"0.#"),1)=".",FALSE,TRUE)</formula>
    </cfRule>
    <cfRule type="expression" dxfId="2786" priority="13504">
      <formula>IF(RIGHT(TEXT(AE33,"0.#"),1)=".",TRUE,FALSE)</formula>
    </cfRule>
  </conditionalFormatting>
  <conditionalFormatting sqref="AE34">
    <cfRule type="expression" dxfId="2785" priority="13501">
      <formula>IF(RIGHT(TEXT(AE34,"0.#"),1)=".",FALSE,TRUE)</formula>
    </cfRule>
    <cfRule type="expression" dxfId="2784" priority="13502">
      <formula>IF(RIGHT(TEXT(AE34,"0.#"),1)=".",TRUE,FALSE)</formula>
    </cfRule>
  </conditionalFormatting>
  <conditionalFormatting sqref="AI34">
    <cfRule type="expression" dxfId="2783" priority="13499">
      <formula>IF(RIGHT(TEXT(AI34,"0.#"),1)=".",FALSE,TRUE)</formula>
    </cfRule>
    <cfRule type="expression" dxfId="2782" priority="13500">
      <formula>IF(RIGHT(TEXT(AI34,"0.#"),1)=".",TRUE,FALSE)</formula>
    </cfRule>
  </conditionalFormatting>
  <conditionalFormatting sqref="AI33">
    <cfRule type="expression" dxfId="2781" priority="13497">
      <formula>IF(RIGHT(TEXT(AI33,"0.#"),1)=".",FALSE,TRUE)</formula>
    </cfRule>
    <cfRule type="expression" dxfId="2780" priority="13498">
      <formula>IF(RIGHT(TEXT(AI33,"0.#"),1)=".",TRUE,FALSE)</formula>
    </cfRule>
  </conditionalFormatting>
  <conditionalFormatting sqref="AI32">
    <cfRule type="expression" dxfId="2779" priority="13495">
      <formula>IF(RIGHT(TEXT(AI32,"0.#"),1)=".",FALSE,TRUE)</formula>
    </cfRule>
    <cfRule type="expression" dxfId="2778" priority="13496">
      <formula>IF(RIGHT(TEXT(AI32,"0.#"),1)=".",TRUE,FALSE)</formula>
    </cfRule>
  </conditionalFormatting>
  <conditionalFormatting sqref="AM32">
    <cfRule type="expression" dxfId="2777" priority="13493">
      <formula>IF(RIGHT(TEXT(AM32,"0.#"),1)=".",FALSE,TRUE)</formula>
    </cfRule>
    <cfRule type="expression" dxfId="2776" priority="13494">
      <formula>IF(RIGHT(TEXT(AM32,"0.#"),1)=".",TRUE,FALSE)</formula>
    </cfRule>
  </conditionalFormatting>
  <conditionalFormatting sqref="AM33">
    <cfRule type="expression" dxfId="2775" priority="13491">
      <formula>IF(RIGHT(TEXT(AM33,"0.#"),1)=".",FALSE,TRUE)</formula>
    </cfRule>
    <cfRule type="expression" dxfId="2774" priority="13492">
      <formula>IF(RIGHT(TEXT(AM33,"0.#"),1)=".",TRUE,FALSE)</formula>
    </cfRule>
  </conditionalFormatting>
  <conditionalFormatting sqref="AQ32:AQ34">
    <cfRule type="expression" dxfId="2773" priority="13483">
      <formula>IF(RIGHT(TEXT(AQ32,"0.#"),1)=".",FALSE,TRUE)</formula>
    </cfRule>
    <cfRule type="expression" dxfId="2772" priority="13484">
      <formula>IF(RIGHT(TEXT(AQ32,"0.#"),1)=".",TRUE,FALSE)</formula>
    </cfRule>
  </conditionalFormatting>
  <conditionalFormatting sqref="AU32:AU34">
    <cfRule type="expression" dxfId="2771" priority="13481">
      <formula>IF(RIGHT(TEXT(AU32,"0.#"),1)=".",FALSE,TRUE)</formula>
    </cfRule>
    <cfRule type="expression" dxfId="2770" priority="13482">
      <formula>IF(RIGHT(TEXT(AU32,"0.#"),1)=".",TRUE,FALSE)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I101">
    <cfRule type="expression" dxfId="2685" priority="13265">
      <formula>IF(RIGHT(TEXT(AI101,"0.#"),1)=".",FALSE,TRUE)</formula>
    </cfRule>
    <cfRule type="expression" dxfId="2684" priority="13266">
      <formula>IF(RIGHT(TEXT(AI101,"0.#"),1)=".",TRUE,FALSE)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E102">
    <cfRule type="expression" dxfId="2681" priority="13261">
      <formula>IF(RIGHT(TEXT(AE102,"0.#"),1)=".",FALSE,TRUE)</formula>
    </cfRule>
    <cfRule type="expression" dxfId="2680" priority="13262">
      <formula>IF(RIGHT(TEXT(AE102,"0.#"),1)=".",TRUE,FALSE)</formula>
    </cfRule>
  </conditionalFormatting>
  <conditionalFormatting sqref="AI102">
    <cfRule type="expression" dxfId="2679" priority="13259">
      <formula>IF(RIGHT(TEXT(AI102,"0.#"),1)=".",FALSE,TRUE)</formula>
    </cfRule>
    <cfRule type="expression" dxfId="2678" priority="13260">
      <formula>IF(RIGHT(TEXT(AI102,"0.#"),1)=".",TRUE,FALSE)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5:AO866">
    <cfRule type="expression" dxfId="2531" priority="6667">
      <formula>IF(AND(AL845&gt;=0, RIGHT(TEXT(AL845,"0.#"),1)&lt;&gt;"."),TRUE,FALSE)</formula>
    </cfRule>
    <cfRule type="expression" dxfId="2530" priority="6668">
      <formula>IF(AND(AL845&gt;=0, RIGHT(TEXT(AL845,"0.#"),1)="."),TRUE,FALSE)</formula>
    </cfRule>
    <cfRule type="expression" dxfId="2529" priority="6669">
      <formula>IF(AND(AL845&lt;0, RIGHT(TEXT(AL845,"0.#"),1)&lt;&gt;"."),TRUE,FALSE)</formula>
    </cfRule>
    <cfRule type="expression" dxfId="2528" priority="6670">
      <formula>IF(AND(AL845&lt;0, RIGHT(TEXT(AL845,"0.#"),1)="."),TRUE,FALSE)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42 Y845: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7">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1">
    <cfRule type="expression" dxfId="1187" priority="499">
      <formula>IF(RIGHT(TEXT(AU101,"0.#"),1)=".",FALSE,TRUE)</formula>
    </cfRule>
    <cfRule type="expression" dxfId="1186" priority="500">
      <formula>IF(RIGHT(TEXT(AU101,"0.#"),1)=".",TRUE,FALSE)</formula>
    </cfRule>
  </conditionalFormatting>
  <conditionalFormatting sqref="AU102">
    <cfRule type="expression" dxfId="1185" priority="497">
      <formula>IF(RIGHT(TEXT(AU102,"0.#"),1)=".",FALSE,TRUE)</formula>
    </cfRule>
    <cfRule type="expression" dxfId="1184" priority="498">
      <formula>IF(RIGHT(TEXT(AU102,"0.#"),1)=".",TRUE,FALSE)</formula>
    </cfRule>
  </conditionalFormatting>
  <conditionalFormatting sqref="AU104">
    <cfRule type="expression" dxfId="1183" priority="493">
      <formula>IF(RIGHT(TEXT(AU104,"0.#"),1)=".",FALSE,TRUE)</formula>
    </cfRule>
    <cfRule type="expression" dxfId="1182" priority="494">
      <formula>IF(RIGHT(TEXT(AU104,"0.#"),1)=".",TRUE,FALSE)</formula>
    </cfRule>
  </conditionalFormatting>
  <conditionalFormatting sqref="AU105">
    <cfRule type="expression" dxfId="1181" priority="491">
      <formula>IF(RIGHT(TEXT(AU105,"0.#"),1)=".",FALSE,TRUE)</formula>
    </cfRule>
    <cfRule type="expression" dxfId="1180" priority="492">
      <formula>IF(RIGHT(TEXT(AU105,"0.#"),1)=".",TRUE,FALSE)</formula>
    </cfRule>
  </conditionalFormatting>
  <conditionalFormatting sqref="AU107">
    <cfRule type="expression" dxfId="1179" priority="487">
      <formula>IF(RIGHT(TEXT(AU107,"0.#"),1)=".",FALSE,TRUE)</formula>
    </cfRule>
    <cfRule type="expression" dxfId="1178" priority="488">
      <formula>IF(RIGHT(TEXT(AU107,"0.#"),1)=".",TRUE,FALSE)</formula>
    </cfRule>
  </conditionalFormatting>
  <conditionalFormatting sqref="AU108">
    <cfRule type="expression" dxfId="1177" priority="485">
      <formula>IF(RIGHT(TEXT(AU108,"0.#"),1)=".",FALSE,TRUE)</formula>
    </cfRule>
    <cfRule type="expression" dxfId="1176" priority="486">
      <formula>IF(RIGHT(TEXT(AU108,"0.#"),1)=".",TRUE,FALSE)</formula>
    </cfRule>
  </conditionalFormatting>
  <conditionalFormatting sqref="AU110">
    <cfRule type="expression" dxfId="1175" priority="483">
      <formula>IF(RIGHT(TEXT(AU110,"0.#"),1)=".",FALSE,TRUE)</formula>
    </cfRule>
    <cfRule type="expression" dxfId="1174" priority="484">
      <formula>IF(RIGHT(TEXT(AU110,"0.#"),1)=".",TRUE,FALSE)</formula>
    </cfRule>
  </conditionalFormatting>
  <conditionalFormatting sqref="AU111">
    <cfRule type="expression" dxfId="1173" priority="481">
      <formula>IF(RIGHT(TEXT(AU111,"0.#"),1)=".",FALSE,TRUE)</formula>
    </cfRule>
    <cfRule type="expression" dxfId="1172" priority="482">
      <formula>IF(RIGHT(TEXT(AU111,"0.#"),1)=".",TRUE,FALSE)</formula>
    </cfRule>
  </conditionalFormatting>
  <conditionalFormatting sqref="AU113">
    <cfRule type="expression" dxfId="1171" priority="479">
      <formula>IF(RIGHT(TEXT(AU113,"0.#"),1)=".",FALSE,TRUE)</formula>
    </cfRule>
    <cfRule type="expression" dxfId="1170" priority="480">
      <formula>IF(RIGHT(TEXT(AU113,"0.#"),1)=".",TRUE,FALSE)</formula>
    </cfRule>
  </conditionalFormatting>
  <conditionalFormatting sqref="AU114">
    <cfRule type="expression" dxfId="1169" priority="477">
      <formula>IF(RIGHT(TEXT(AU114,"0.#"),1)=".",FALSE,TRUE)</formula>
    </cfRule>
    <cfRule type="expression" dxfId="1168" priority="478">
      <formula>IF(RIGHT(TEXT(AU114,"0.#"),1)=".",TRUE,FALSE)</formula>
    </cfRule>
  </conditionalFormatting>
  <conditionalFormatting sqref="AM489">
    <cfRule type="expression" dxfId="1167" priority="471">
      <formula>IF(RIGHT(TEXT(AM489,"0.#"),1)=".",FALSE,TRUE)</formula>
    </cfRule>
    <cfRule type="expression" dxfId="1166" priority="472">
      <formula>IF(RIGHT(TEXT(AM489,"0.#"),1)=".",TRUE,FALSE)</formula>
    </cfRule>
  </conditionalFormatting>
  <conditionalFormatting sqref="AM487">
    <cfRule type="expression" dxfId="1165" priority="475">
      <formula>IF(RIGHT(TEXT(AM487,"0.#"),1)=".",FALSE,TRUE)</formula>
    </cfRule>
    <cfRule type="expression" dxfId="1164" priority="476">
      <formula>IF(RIGHT(TEXT(AM487,"0.#"),1)=".",TRUE,FALSE)</formula>
    </cfRule>
  </conditionalFormatting>
  <conditionalFormatting sqref="AM488">
    <cfRule type="expression" dxfId="1163" priority="473">
      <formula>IF(RIGHT(TEXT(AM488,"0.#"),1)=".",FALSE,TRUE)</formula>
    </cfRule>
    <cfRule type="expression" dxfId="1162" priority="474">
      <formula>IF(RIGHT(TEXT(AM488,"0.#"),1)=".",TRUE,FALSE)</formula>
    </cfRule>
  </conditionalFormatting>
  <conditionalFormatting sqref="AI489">
    <cfRule type="expression" dxfId="1161" priority="465">
      <formula>IF(RIGHT(TEXT(AI489,"0.#"),1)=".",FALSE,TRUE)</formula>
    </cfRule>
    <cfRule type="expression" dxfId="1160" priority="466">
      <formula>IF(RIGHT(TEXT(AI489,"0.#"),1)=".",TRUE,FALSE)</formula>
    </cfRule>
  </conditionalFormatting>
  <conditionalFormatting sqref="AI487">
    <cfRule type="expression" dxfId="1159" priority="469">
      <formula>IF(RIGHT(TEXT(AI487,"0.#"),1)=".",FALSE,TRUE)</formula>
    </cfRule>
    <cfRule type="expression" dxfId="1158" priority="470">
      <formula>IF(RIGHT(TEXT(AI487,"0.#"),1)=".",TRUE,FALSE)</formula>
    </cfRule>
  </conditionalFormatting>
  <conditionalFormatting sqref="AI488">
    <cfRule type="expression" dxfId="1157" priority="467">
      <formula>IF(RIGHT(TEXT(AI488,"0.#"),1)=".",FALSE,TRUE)</formula>
    </cfRule>
    <cfRule type="expression" dxfId="1156" priority="468">
      <formula>IF(RIGHT(TEXT(AI488,"0.#"),1)=".",TRUE,FALSE)</formula>
    </cfRule>
  </conditionalFormatting>
  <conditionalFormatting sqref="AM514">
    <cfRule type="expression" dxfId="1155" priority="459">
      <formula>IF(RIGHT(TEXT(AM514,"0.#"),1)=".",FALSE,TRUE)</formula>
    </cfRule>
    <cfRule type="expression" dxfId="1154" priority="460">
      <formula>IF(RIGHT(TEXT(AM514,"0.#"),1)=".",TRUE,FALSE)</formula>
    </cfRule>
  </conditionalFormatting>
  <conditionalFormatting sqref="AM512">
    <cfRule type="expression" dxfId="1153" priority="463">
      <formula>IF(RIGHT(TEXT(AM512,"0.#"),1)=".",FALSE,TRUE)</formula>
    </cfRule>
    <cfRule type="expression" dxfId="1152" priority="464">
      <formula>IF(RIGHT(TEXT(AM512,"0.#"),1)=".",TRUE,FALSE)</formula>
    </cfRule>
  </conditionalFormatting>
  <conditionalFormatting sqref="AM513">
    <cfRule type="expression" dxfId="1151" priority="461">
      <formula>IF(RIGHT(TEXT(AM513,"0.#"),1)=".",FALSE,TRUE)</formula>
    </cfRule>
    <cfRule type="expression" dxfId="1150" priority="462">
      <formula>IF(RIGHT(TEXT(AM513,"0.#"),1)=".",TRUE,FALSE)</formula>
    </cfRule>
  </conditionalFormatting>
  <conditionalFormatting sqref="AI514">
    <cfRule type="expression" dxfId="1149" priority="453">
      <formula>IF(RIGHT(TEXT(AI514,"0.#"),1)=".",FALSE,TRUE)</formula>
    </cfRule>
    <cfRule type="expression" dxfId="1148" priority="454">
      <formula>IF(RIGHT(TEXT(AI514,"0.#"),1)=".",TRUE,FALSE)</formula>
    </cfRule>
  </conditionalFormatting>
  <conditionalFormatting sqref="AI512">
    <cfRule type="expression" dxfId="1147" priority="457">
      <formula>IF(RIGHT(TEXT(AI512,"0.#"),1)=".",FALSE,TRUE)</formula>
    </cfRule>
    <cfRule type="expression" dxfId="1146" priority="458">
      <formula>IF(RIGHT(TEXT(AI512,"0.#"),1)=".",TRUE,FALSE)</formula>
    </cfRule>
  </conditionalFormatting>
  <conditionalFormatting sqref="AI513">
    <cfRule type="expression" dxfId="1145" priority="455">
      <formula>IF(RIGHT(TEXT(AI513,"0.#"),1)=".",FALSE,TRUE)</formula>
    </cfRule>
    <cfRule type="expression" dxfId="1144" priority="456">
      <formula>IF(RIGHT(TEXT(AI513,"0.#"),1)=".",TRUE,FALSE)</formula>
    </cfRule>
  </conditionalFormatting>
  <conditionalFormatting sqref="AM519">
    <cfRule type="expression" dxfId="1143" priority="399">
      <formula>IF(RIGHT(TEXT(AM519,"0.#"),1)=".",FALSE,TRUE)</formula>
    </cfRule>
    <cfRule type="expression" dxfId="1142" priority="400">
      <formula>IF(RIGHT(TEXT(AM519,"0.#"),1)=".",TRUE,FALSE)</formula>
    </cfRule>
  </conditionalFormatting>
  <conditionalFormatting sqref="AM517">
    <cfRule type="expression" dxfId="1141" priority="403">
      <formula>IF(RIGHT(TEXT(AM517,"0.#"),1)=".",FALSE,TRUE)</formula>
    </cfRule>
    <cfRule type="expression" dxfId="1140" priority="404">
      <formula>IF(RIGHT(TEXT(AM517,"0.#"),1)=".",TRUE,FALSE)</formula>
    </cfRule>
  </conditionalFormatting>
  <conditionalFormatting sqref="AM518">
    <cfRule type="expression" dxfId="1139" priority="401">
      <formula>IF(RIGHT(TEXT(AM518,"0.#"),1)=".",FALSE,TRUE)</formula>
    </cfRule>
    <cfRule type="expression" dxfId="1138" priority="402">
      <formula>IF(RIGHT(TEXT(AM518,"0.#"),1)=".",TRUE,FALSE)</formula>
    </cfRule>
  </conditionalFormatting>
  <conditionalFormatting sqref="AI519">
    <cfRule type="expression" dxfId="1137" priority="393">
      <formula>IF(RIGHT(TEXT(AI519,"0.#"),1)=".",FALSE,TRUE)</formula>
    </cfRule>
    <cfRule type="expression" dxfId="1136" priority="394">
      <formula>IF(RIGHT(TEXT(AI519,"0.#"),1)=".",TRUE,FALSE)</formula>
    </cfRule>
  </conditionalFormatting>
  <conditionalFormatting sqref="AI517">
    <cfRule type="expression" dxfId="1135" priority="397">
      <formula>IF(RIGHT(TEXT(AI517,"0.#"),1)=".",FALSE,TRUE)</formula>
    </cfRule>
    <cfRule type="expression" dxfId="1134" priority="398">
      <formula>IF(RIGHT(TEXT(AI517,"0.#"),1)=".",TRUE,FALSE)</formula>
    </cfRule>
  </conditionalFormatting>
  <conditionalFormatting sqref="AI518">
    <cfRule type="expression" dxfId="1133" priority="395">
      <formula>IF(RIGHT(TEXT(AI518,"0.#"),1)=".",FALSE,TRUE)</formula>
    </cfRule>
    <cfRule type="expression" dxfId="1132" priority="396">
      <formula>IF(RIGHT(TEXT(AI518,"0.#"),1)=".",TRUE,FALSE)</formula>
    </cfRule>
  </conditionalFormatting>
  <conditionalFormatting sqref="AM524">
    <cfRule type="expression" dxfId="1131" priority="387">
      <formula>IF(RIGHT(TEXT(AM524,"0.#"),1)=".",FALSE,TRUE)</formula>
    </cfRule>
    <cfRule type="expression" dxfId="1130" priority="388">
      <formula>IF(RIGHT(TEXT(AM524,"0.#"),1)=".",TRUE,FALSE)</formula>
    </cfRule>
  </conditionalFormatting>
  <conditionalFormatting sqref="AM522">
    <cfRule type="expression" dxfId="1129" priority="391">
      <formula>IF(RIGHT(TEXT(AM522,"0.#"),1)=".",FALSE,TRUE)</formula>
    </cfRule>
    <cfRule type="expression" dxfId="1128" priority="392">
      <formula>IF(RIGHT(TEXT(AM522,"0.#"),1)=".",TRUE,FALSE)</formula>
    </cfRule>
  </conditionalFormatting>
  <conditionalFormatting sqref="AM523">
    <cfRule type="expression" dxfId="1127" priority="389">
      <formula>IF(RIGHT(TEXT(AM523,"0.#"),1)=".",FALSE,TRUE)</formula>
    </cfRule>
    <cfRule type="expression" dxfId="1126" priority="390">
      <formula>IF(RIGHT(TEXT(AM523,"0.#"),1)=".",TRUE,FALSE)</formula>
    </cfRule>
  </conditionalFormatting>
  <conditionalFormatting sqref="AI524">
    <cfRule type="expression" dxfId="1125" priority="381">
      <formula>IF(RIGHT(TEXT(AI524,"0.#"),1)=".",FALSE,TRUE)</formula>
    </cfRule>
    <cfRule type="expression" dxfId="1124" priority="382">
      <formula>IF(RIGHT(TEXT(AI524,"0.#"),1)=".",TRUE,FALSE)</formula>
    </cfRule>
  </conditionalFormatting>
  <conditionalFormatting sqref="AI522">
    <cfRule type="expression" dxfId="1123" priority="385">
      <formula>IF(RIGHT(TEXT(AI522,"0.#"),1)=".",FALSE,TRUE)</formula>
    </cfRule>
    <cfRule type="expression" dxfId="1122" priority="386">
      <formula>IF(RIGHT(TEXT(AI522,"0.#"),1)=".",TRUE,FALSE)</formula>
    </cfRule>
  </conditionalFormatting>
  <conditionalFormatting sqref="AI523">
    <cfRule type="expression" dxfId="1121" priority="383">
      <formula>IF(RIGHT(TEXT(AI523,"0.#"),1)=".",FALSE,TRUE)</formula>
    </cfRule>
    <cfRule type="expression" dxfId="1120" priority="384">
      <formula>IF(RIGHT(TEXT(AI523,"0.#"),1)=".",TRUE,FALSE)</formula>
    </cfRule>
  </conditionalFormatting>
  <conditionalFormatting sqref="AM529">
    <cfRule type="expression" dxfId="1119" priority="375">
      <formula>IF(RIGHT(TEXT(AM529,"0.#"),1)=".",FALSE,TRUE)</formula>
    </cfRule>
    <cfRule type="expression" dxfId="1118" priority="376">
      <formula>IF(RIGHT(TEXT(AM529,"0.#"),1)=".",TRUE,FALSE)</formula>
    </cfRule>
  </conditionalFormatting>
  <conditionalFormatting sqref="AM527">
    <cfRule type="expression" dxfId="1117" priority="379">
      <formula>IF(RIGHT(TEXT(AM527,"0.#"),1)=".",FALSE,TRUE)</formula>
    </cfRule>
    <cfRule type="expression" dxfId="1116" priority="380">
      <formula>IF(RIGHT(TEXT(AM527,"0.#"),1)=".",TRUE,FALSE)</formula>
    </cfRule>
  </conditionalFormatting>
  <conditionalFormatting sqref="AM528">
    <cfRule type="expression" dxfId="1115" priority="377">
      <formula>IF(RIGHT(TEXT(AM528,"0.#"),1)=".",FALSE,TRUE)</formula>
    </cfRule>
    <cfRule type="expression" dxfId="1114" priority="378">
      <formula>IF(RIGHT(TEXT(AM528,"0.#"),1)=".",TRUE,FALSE)</formula>
    </cfRule>
  </conditionalFormatting>
  <conditionalFormatting sqref="AI529">
    <cfRule type="expression" dxfId="1113" priority="369">
      <formula>IF(RIGHT(TEXT(AI529,"0.#"),1)=".",FALSE,TRUE)</formula>
    </cfRule>
    <cfRule type="expression" dxfId="1112" priority="370">
      <formula>IF(RIGHT(TEXT(AI529,"0.#"),1)=".",TRUE,FALSE)</formula>
    </cfRule>
  </conditionalFormatting>
  <conditionalFormatting sqref="AI527">
    <cfRule type="expression" dxfId="1111" priority="373">
      <formula>IF(RIGHT(TEXT(AI527,"0.#"),1)=".",FALSE,TRUE)</formula>
    </cfRule>
    <cfRule type="expression" dxfId="1110" priority="374">
      <formula>IF(RIGHT(TEXT(AI527,"0.#"),1)=".",TRUE,FALSE)</formula>
    </cfRule>
  </conditionalFormatting>
  <conditionalFormatting sqref="AI528">
    <cfRule type="expression" dxfId="1109" priority="371">
      <formula>IF(RIGHT(TEXT(AI528,"0.#"),1)=".",FALSE,TRUE)</formula>
    </cfRule>
    <cfRule type="expression" dxfId="1108" priority="372">
      <formula>IF(RIGHT(TEXT(AI528,"0.#"),1)=".",TRUE,FALSE)</formula>
    </cfRule>
  </conditionalFormatting>
  <conditionalFormatting sqref="AM494">
    <cfRule type="expression" dxfId="1107" priority="447">
      <formula>IF(RIGHT(TEXT(AM494,"0.#"),1)=".",FALSE,TRUE)</formula>
    </cfRule>
    <cfRule type="expression" dxfId="1106" priority="448">
      <formula>IF(RIGHT(TEXT(AM494,"0.#"),1)=".",TRUE,FALSE)</formula>
    </cfRule>
  </conditionalFormatting>
  <conditionalFormatting sqref="AM492">
    <cfRule type="expression" dxfId="1105" priority="451">
      <formula>IF(RIGHT(TEXT(AM492,"0.#"),1)=".",FALSE,TRUE)</formula>
    </cfRule>
    <cfRule type="expression" dxfId="1104" priority="452">
      <formula>IF(RIGHT(TEXT(AM492,"0.#"),1)=".",TRUE,FALSE)</formula>
    </cfRule>
  </conditionalFormatting>
  <conditionalFormatting sqref="AM493">
    <cfRule type="expression" dxfId="1103" priority="449">
      <formula>IF(RIGHT(TEXT(AM493,"0.#"),1)=".",FALSE,TRUE)</formula>
    </cfRule>
    <cfRule type="expression" dxfId="1102" priority="450">
      <formula>IF(RIGHT(TEXT(AM493,"0.#"),1)=".",TRUE,FALSE)</formula>
    </cfRule>
  </conditionalFormatting>
  <conditionalFormatting sqref="AI494">
    <cfRule type="expression" dxfId="1101" priority="441">
      <formula>IF(RIGHT(TEXT(AI494,"0.#"),1)=".",FALSE,TRUE)</formula>
    </cfRule>
    <cfRule type="expression" dxfId="1100" priority="442">
      <formula>IF(RIGHT(TEXT(AI494,"0.#"),1)=".",TRUE,FALSE)</formula>
    </cfRule>
  </conditionalFormatting>
  <conditionalFormatting sqref="AI492">
    <cfRule type="expression" dxfId="1099" priority="445">
      <formula>IF(RIGHT(TEXT(AI492,"0.#"),1)=".",FALSE,TRUE)</formula>
    </cfRule>
    <cfRule type="expression" dxfId="1098" priority="446">
      <formula>IF(RIGHT(TEXT(AI492,"0.#"),1)=".",TRUE,FALSE)</formula>
    </cfRule>
  </conditionalFormatting>
  <conditionalFormatting sqref="AI493">
    <cfRule type="expression" dxfId="1097" priority="443">
      <formula>IF(RIGHT(TEXT(AI493,"0.#"),1)=".",FALSE,TRUE)</formula>
    </cfRule>
    <cfRule type="expression" dxfId="1096" priority="444">
      <formula>IF(RIGHT(TEXT(AI493,"0.#"),1)=".",TRUE,FALSE)</formula>
    </cfRule>
  </conditionalFormatting>
  <conditionalFormatting sqref="AM499">
    <cfRule type="expression" dxfId="1095" priority="435">
      <formula>IF(RIGHT(TEXT(AM499,"0.#"),1)=".",FALSE,TRUE)</formula>
    </cfRule>
    <cfRule type="expression" dxfId="1094" priority="436">
      <formula>IF(RIGHT(TEXT(AM499,"0.#"),1)=".",TRUE,FALSE)</formula>
    </cfRule>
  </conditionalFormatting>
  <conditionalFormatting sqref="AM497">
    <cfRule type="expression" dxfId="1093" priority="439">
      <formula>IF(RIGHT(TEXT(AM497,"0.#"),1)=".",FALSE,TRUE)</formula>
    </cfRule>
    <cfRule type="expression" dxfId="1092" priority="440">
      <formula>IF(RIGHT(TEXT(AM497,"0.#"),1)=".",TRUE,FALSE)</formula>
    </cfRule>
  </conditionalFormatting>
  <conditionalFormatting sqref="AM498">
    <cfRule type="expression" dxfId="1091" priority="437">
      <formula>IF(RIGHT(TEXT(AM498,"0.#"),1)=".",FALSE,TRUE)</formula>
    </cfRule>
    <cfRule type="expression" dxfId="1090" priority="438">
      <formula>IF(RIGHT(TEXT(AM498,"0.#"),1)=".",TRUE,FALSE)</formula>
    </cfRule>
  </conditionalFormatting>
  <conditionalFormatting sqref="AI499">
    <cfRule type="expression" dxfId="1089" priority="429">
      <formula>IF(RIGHT(TEXT(AI499,"0.#"),1)=".",FALSE,TRUE)</formula>
    </cfRule>
    <cfRule type="expression" dxfId="1088" priority="430">
      <formula>IF(RIGHT(TEXT(AI499,"0.#"),1)=".",TRUE,FALSE)</formula>
    </cfRule>
  </conditionalFormatting>
  <conditionalFormatting sqref="AI497">
    <cfRule type="expression" dxfId="1087" priority="433">
      <formula>IF(RIGHT(TEXT(AI497,"0.#"),1)=".",FALSE,TRUE)</formula>
    </cfRule>
    <cfRule type="expression" dxfId="1086" priority="434">
      <formula>IF(RIGHT(TEXT(AI497,"0.#"),1)=".",TRUE,FALSE)</formula>
    </cfRule>
  </conditionalFormatting>
  <conditionalFormatting sqref="AI498">
    <cfRule type="expression" dxfId="1085" priority="431">
      <formula>IF(RIGHT(TEXT(AI498,"0.#"),1)=".",FALSE,TRUE)</formula>
    </cfRule>
    <cfRule type="expression" dxfId="1084" priority="432">
      <formula>IF(RIGHT(TEXT(AI498,"0.#"),1)=".",TRUE,FALSE)</formula>
    </cfRule>
  </conditionalFormatting>
  <conditionalFormatting sqref="AM504">
    <cfRule type="expression" dxfId="1083" priority="423">
      <formula>IF(RIGHT(TEXT(AM504,"0.#"),1)=".",FALSE,TRUE)</formula>
    </cfRule>
    <cfRule type="expression" dxfId="1082" priority="424">
      <formula>IF(RIGHT(TEXT(AM504,"0.#"),1)=".",TRUE,FALSE)</formula>
    </cfRule>
  </conditionalFormatting>
  <conditionalFormatting sqref="AM502">
    <cfRule type="expression" dxfId="1081" priority="427">
      <formula>IF(RIGHT(TEXT(AM502,"0.#"),1)=".",FALSE,TRUE)</formula>
    </cfRule>
    <cfRule type="expression" dxfId="1080" priority="428">
      <formula>IF(RIGHT(TEXT(AM502,"0.#"),1)=".",TRUE,FALSE)</formula>
    </cfRule>
  </conditionalFormatting>
  <conditionalFormatting sqref="AM503">
    <cfRule type="expression" dxfId="1079" priority="425">
      <formula>IF(RIGHT(TEXT(AM503,"0.#"),1)=".",FALSE,TRUE)</formula>
    </cfRule>
    <cfRule type="expression" dxfId="1078" priority="426">
      <formula>IF(RIGHT(TEXT(AM503,"0.#"),1)=".",TRUE,FALSE)</formula>
    </cfRule>
  </conditionalFormatting>
  <conditionalFormatting sqref="AI504">
    <cfRule type="expression" dxfId="1077" priority="417">
      <formula>IF(RIGHT(TEXT(AI504,"0.#"),1)=".",FALSE,TRUE)</formula>
    </cfRule>
    <cfRule type="expression" dxfId="1076" priority="418">
      <formula>IF(RIGHT(TEXT(AI504,"0.#"),1)=".",TRUE,FALSE)</formula>
    </cfRule>
  </conditionalFormatting>
  <conditionalFormatting sqref="AI502">
    <cfRule type="expression" dxfId="1075" priority="421">
      <formula>IF(RIGHT(TEXT(AI502,"0.#"),1)=".",FALSE,TRUE)</formula>
    </cfRule>
    <cfRule type="expression" dxfId="1074" priority="422">
      <formula>IF(RIGHT(TEXT(AI502,"0.#"),1)=".",TRUE,FALSE)</formula>
    </cfRule>
  </conditionalFormatting>
  <conditionalFormatting sqref="AI503">
    <cfRule type="expression" dxfId="1073" priority="419">
      <formula>IF(RIGHT(TEXT(AI503,"0.#"),1)=".",FALSE,TRUE)</formula>
    </cfRule>
    <cfRule type="expression" dxfId="1072" priority="420">
      <formula>IF(RIGHT(TEXT(AI503,"0.#"),1)=".",TRUE,FALSE)</formula>
    </cfRule>
  </conditionalFormatting>
  <conditionalFormatting sqref="AM509">
    <cfRule type="expression" dxfId="1071" priority="411">
      <formula>IF(RIGHT(TEXT(AM509,"0.#"),1)=".",FALSE,TRUE)</formula>
    </cfRule>
    <cfRule type="expression" dxfId="1070" priority="412">
      <formula>IF(RIGHT(TEXT(AM509,"0.#"),1)=".",TRUE,FALSE)</formula>
    </cfRule>
  </conditionalFormatting>
  <conditionalFormatting sqref="AM507">
    <cfRule type="expression" dxfId="1069" priority="415">
      <formula>IF(RIGHT(TEXT(AM507,"0.#"),1)=".",FALSE,TRUE)</formula>
    </cfRule>
    <cfRule type="expression" dxfId="1068" priority="416">
      <formula>IF(RIGHT(TEXT(AM507,"0.#"),1)=".",TRUE,FALSE)</formula>
    </cfRule>
  </conditionalFormatting>
  <conditionalFormatting sqref="AM508">
    <cfRule type="expression" dxfId="1067" priority="413">
      <formula>IF(RIGHT(TEXT(AM508,"0.#"),1)=".",FALSE,TRUE)</formula>
    </cfRule>
    <cfRule type="expression" dxfId="1066" priority="414">
      <formula>IF(RIGHT(TEXT(AM508,"0.#"),1)=".",TRUE,FALSE)</formula>
    </cfRule>
  </conditionalFormatting>
  <conditionalFormatting sqref="AI509">
    <cfRule type="expression" dxfId="1065" priority="405">
      <formula>IF(RIGHT(TEXT(AI509,"0.#"),1)=".",FALSE,TRUE)</formula>
    </cfRule>
    <cfRule type="expression" dxfId="1064" priority="406">
      <formula>IF(RIGHT(TEXT(AI509,"0.#"),1)=".",TRUE,FALSE)</formula>
    </cfRule>
  </conditionalFormatting>
  <conditionalFormatting sqref="AI507">
    <cfRule type="expression" dxfId="1063" priority="409">
      <formula>IF(RIGHT(TEXT(AI507,"0.#"),1)=".",FALSE,TRUE)</formula>
    </cfRule>
    <cfRule type="expression" dxfId="1062" priority="410">
      <formula>IF(RIGHT(TEXT(AI507,"0.#"),1)=".",TRUE,FALSE)</formula>
    </cfRule>
  </conditionalFormatting>
  <conditionalFormatting sqref="AI508">
    <cfRule type="expression" dxfId="1061" priority="407">
      <formula>IF(RIGHT(TEXT(AI508,"0.#"),1)=".",FALSE,TRUE)</formula>
    </cfRule>
    <cfRule type="expression" dxfId="1060" priority="408">
      <formula>IF(RIGHT(TEXT(AI508,"0.#"),1)=".",TRUE,FALSE)</formula>
    </cfRule>
  </conditionalFormatting>
  <conditionalFormatting sqref="AM543">
    <cfRule type="expression" dxfId="1059" priority="363">
      <formula>IF(RIGHT(TEXT(AM543,"0.#"),1)=".",FALSE,TRUE)</formula>
    </cfRule>
    <cfRule type="expression" dxfId="1058" priority="364">
      <formula>IF(RIGHT(TEXT(AM543,"0.#"),1)=".",TRUE,FALSE)</formula>
    </cfRule>
  </conditionalFormatting>
  <conditionalFormatting sqref="AM541">
    <cfRule type="expression" dxfId="1057" priority="367">
      <formula>IF(RIGHT(TEXT(AM541,"0.#"),1)=".",FALSE,TRUE)</formula>
    </cfRule>
    <cfRule type="expression" dxfId="1056" priority="368">
      <formula>IF(RIGHT(TEXT(AM541,"0.#"),1)=".",TRUE,FALSE)</formula>
    </cfRule>
  </conditionalFormatting>
  <conditionalFormatting sqref="AM542">
    <cfRule type="expression" dxfId="1055" priority="365">
      <formula>IF(RIGHT(TEXT(AM542,"0.#"),1)=".",FALSE,TRUE)</formula>
    </cfRule>
    <cfRule type="expression" dxfId="1054" priority="366">
      <formula>IF(RIGHT(TEXT(AM542,"0.#"),1)=".",TRUE,FALSE)</formula>
    </cfRule>
  </conditionalFormatting>
  <conditionalFormatting sqref="AI543">
    <cfRule type="expression" dxfId="1053" priority="357">
      <formula>IF(RIGHT(TEXT(AI543,"0.#"),1)=".",FALSE,TRUE)</formula>
    </cfRule>
    <cfRule type="expression" dxfId="1052" priority="358">
      <formula>IF(RIGHT(TEXT(AI543,"0.#"),1)=".",TRUE,FALSE)</formula>
    </cfRule>
  </conditionalFormatting>
  <conditionalFormatting sqref="AI541">
    <cfRule type="expression" dxfId="1051" priority="361">
      <formula>IF(RIGHT(TEXT(AI541,"0.#"),1)=".",FALSE,TRUE)</formula>
    </cfRule>
    <cfRule type="expression" dxfId="1050" priority="362">
      <formula>IF(RIGHT(TEXT(AI541,"0.#"),1)=".",TRUE,FALSE)</formula>
    </cfRule>
  </conditionalFormatting>
  <conditionalFormatting sqref="AI542">
    <cfRule type="expression" dxfId="1049" priority="359">
      <formula>IF(RIGHT(TEXT(AI542,"0.#"),1)=".",FALSE,TRUE)</formula>
    </cfRule>
    <cfRule type="expression" dxfId="1048" priority="360">
      <formula>IF(RIGHT(TEXT(AI542,"0.#"),1)=".",TRUE,FALSE)</formula>
    </cfRule>
  </conditionalFormatting>
  <conditionalFormatting sqref="AM568">
    <cfRule type="expression" dxfId="1047" priority="351">
      <formula>IF(RIGHT(TEXT(AM568,"0.#"),1)=".",FALSE,TRUE)</formula>
    </cfRule>
    <cfRule type="expression" dxfId="1046" priority="352">
      <formula>IF(RIGHT(TEXT(AM568,"0.#"),1)=".",TRUE,FALSE)</formula>
    </cfRule>
  </conditionalFormatting>
  <conditionalFormatting sqref="AM566">
    <cfRule type="expression" dxfId="1045" priority="355">
      <formula>IF(RIGHT(TEXT(AM566,"0.#"),1)=".",FALSE,TRUE)</formula>
    </cfRule>
    <cfRule type="expression" dxfId="1044" priority="356">
      <formula>IF(RIGHT(TEXT(AM566,"0.#"),1)=".",TRUE,FALSE)</formula>
    </cfRule>
  </conditionalFormatting>
  <conditionalFormatting sqref="AM567">
    <cfRule type="expression" dxfId="1043" priority="353">
      <formula>IF(RIGHT(TEXT(AM567,"0.#"),1)=".",FALSE,TRUE)</formula>
    </cfRule>
    <cfRule type="expression" dxfId="1042" priority="354">
      <formula>IF(RIGHT(TEXT(AM567,"0.#"),1)=".",TRUE,FALSE)</formula>
    </cfRule>
  </conditionalFormatting>
  <conditionalFormatting sqref="AI568">
    <cfRule type="expression" dxfId="1041" priority="345">
      <formula>IF(RIGHT(TEXT(AI568,"0.#"),1)=".",FALSE,TRUE)</formula>
    </cfRule>
    <cfRule type="expression" dxfId="1040" priority="346">
      <formula>IF(RIGHT(TEXT(AI568,"0.#"),1)=".",TRUE,FALSE)</formula>
    </cfRule>
  </conditionalFormatting>
  <conditionalFormatting sqref="AI566">
    <cfRule type="expression" dxfId="1039" priority="349">
      <formula>IF(RIGHT(TEXT(AI566,"0.#"),1)=".",FALSE,TRUE)</formula>
    </cfRule>
    <cfRule type="expression" dxfId="1038" priority="350">
      <formula>IF(RIGHT(TEXT(AI566,"0.#"),1)=".",TRUE,FALSE)</formula>
    </cfRule>
  </conditionalFormatting>
  <conditionalFormatting sqref="AI567">
    <cfRule type="expression" dxfId="1037" priority="347">
      <formula>IF(RIGHT(TEXT(AI567,"0.#"),1)=".",FALSE,TRUE)</formula>
    </cfRule>
    <cfRule type="expression" dxfId="1036" priority="348">
      <formula>IF(RIGHT(TEXT(AI567,"0.#"),1)=".",TRUE,FALSE)</formula>
    </cfRule>
  </conditionalFormatting>
  <conditionalFormatting sqref="AM573">
    <cfRule type="expression" dxfId="1035" priority="291">
      <formula>IF(RIGHT(TEXT(AM573,"0.#"),1)=".",FALSE,TRUE)</formula>
    </cfRule>
    <cfRule type="expression" dxfId="1034" priority="292">
      <formula>IF(RIGHT(TEXT(AM573,"0.#"),1)=".",TRUE,FALSE)</formula>
    </cfRule>
  </conditionalFormatting>
  <conditionalFormatting sqref="AM571">
    <cfRule type="expression" dxfId="1033" priority="295">
      <formula>IF(RIGHT(TEXT(AM571,"0.#"),1)=".",FALSE,TRUE)</formula>
    </cfRule>
    <cfRule type="expression" dxfId="1032" priority="296">
      <formula>IF(RIGHT(TEXT(AM571,"0.#"),1)=".",TRUE,FALSE)</formula>
    </cfRule>
  </conditionalFormatting>
  <conditionalFormatting sqref="AM572">
    <cfRule type="expression" dxfId="1031" priority="293">
      <formula>IF(RIGHT(TEXT(AM572,"0.#"),1)=".",FALSE,TRUE)</formula>
    </cfRule>
    <cfRule type="expression" dxfId="1030" priority="294">
      <formula>IF(RIGHT(TEXT(AM572,"0.#"),1)=".",TRUE,FALSE)</formula>
    </cfRule>
  </conditionalFormatting>
  <conditionalFormatting sqref="AI573">
    <cfRule type="expression" dxfId="1029" priority="285">
      <formula>IF(RIGHT(TEXT(AI573,"0.#"),1)=".",FALSE,TRUE)</formula>
    </cfRule>
    <cfRule type="expression" dxfId="1028" priority="286">
      <formula>IF(RIGHT(TEXT(AI573,"0.#"),1)=".",TRUE,FALSE)</formula>
    </cfRule>
  </conditionalFormatting>
  <conditionalFormatting sqref="AI571">
    <cfRule type="expression" dxfId="1027" priority="289">
      <formula>IF(RIGHT(TEXT(AI571,"0.#"),1)=".",FALSE,TRUE)</formula>
    </cfRule>
    <cfRule type="expression" dxfId="1026" priority="290">
      <formula>IF(RIGHT(TEXT(AI571,"0.#"),1)=".",TRUE,FALSE)</formula>
    </cfRule>
  </conditionalFormatting>
  <conditionalFormatting sqref="AI572">
    <cfRule type="expression" dxfId="1025" priority="287">
      <formula>IF(RIGHT(TEXT(AI572,"0.#"),1)=".",FALSE,TRUE)</formula>
    </cfRule>
    <cfRule type="expression" dxfId="1024" priority="288">
      <formula>IF(RIGHT(TEXT(AI572,"0.#"),1)=".",TRUE,FALSE)</formula>
    </cfRule>
  </conditionalFormatting>
  <conditionalFormatting sqref="AM578">
    <cfRule type="expression" dxfId="1023" priority="279">
      <formula>IF(RIGHT(TEXT(AM578,"0.#"),1)=".",FALSE,TRUE)</formula>
    </cfRule>
    <cfRule type="expression" dxfId="1022" priority="280">
      <formula>IF(RIGHT(TEXT(AM578,"0.#"),1)=".",TRUE,FALSE)</formula>
    </cfRule>
  </conditionalFormatting>
  <conditionalFormatting sqref="AM576">
    <cfRule type="expression" dxfId="1021" priority="283">
      <formula>IF(RIGHT(TEXT(AM576,"0.#"),1)=".",FALSE,TRUE)</formula>
    </cfRule>
    <cfRule type="expression" dxfId="1020" priority="284">
      <formula>IF(RIGHT(TEXT(AM576,"0.#"),1)=".",TRUE,FALSE)</formula>
    </cfRule>
  </conditionalFormatting>
  <conditionalFormatting sqref="AM577">
    <cfRule type="expression" dxfId="1019" priority="281">
      <formula>IF(RIGHT(TEXT(AM577,"0.#"),1)=".",FALSE,TRUE)</formula>
    </cfRule>
    <cfRule type="expression" dxfId="1018" priority="282">
      <formula>IF(RIGHT(TEXT(AM577,"0.#"),1)=".",TRUE,FALSE)</formula>
    </cfRule>
  </conditionalFormatting>
  <conditionalFormatting sqref="AI578">
    <cfRule type="expression" dxfId="1017" priority="273">
      <formula>IF(RIGHT(TEXT(AI578,"0.#"),1)=".",FALSE,TRUE)</formula>
    </cfRule>
    <cfRule type="expression" dxfId="1016" priority="274">
      <formula>IF(RIGHT(TEXT(AI578,"0.#"),1)=".",TRUE,FALSE)</formula>
    </cfRule>
  </conditionalFormatting>
  <conditionalFormatting sqref="AI576">
    <cfRule type="expression" dxfId="1015" priority="277">
      <formula>IF(RIGHT(TEXT(AI576,"0.#"),1)=".",FALSE,TRUE)</formula>
    </cfRule>
    <cfRule type="expression" dxfId="1014" priority="278">
      <formula>IF(RIGHT(TEXT(AI576,"0.#"),1)=".",TRUE,FALSE)</formula>
    </cfRule>
  </conditionalFormatting>
  <conditionalFormatting sqref="AI577">
    <cfRule type="expression" dxfId="1013" priority="275">
      <formula>IF(RIGHT(TEXT(AI577,"0.#"),1)=".",FALSE,TRUE)</formula>
    </cfRule>
    <cfRule type="expression" dxfId="1012" priority="276">
      <formula>IF(RIGHT(TEXT(AI577,"0.#"),1)=".",TRUE,FALSE)</formula>
    </cfRule>
  </conditionalFormatting>
  <conditionalFormatting sqref="AM583">
    <cfRule type="expression" dxfId="1011" priority="267">
      <formula>IF(RIGHT(TEXT(AM583,"0.#"),1)=".",FALSE,TRUE)</formula>
    </cfRule>
    <cfRule type="expression" dxfId="1010" priority="268">
      <formula>IF(RIGHT(TEXT(AM583,"0.#"),1)=".",TRUE,FALSE)</formula>
    </cfRule>
  </conditionalFormatting>
  <conditionalFormatting sqref="AM581">
    <cfRule type="expression" dxfId="1009" priority="271">
      <formula>IF(RIGHT(TEXT(AM581,"0.#"),1)=".",FALSE,TRUE)</formula>
    </cfRule>
    <cfRule type="expression" dxfId="1008" priority="272">
      <formula>IF(RIGHT(TEXT(AM581,"0.#"),1)=".",TRUE,FALSE)</formula>
    </cfRule>
  </conditionalFormatting>
  <conditionalFormatting sqref="AM582">
    <cfRule type="expression" dxfId="1007" priority="269">
      <formula>IF(RIGHT(TEXT(AM582,"0.#"),1)=".",FALSE,TRUE)</formula>
    </cfRule>
    <cfRule type="expression" dxfId="1006" priority="270">
      <formula>IF(RIGHT(TEXT(AM582,"0.#"),1)=".",TRUE,FALSE)</formula>
    </cfRule>
  </conditionalFormatting>
  <conditionalFormatting sqref="AI583">
    <cfRule type="expression" dxfId="1005" priority="261">
      <formula>IF(RIGHT(TEXT(AI583,"0.#"),1)=".",FALSE,TRUE)</formula>
    </cfRule>
    <cfRule type="expression" dxfId="1004" priority="262">
      <formula>IF(RIGHT(TEXT(AI583,"0.#"),1)=".",TRUE,FALSE)</formula>
    </cfRule>
  </conditionalFormatting>
  <conditionalFormatting sqref="AI581">
    <cfRule type="expression" dxfId="1003" priority="265">
      <formula>IF(RIGHT(TEXT(AI581,"0.#"),1)=".",FALSE,TRUE)</formula>
    </cfRule>
    <cfRule type="expression" dxfId="1002" priority="266">
      <formula>IF(RIGHT(TEXT(AI581,"0.#"),1)=".",TRUE,FALSE)</formula>
    </cfRule>
  </conditionalFormatting>
  <conditionalFormatting sqref="AI582">
    <cfRule type="expression" dxfId="1001" priority="263">
      <formula>IF(RIGHT(TEXT(AI582,"0.#"),1)=".",FALSE,TRUE)</formula>
    </cfRule>
    <cfRule type="expression" dxfId="1000" priority="264">
      <formula>IF(RIGHT(TEXT(AI582,"0.#"),1)=".",TRUE,FALSE)</formula>
    </cfRule>
  </conditionalFormatting>
  <conditionalFormatting sqref="AM548">
    <cfRule type="expression" dxfId="999" priority="339">
      <formula>IF(RIGHT(TEXT(AM548,"0.#"),1)=".",FALSE,TRUE)</formula>
    </cfRule>
    <cfRule type="expression" dxfId="998" priority="340">
      <formula>IF(RIGHT(TEXT(AM548,"0.#"),1)=".",TRUE,FALSE)</formula>
    </cfRule>
  </conditionalFormatting>
  <conditionalFormatting sqref="AM546">
    <cfRule type="expression" dxfId="997" priority="343">
      <formula>IF(RIGHT(TEXT(AM546,"0.#"),1)=".",FALSE,TRUE)</formula>
    </cfRule>
    <cfRule type="expression" dxfId="996" priority="344">
      <formula>IF(RIGHT(TEXT(AM546,"0.#"),1)=".",TRUE,FALSE)</formula>
    </cfRule>
  </conditionalFormatting>
  <conditionalFormatting sqref="AM547">
    <cfRule type="expression" dxfId="995" priority="341">
      <formula>IF(RIGHT(TEXT(AM547,"0.#"),1)=".",FALSE,TRUE)</formula>
    </cfRule>
    <cfRule type="expression" dxfId="994" priority="342">
      <formula>IF(RIGHT(TEXT(AM547,"0.#"),1)=".",TRUE,FALSE)</formula>
    </cfRule>
  </conditionalFormatting>
  <conditionalFormatting sqref="AI548">
    <cfRule type="expression" dxfId="993" priority="333">
      <formula>IF(RIGHT(TEXT(AI548,"0.#"),1)=".",FALSE,TRUE)</formula>
    </cfRule>
    <cfRule type="expression" dxfId="992" priority="334">
      <formula>IF(RIGHT(TEXT(AI548,"0.#"),1)=".",TRUE,FALSE)</formula>
    </cfRule>
  </conditionalFormatting>
  <conditionalFormatting sqref="AI546">
    <cfRule type="expression" dxfId="991" priority="337">
      <formula>IF(RIGHT(TEXT(AI546,"0.#"),1)=".",FALSE,TRUE)</formula>
    </cfRule>
    <cfRule type="expression" dxfId="990" priority="338">
      <formula>IF(RIGHT(TEXT(AI546,"0.#"),1)=".",TRUE,FALSE)</formula>
    </cfRule>
  </conditionalFormatting>
  <conditionalFormatting sqref="AI547">
    <cfRule type="expression" dxfId="989" priority="335">
      <formula>IF(RIGHT(TEXT(AI547,"0.#"),1)=".",FALSE,TRUE)</formula>
    </cfRule>
    <cfRule type="expression" dxfId="988" priority="336">
      <formula>IF(RIGHT(TEXT(AI547,"0.#"),1)=".",TRUE,FALSE)</formula>
    </cfRule>
  </conditionalFormatting>
  <conditionalFormatting sqref="AM553">
    <cfRule type="expression" dxfId="987" priority="327">
      <formula>IF(RIGHT(TEXT(AM553,"0.#"),1)=".",FALSE,TRUE)</formula>
    </cfRule>
    <cfRule type="expression" dxfId="986" priority="328">
      <formula>IF(RIGHT(TEXT(AM553,"0.#"),1)=".",TRUE,FALSE)</formula>
    </cfRule>
  </conditionalFormatting>
  <conditionalFormatting sqref="AM551">
    <cfRule type="expression" dxfId="985" priority="331">
      <formula>IF(RIGHT(TEXT(AM551,"0.#"),1)=".",FALSE,TRUE)</formula>
    </cfRule>
    <cfRule type="expression" dxfId="984" priority="332">
      <formula>IF(RIGHT(TEXT(AM551,"0.#"),1)=".",TRUE,FALSE)</formula>
    </cfRule>
  </conditionalFormatting>
  <conditionalFormatting sqref="AM552">
    <cfRule type="expression" dxfId="983" priority="329">
      <formula>IF(RIGHT(TEXT(AM552,"0.#"),1)=".",FALSE,TRUE)</formula>
    </cfRule>
    <cfRule type="expression" dxfId="982" priority="330">
      <formula>IF(RIGHT(TEXT(AM552,"0.#"),1)=".",TRUE,FALSE)</formula>
    </cfRule>
  </conditionalFormatting>
  <conditionalFormatting sqref="AI553">
    <cfRule type="expression" dxfId="981" priority="321">
      <formula>IF(RIGHT(TEXT(AI553,"0.#"),1)=".",FALSE,TRUE)</formula>
    </cfRule>
    <cfRule type="expression" dxfId="980" priority="322">
      <formula>IF(RIGHT(TEXT(AI553,"0.#"),1)=".",TRUE,FALSE)</formula>
    </cfRule>
  </conditionalFormatting>
  <conditionalFormatting sqref="AI551">
    <cfRule type="expression" dxfId="979" priority="325">
      <formula>IF(RIGHT(TEXT(AI551,"0.#"),1)=".",FALSE,TRUE)</formula>
    </cfRule>
    <cfRule type="expression" dxfId="978" priority="326">
      <formula>IF(RIGHT(TEXT(AI551,"0.#"),1)=".",TRUE,FALSE)</formula>
    </cfRule>
  </conditionalFormatting>
  <conditionalFormatting sqref="AI552">
    <cfRule type="expression" dxfId="977" priority="323">
      <formula>IF(RIGHT(TEXT(AI552,"0.#"),1)=".",FALSE,TRUE)</formula>
    </cfRule>
    <cfRule type="expression" dxfId="976" priority="324">
      <formula>IF(RIGHT(TEXT(AI552,"0.#"),1)=".",TRUE,FALSE)</formula>
    </cfRule>
  </conditionalFormatting>
  <conditionalFormatting sqref="AM558">
    <cfRule type="expression" dxfId="975" priority="315">
      <formula>IF(RIGHT(TEXT(AM558,"0.#"),1)=".",FALSE,TRUE)</formula>
    </cfRule>
    <cfRule type="expression" dxfId="974" priority="316">
      <formula>IF(RIGHT(TEXT(AM558,"0.#"),1)=".",TRUE,FALSE)</formula>
    </cfRule>
  </conditionalFormatting>
  <conditionalFormatting sqref="AM556">
    <cfRule type="expression" dxfId="973" priority="319">
      <formula>IF(RIGHT(TEXT(AM556,"0.#"),1)=".",FALSE,TRUE)</formula>
    </cfRule>
    <cfRule type="expression" dxfId="972" priority="320">
      <formula>IF(RIGHT(TEXT(AM556,"0.#"),1)=".",TRUE,FALSE)</formula>
    </cfRule>
  </conditionalFormatting>
  <conditionalFormatting sqref="AM557">
    <cfRule type="expression" dxfId="971" priority="317">
      <formula>IF(RIGHT(TEXT(AM557,"0.#"),1)=".",FALSE,TRUE)</formula>
    </cfRule>
    <cfRule type="expression" dxfId="970" priority="318">
      <formula>IF(RIGHT(TEXT(AM557,"0.#"),1)=".",TRUE,FALSE)</formula>
    </cfRule>
  </conditionalFormatting>
  <conditionalFormatting sqref="AI558">
    <cfRule type="expression" dxfId="969" priority="309">
      <formula>IF(RIGHT(TEXT(AI558,"0.#"),1)=".",FALSE,TRUE)</formula>
    </cfRule>
    <cfRule type="expression" dxfId="968" priority="310">
      <formula>IF(RIGHT(TEXT(AI558,"0.#"),1)=".",TRUE,FALSE)</formula>
    </cfRule>
  </conditionalFormatting>
  <conditionalFormatting sqref="AI556">
    <cfRule type="expression" dxfId="967" priority="313">
      <formula>IF(RIGHT(TEXT(AI556,"0.#"),1)=".",FALSE,TRUE)</formula>
    </cfRule>
    <cfRule type="expression" dxfId="966" priority="314">
      <formula>IF(RIGHT(TEXT(AI556,"0.#"),1)=".",TRUE,FALSE)</formula>
    </cfRule>
  </conditionalFormatting>
  <conditionalFormatting sqref="AI557">
    <cfRule type="expression" dxfId="965" priority="311">
      <formula>IF(RIGHT(TEXT(AI557,"0.#"),1)=".",FALSE,TRUE)</formula>
    </cfRule>
    <cfRule type="expression" dxfId="964" priority="312">
      <formula>IF(RIGHT(TEXT(AI557,"0.#"),1)=".",TRUE,FALSE)</formula>
    </cfRule>
  </conditionalFormatting>
  <conditionalFormatting sqref="AM563">
    <cfRule type="expression" dxfId="963" priority="303">
      <formula>IF(RIGHT(TEXT(AM563,"0.#"),1)=".",FALSE,TRUE)</formula>
    </cfRule>
    <cfRule type="expression" dxfId="962" priority="304">
      <formula>IF(RIGHT(TEXT(AM563,"0.#"),1)=".",TRUE,FALSE)</formula>
    </cfRule>
  </conditionalFormatting>
  <conditionalFormatting sqref="AM561">
    <cfRule type="expression" dxfId="961" priority="307">
      <formula>IF(RIGHT(TEXT(AM561,"0.#"),1)=".",FALSE,TRUE)</formula>
    </cfRule>
    <cfRule type="expression" dxfId="960" priority="308">
      <formula>IF(RIGHT(TEXT(AM561,"0.#"),1)=".",TRUE,FALSE)</formula>
    </cfRule>
  </conditionalFormatting>
  <conditionalFormatting sqref="AM562">
    <cfRule type="expression" dxfId="959" priority="305">
      <formula>IF(RIGHT(TEXT(AM562,"0.#"),1)=".",FALSE,TRUE)</formula>
    </cfRule>
    <cfRule type="expression" dxfId="958" priority="306">
      <formula>IF(RIGHT(TEXT(AM562,"0.#"),1)=".",TRUE,FALSE)</formula>
    </cfRule>
  </conditionalFormatting>
  <conditionalFormatting sqref="AI563">
    <cfRule type="expression" dxfId="957" priority="297">
      <formula>IF(RIGHT(TEXT(AI563,"0.#"),1)=".",FALSE,TRUE)</formula>
    </cfRule>
    <cfRule type="expression" dxfId="956" priority="298">
      <formula>IF(RIGHT(TEXT(AI563,"0.#"),1)=".",TRUE,FALSE)</formula>
    </cfRule>
  </conditionalFormatting>
  <conditionalFormatting sqref="AI561">
    <cfRule type="expression" dxfId="955" priority="301">
      <formula>IF(RIGHT(TEXT(AI561,"0.#"),1)=".",FALSE,TRUE)</formula>
    </cfRule>
    <cfRule type="expression" dxfId="954" priority="302">
      <formula>IF(RIGHT(TEXT(AI561,"0.#"),1)=".",TRUE,FALSE)</formula>
    </cfRule>
  </conditionalFormatting>
  <conditionalFormatting sqref="AI562">
    <cfRule type="expression" dxfId="953" priority="299">
      <formula>IF(RIGHT(TEXT(AI562,"0.#"),1)=".",FALSE,TRUE)</formula>
    </cfRule>
    <cfRule type="expression" dxfId="952" priority="300">
      <formula>IF(RIGHT(TEXT(AI562,"0.#"),1)=".",TRUE,FALSE)</formula>
    </cfRule>
  </conditionalFormatting>
  <conditionalFormatting sqref="AM597">
    <cfRule type="expression" dxfId="951" priority="255">
      <formula>IF(RIGHT(TEXT(AM597,"0.#"),1)=".",FALSE,TRUE)</formula>
    </cfRule>
    <cfRule type="expression" dxfId="950" priority="256">
      <formula>IF(RIGHT(TEXT(AM597,"0.#"),1)=".",TRUE,FALSE)</formula>
    </cfRule>
  </conditionalFormatting>
  <conditionalFormatting sqref="AM595">
    <cfRule type="expression" dxfId="949" priority="259">
      <formula>IF(RIGHT(TEXT(AM595,"0.#"),1)=".",FALSE,TRUE)</formula>
    </cfRule>
    <cfRule type="expression" dxfId="948" priority="260">
      <formula>IF(RIGHT(TEXT(AM595,"0.#"),1)=".",TRUE,FALSE)</formula>
    </cfRule>
  </conditionalFormatting>
  <conditionalFormatting sqref="AM596">
    <cfRule type="expression" dxfId="947" priority="257">
      <formula>IF(RIGHT(TEXT(AM596,"0.#"),1)=".",FALSE,TRUE)</formula>
    </cfRule>
    <cfRule type="expression" dxfId="946" priority="258">
      <formula>IF(RIGHT(TEXT(AM596,"0.#"),1)=".",TRUE,FALSE)</formula>
    </cfRule>
  </conditionalFormatting>
  <conditionalFormatting sqref="AI597">
    <cfRule type="expression" dxfId="945" priority="249">
      <formula>IF(RIGHT(TEXT(AI597,"0.#"),1)=".",FALSE,TRUE)</formula>
    </cfRule>
    <cfRule type="expression" dxfId="944" priority="250">
      <formula>IF(RIGHT(TEXT(AI597,"0.#"),1)=".",TRUE,FALSE)</formula>
    </cfRule>
  </conditionalFormatting>
  <conditionalFormatting sqref="AI595">
    <cfRule type="expression" dxfId="943" priority="253">
      <formula>IF(RIGHT(TEXT(AI595,"0.#"),1)=".",FALSE,TRUE)</formula>
    </cfRule>
    <cfRule type="expression" dxfId="942" priority="254">
      <formula>IF(RIGHT(TEXT(AI595,"0.#"),1)=".",TRUE,FALSE)</formula>
    </cfRule>
  </conditionalFormatting>
  <conditionalFormatting sqref="AI596">
    <cfRule type="expression" dxfId="941" priority="251">
      <formula>IF(RIGHT(TEXT(AI596,"0.#"),1)=".",FALSE,TRUE)</formula>
    </cfRule>
    <cfRule type="expression" dxfId="940" priority="252">
      <formula>IF(RIGHT(TEXT(AI596,"0.#"),1)=".",TRUE,FALSE)</formula>
    </cfRule>
  </conditionalFormatting>
  <conditionalFormatting sqref="AM622">
    <cfRule type="expression" dxfId="939" priority="243">
      <formula>IF(RIGHT(TEXT(AM622,"0.#"),1)=".",FALSE,TRUE)</formula>
    </cfRule>
    <cfRule type="expression" dxfId="938" priority="244">
      <formula>IF(RIGHT(TEXT(AM622,"0.#"),1)=".",TRUE,FALSE)</formula>
    </cfRule>
  </conditionalFormatting>
  <conditionalFormatting sqref="AM620">
    <cfRule type="expression" dxfId="937" priority="247">
      <formula>IF(RIGHT(TEXT(AM620,"0.#"),1)=".",FALSE,TRUE)</formula>
    </cfRule>
    <cfRule type="expression" dxfId="936" priority="248">
      <formula>IF(RIGHT(TEXT(AM620,"0.#"),1)=".",TRUE,FALSE)</formula>
    </cfRule>
  </conditionalFormatting>
  <conditionalFormatting sqref="AM621">
    <cfRule type="expression" dxfId="935" priority="245">
      <formula>IF(RIGHT(TEXT(AM621,"0.#"),1)=".",FALSE,TRUE)</formula>
    </cfRule>
    <cfRule type="expression" dxfId="934" priority="246">
      <formula>IF(RIGHT(TEXT(AM621,"0.#"),1)=".",TRUE,FALSE)</formula>
    </cfRule>
  </conditionalFormatting>
  <conditionalFormatting sqref="AI622">
    <cfRule type="expression" dxfId="933" priority="237">
      <formula>IF(RIGHT(TEXT(AI622,"0.#"),1)=".",FALSE,TRUE)</formula>
    </cfRule>
    <cfRule type="expression" dxfId="932" priority="238">
      <formula>IF(RIGHT(TEXT(AI622,"0.#"),1)=".",TRUE,FALSE)</formula>
    </cfRule>
  </conditionalFormatting>
  <conditionalFormatting sqref="AI620">
    <cfRule type="expression" dxfId="931" priority="241">
      <formula>IF(RIGHT(TEXT(AI620,"0.#"),1)=".",FALSE,TRUE)</formula>
    </cfRule>
    <cfRule type="expression" dxfId="930" priority="242">
      <formula>IF(RIGHT(TEXT(AI620,"0.#"),1)=".",TRUE,FALSE)</formula>
    </cfRule>
  </conditionalFormatting>
  <conditionalFormatting sqref="AI621">
    <cfRule type="expression" dxfId="929" priority="239">
      <formula>IF(RIGHT(TEXT(AI621,"0.#"),1)=".",FALSE,TRUE)</formula>
    </cfRule>
    <cfRule type="expression" dxfId="928" priority="240">
      <formula>IF(RIGHT(TEXT(AI621,"0.#"),1)=".",TRUE,FALSE)</formula>
    </cfRule>
  </conditionalFormatting>
  <conditionalFormatting sqref="AM627">
    <cfRule type="expression" dxfId="927" priority="183">
      <formula>IF(RIGHT(TEXT(AM627,"0.#"),1)=".",FALSE,TRUE)</formula>
    </cfRule>
    <cfRule type="expression" dxfId="926" priority="184">
      <formula>IF(RIGHT(TEXT(AM627,"0.#"),1)=".",TRUE,FALSE)</formula>
    </cfRule>
  </conditionalFormatting>
  <conditionalFormatting sqref="AM625">
    <cfRule type="expression" dxfId="925" priority="187">
      <formula>IF(RIGHT(TEXT(AM625,"0.#"),1)=".",FALSE,TRUE)</formula>
    </cfRule>
    <cfRule type="expression" dxfId="924" priority="188">
      <formula>IF(RIGHT(TEXT(AM625,"0.#"),1)=".",TRUE,FALSE)</formula>
    </cfRule>
  </conditionalFormatting>
  <conditionalFormatting sqref="AM626">
    <cfRule type="expression" dxfId="923" priority="185">
      <formula>IF(RIGHT(TEXT(AM626,"0.#"),1)=".",FALSE,TRUE)</formula>
    </cfRule>
    <cfRule type="expression" dxfId="922" priority="186">
      <formula>IF(RIGHT(TEXT(AM626,"0.#"),1)=".",TRUE,FALSE)</formula>
    </cfRule>
  </conditionalFormatting>
  <conditionalFormatting sqref="AI627">
    <cfRule type="expression" dxfId="921" priority="177">
      <formula>IF(RIGHT(TEXT(AI627,"0.#"),1)=".",FALSE,TRUE)</formula>
    </cfRule>
    <cfRule type="expression" dxfId="920" priority="178">
      <formula>IF(RIGHT(TEXT(AI627,"0.#"),1)=".",TRUE,FALSE)</formula>
    </cfRule>
  </conditionalFormatting>
  <conditionalFormatting sqref="AI625">
    <cfRule type="expression" dxfId="919" priority="181">
      <formula>IF(RIGHT(TEXT(AI625,"0.#"),1)=".",FALSE,TRUE)</formula>
    </cfRule>
    <cfRule type="expression" dxfId="918" priority="182">
      <formula>IF(RIGHT(TEXT(AI625,"0.#"),1)=".",TRUE,FALSE)</formula>
    </cfRule>
  </conditionalFormatting>
  <conditionalFormatting sqref="AI626">
    <cfRule type="expression" dxfId="917" priority="179">
      <formula>IF(RIGHT(TEXT(AI626,"0.#"),1)=".",FALSE,TRUE)</formula>
    </cfRule>
    <cfRule type="expression" dxfId="916" priority="180">
      <formula>IF(RIGHT(TEXT(AI626,"0.#"),1)=".",TRUE,FALSE)</formula>
    </cfRule>
  </conditionalFormatting>
  <conditionalFormatting sqref="AM632">
    <cfRule type="expression" dxfId="915" priority="171">
      <formula>IF(RIGHT(TEXT(AM632,"0.#"),1)=".",FALSE,TRUE)</formula>
    </cfRule>
    <cfRule type="expression" dxfId="914" priority="172">
      <formula>IF(RIGHT(TEXT(AM632,"0.#"),1)=".",TRUE,FALSE)</formula>
    </cfRule>
  </conditionalFormatting>
  <conditionalFormatting sqref="AM630">
    <cfRule type="expression" dxfId="913" priority="175">
      <formula>IF(RIGHT(TEXT(AM630,"0.#"),1)=".",FALSE,TRUE)</formula>
    </cfRule>
    <cfRule type="expression" dxfId="912" priority="176">
      <formula>IF(RIGHT(TEXT(AM630,"0.#"),1)=".",TRUE,FALSE)</formula>
    </cfRule>
  </conditionalFormatting>
  <conditionalFormatting sqref="AM631">
    <cfRule type="expression" dxfId="911" priority="173">
      <formula>IF(RIGHT(TEXT(AM631,"0.#"),1)=".",FALSE,TRUE)</formula>
    </cfRule>
    <cfRule type="expression" dxfId="910" priority="174">
      <formula>IF(RIGHT(TEXT(AM631,"0.#"),1)=".",TRUE,FALSE)</formula>
    </cfRule>
  </conditionalFormatting>
  <conditionalFormatting sqref="AI632">
    <cfRule type="expression" dxfId="909" priority="165">
      <formula>IF(RIGHT(TEXT(AI632,"0.#"),1)=".",FALSE,TRUE)</formula>
    </cfRule>
    <cfRule type="expression" dxfId="908" priority="166">
      <formula>IF(RIGHT(TEXT(AI632,"0.#"),1)=".",TRUE,FALSE)</formula>
    </cfRule>
  </conditionalFormatting>
  <conditionalFormatting sqref="AI630">
    <cfRule type="expression" dxfId="907" priority="169">
      <formula>IF(RIGHT(TEXT(AI630,"0.#"),1)=".",FALSE,TRUE)</formula>
    </cfRule>
    <cfRule type="expression" dxfId="906" priority="170">
      <formula>IF(RIGHT(TEXT(AI630,"0.#"),1)=".",TRUE,FALSE)</formula>
    </cfRule>
  </conditionalFormatting>
  <conditionalFormatting sqref="AI631">
    <cfRule type="expression" dxfId="905" priority="167">
      <formula>IF(RIGHT(TEXT(AI631,"0.#"),1)=".",FALSE,TRUE)</formula>
    </cfRule>
    <cfRule type="expression" dxfId="904" priority="168">
      <formula>IF(RIGHT(TEXT(AI631,"0.#"),1)=".",TRUE,FALSE)</formula>
    </cfRule>
  </conditionalFormatting>
  <conditionalFormatting sqref="AM637">
    <cfRule type="expression" dxfId="903" priority="159">
      <formula>IF(RIGHT(TEXT(AM637,"0.#"),1)=".",FALSE,TRUE)</formula>
    </cfRule>
    <cfRule type="expression" dxfId="902" priority="160">
      <formula>IF(RIGHT(TEXT(AM637,"0.#"),1)=".",TRUE,FALSE)</formula>
    </cfRule>
  </conditionalFormatting>
  <conditionalFormatting sqref="AM635">
    <cfRule type="expression" dxfId="901" priority="163">
      <formula>IF(RIGHT(TEXT(AM635,"0.#"),1)=".",FALSE,TRUE)</formula>
    </cfRule>
    <cfRule type="expression" dxfId="900" priority="164">
      <formula>IF(RIGHT(TEXT(AM635,"0.#"),1)=".",TRUE,FALSE)</formula>
    </cfRule>
  </conditionalFormatting>
  <conditionalFormatting sqref="AM636">
    <cfRule type="expression" dxfId="899" priority="161">
      <formula>IF(RIGHT(TEXT(AM636,"0.#"),1)=".",FALSE,TRUE)</formula>
    </cfRule>
    <cfRule type="expression" dxfId="898" priority="162">
      <formula>IF(RIGHT(TEXT(AM636,"0.#"),1)=".",TRUE,FALSE)</formula>
    </cfRule>
  </conditionalFormatting>
  <conditionalFormatting sqref="AI637">
    <cfRule type="expression" dxfId="897" priority="153">
      <formula>IF(RIGHT(TEXT(AI637,"0.#"),1)=".",FALSE,TRUE)</formula>
    </cfRule>
    <cfRule type="expression" dxfId="896" priority="154">
      <formula>IF(RIGHT(TEXT(AI637,"0.#"),1)=".",TRUE,FALSE)</formula>
    </cfRule>
  </conditionalFormatting>
  <conditionalFormatting sqref="AI635">
    <cfRule type="expression" dxfId="895" priority="157">
      <formula>IF(RIGHT(TEXT(AI635,"0.#"),1)=".",FALSE,TRUE)</formula>
    </cfRule>
    <cfRule type="expression" dxfId="894" priority="158">
      <formula>IF(RIGHT(TEXT(AI635,"0.#"),1)=".",TRUE,FALSE)</formula>
    </cfRule>
  </conditionalFormatting>
  <conditionalFormatting sqref="AI636">
    <cfRule type="expression" dxfId="893" priority="155">
      <formula>IF(RIGHT(TEXT(AI636,"0.#"),1)=".",FALSE,TRUE)</formula>
    </cfRule>
    <cfRule type="expression" dxfId="892" priority="156">
      <formula>IF(RIGHT(TEXT(AI636,"0.#"),1)=".",TRUE,FALSE)</formula>
    </cfRule>
  </conditionalFormatting>
  <conditionalFormatting sqref="AM602">
    <cfRule type="expression" dxfId="891" priority="231">
      <formula>IF(RIGHT(TEXT(AM602,"0.#"),1)=".",FALSE,TRUE)</formula>
    </cfRule>
    <cfRule type="expression" dxfId="890" priority="232">
      <formula>IF(RIGHT(TEXT(AM602,"0.#"),1)=".",TRUE,FALSE)</formula>
    </cfRule>
  </conditionalFormatting>
  <conditionalFormatting sqref="AM600">
    <cfRule type="expression" dxfId="889" priority="235">
      <formula>IF(RIGHT(TEXT(AM600,"0.#"),1)=".",FALSE,TRUE)</formula>
    </cfRule>
    <cfRule type="expression" dxfId="888" priority="236">
      <formula>IF(RIGHT(TEXT(AM600,"0.#"),1)=".",TRUE,FALSE)</formula>
    </cfRule>
  </conditionalFormatting>
  <conditionalFormatting sqref="AM601">
    <cfRule type="expression" dxfId="887" priority="233">
      <formula>IF(RIGHT(TEXT(AM601,"0.#"),1)=".",FALSE,TRUE)</formula>
    </cfRule>
    <cfRule type="expression" dxfId="886" priority="234">
      <formula>IF(RIGHT(TEXT(AM601,"0.#"),1)=".",TRUE,FALSE)</formula>
    </cfRule>
  </conditionalFormatting>
  <conditionalFormatting sqref="AI602">
    <cfRule type="expression" dxfId="885" priority="225">
      <formula>IF(RIGHT(TEXT(AI602,"0.#"),1)=".",FALSE,TRUE)</formula>
    </cfRule>
    <cfRule type="expression" dxfId="884" priority="226">
      <formula>IF(RIGHT(TEXT(AI602,"0.#"),1)=".",TRUE,FALSE)</formula>
    </cfRule>
  </conditionalFormatting>
  <conditionalFormatting sqref="AI600">
    <cfRule type="expression" dxfId="883" priority="229">
      <formula>IF(RIGHT(TEXT(AI600,"0.#"),1)=".",FALSE,TRUE)</formula>
    </cfRule>
    <cfRule type="expression" dxfId="882" priority="230">
      <formula>IF(RIGHT(TEXT(AI600,"0.#"),1)=".",TRUE,FALSE)</formula>
    </cfRule>
  </conditionalFormatting>
  <conditionalFormatting sqref="AI601">
    <cfRule type="expression" dxfId="881" priority="227">
      <formula>IF(RIGHT(TEXT(AI601,"0.#"),1)=".",FALSE,TRUE)</formula>
    </cfRule>
    <cfRule type="expression" dxfId="880" priority="228">
      <formula>IF(RIGHT(TEXT(AI601,"0.#"),1)=".",TRUE,FALSE)</formula>
    </cfRule>
  </conditionalFormatting>
  <conditionalFormatting sqref="AM607">
    <cfRule type="expression" dxfId="879" priority="219">
      <formula>IF(RIGHT(TEXT(AM607,"0.#"),1)=".",FALSE,TRUE)</formula>
    </cfRule>
    <cfRule type="expression" dxfId="878" priority="220">
      <formula>IF(RIGHT(TEXT(AM607,"0.#"),1)=".",TRUE,FALSE)</formula>
    </cfRule>
  </conditionalFormatting>
  <conditionalFormatting sqref="AM605">
    <cfRule type="expression" dxfId="877" priority="223">
      <formula>IF(RIGHT(TEXT(AM605,"0.#"),1)=".",FALSE,TRUE)</formula>
    </cfRule>
    <cfRule type="expression" dxfId="876" priority="224">
      <formula>IF(RIGHT(TEXT(AM605,"0.#"),1)=".",TRUE,FALSE)</formula>
    </cfRule>
  </conditionalFormatting>
  <conditionalFormatting sqref="AM606">
    <cfRule type="expression" dxfId="875" priority="221">
      <formula>IF(RIGHT(TEXT(AM606,"0.#"),1)=".",FALSE,TRUE)</formula>
    </cfRule>
    <cfRule type="expression" dxfId="874" priority="222">
      <formula>IF(RIGHT(TEXT(AM606,"0.#"),1)=".",TRUE,FALSE)</formula>
    </cfRule>
  </conditionalFormatting>
  <conditionalFormatting sqref="AI607">
    <cfRule type="expression" dxfId="873" priority="213">
      <formula>IF(RIGHT(TEXT(AI607,"0.#"),1)=".",FALSE,TRUE)</formula>
    </cfRule>
    <cfRule type="expression" dxfId="872" priority="214">
      <formula>IF(RIGHT(TEXT(AI607,"0.#"),1)=".",TRUE,FALSE)</formula>
    </cfRule>
  </conditionalFormatting>
  <conditionalFormatting sqref="AI605">
    <cfRule type="expression" dxfId="871" priority="217">
      <formula>IF(RIGHT(TEXT(AI605,"0.#"),1)=".",FALSE,TRUE)</formula>
    </cfRule>
    <cfRule type="expression" dxfId="870" priority="218">
      <formula>IF(RIGHT(TEXT(AI605,"0.#"),1)=".",TRUE,FALSE)</formula>
    </cfRule>
  </conditionalFormatting>
  <conditionalFormatting sqref="AI606">
    <cfRule type="expression" dxfId="869" priority="215">
      <formula>IF(RIGHT(TEXT(AI606,"0.#"),1)=".",FALSE,TRUE)</formula>
    </cfRule>
    <cfRule type="expression" dxfId="868" priority="216">
      <formula>IF(RIGHT(TEXT(AI606,"0.#"),1)=".",TRUE,FALSE)</formula>
    </cfRule>
  </conditionalFormatting>
  <conditionalFormatting sqref="AM612">
    <cfRule type="expression" dxfId="867" priority="207">
      <formula>IF(RIGHT(TEXT(AM612,"0.#"),1)=".",FALSE,TRUE)</formula>
    </cfRule>
    <cfRule type="expression" dxfId="866" priority="208">
      <formula>IF(RIGHT(TEXT(AM612,"0.#"),1)=".",TRUE,FALSE)</formula>
    </cfRule>
  </conditionalFormatting>
  <conditionalFormatting sqref="AM610">
    <cfRule type="expression" dxfId="865" priority="211">
      <formula>IF(RIGHT(TEXT(AM610,"0.#"),1)=".",FALSE,TRUE)</formula>
    </cfRule>
    <cfRule type="expression" dxfId="864" priority="212">
      <formula>IF(RIGHT(TEXT(AM610,"0.#"),1)=".",TRUE,FALSE)</formula>
    </cfRule>
  </conditionalFormatting>
  <conditionalFormatting sqref="AM611">
    <cfRule type="expression" dxfId="863" priority="209">
      <formula>IF(RIGHT(TEXT(AM611,"0.#"),1)=".",FALSE,TRUE)</formula>
    </cfRule>
    <cfRule type="expression" dxfId="862" priority="210">
      <formula>IF(RIGHT(TEXT(AM611,"0.#"),1)=".",TRUE,FALSE)</formula>
    </cfRule>
  </conditionalFormatting>
  <conditionalFormatting sqref="AI612">
    <cfRule type="expression" dxfId="861" priority="201">
      <formula>IF(RIGHT(TEXT(AI612,"0.#"),1)=".",FALSE,TRUE)</formula>
    </cfRule>
    <cfRule type="expression" dxfId="860" priority="202">
      <formula>IF(RIGHT(TEXT(AI612,"0.#"),1)=".",TRUE,FALSE)</formula>
    </cfRule>
  </conditionalFormatting>
  <conditionalFormatting sqref="AI610">
    <cfRule type="expression" dxfId="859" priority="205">
      <formula>IF(RIGHT(TEXT(AI610,"0.#"),1)=".",FALSE,TRUE)</formula>
    </cfRule>
    <cfRule type="expression" dxfId="858" priority="206">
      <formula>IF(RIGHT(TEXT(AI610,"0.#"),1)=".",TRUE,FALSE)</formula>
    </cfRule>
  </conditionalFormatting>
  <conditionalFormatting sqref="AI611">
    <cfRule type="expression" dxfId="857" priority="203">
      <formula>IF(RIGHT(TEXT(AI611,"0.#"),1)=".",FALSE,TRUE)</formula>
    </cfRule>
    <cfRule type="expression" dxfId="856" priority="204">
      <formula>IF(RIGHT(TEXT(AI611,"0.#"),1)=".",TRUE,FALSE)</formula>
    </cfRule>
  </conditionalFormatting>
  <conditionalFormatting sqref="AM617">
    <cfRule type="expression" dxfId="855" priority="195">
      <formula>IF(RIGHT(TEXT(AM617,"0.#"),1)=".",FALSE,TRUE)</formula>
    </cfRule>
    <cfRule type="expression" dxfId="854" priority="196">
      <formula>IF(RIGHT(TEXT(AM617,"0.#"),1)=".",TRUE,FALSE)</formula>
    </cfRule>
  </conditionalFormatting>
  <conditionalFormatting sqref="AM615">
    <cfRule type="expression" dxfId="853" priority="199">
      <formula>IF(RIGHT(TEXT(AM615,"0.#"),1)=".",FALSE,TRUE)</formula>
    </cfRule>
    <cfRule type="expression" dxfId="852" priority="200">
      <formula>IF(RIGHT(TEXT(AM615,"0.#"),1)=".",TRUE,FALSE)</formula>
    </cfRule>
  </conditionalFormatting>
  <conditionalFormatting sqref="AM616">
    <cfRule type="expression" dxfId="851" priority="197">
      <formula>IF(RIGHT(TEXT(AM616,"0.#"),1)=".",FALSE,TRUE)</formula>
    </cfRule>
    <cfRule type="expression" dxfId="850" priority="198">
      <formula>IF(RIGHT(TEXT(AM616,"0.#"),1)=".",TRUE,FALSE)</formula>
    </cfRule>
  </conditionalFormatting>
  <conditionalFormatting sqref="AI617">
    <cfRule type="expression" dxfId="849" priority="189">
      <formula>IF(RIGHT(TEXT(AI617,"0.#"),1)=".",FALSE,TRUE)</formula>
    </cfRule>
    <cfRule type="expression" dxfId="848" priority="190">
      <formula>IF(RIGHT(TEXT(AI617,"0.#"),1)=".",TRUE,FALSE)</formula>
    </cfRule>
  </conditionalFormatting>
  <conditionalFormatting sqref="AI615">
    <cfRule type="expression" dxfId="847" priority="193">
      <formula>IF(RIGHT(TEXT(AI615,"0.#"),1)=".",FALSE,TRUE)</formula>
    </cfRule>
    <cfRule type="expression" dxfId="846" priority="194">
      <formula>IF(RIGHT(TEXT(AI615,"0.#"),1)=".",TRUE,FALSE)</formula>
    </cfRule>
  </conditionalFormatting>
  <conditionalFormatting sqref="AI616">
    <cfRule type="expression" dxfId="845" priority="191">
      <formula>IF(RIGHT(TEXT(AI616,"0.#"),1)=".",FALSE,TRUE)</formula>
    </cfRule>
    <cfRule type="expression" dxfId="844" priority="192">
      <formula>IF(RIGHT(TEXT(AI616,"0.#"),1)=".",TRUE,FALSE)</formula>
    </cfRule>
  </conditionalFormatting>
  <conditionalFormatting sqref="AM651">
    <cfRule type="expression" dxfId="843" priority="147">
      <formula>IF(RIGHT(TEXT(AM651,"0.#"),1)=".",FALSE,TRUE)</formula>
    </cfRule>
    <cfRule type="expression" dxfId="842" priority="148">
      <formula>IF(RIGHT(TEXT(AM651,"0.#"),1)=".",TRUE,FALSE)</formula>
    </cfRule>
  </conditionalFormatting>
  <conditionalFormatting sqref="AM649">
    <cfRule type="expression" dxfId="841" priority="151">
      <formula>IF(RIGHT(TEXT(AM649,"0.#"),1)=".",FALSE,TRUE)</formula>
    </cfRule>
    <cfRule type="expression" dxfId="840" priority="152">
      <formula>IF(RIGHT(TEXT(AM649,"0.#"),1)=".",TRUE,FALSE)</formula>
    </cfRule>
  </conditionalFormatting>
  <conditionalFormatting sqref="AM650">
    <cfRule type="expression" dxfId="839" priority="149">
      <formula>IF(RIGHT(TEXT(AM650,"0.#"),1)=".",FALSE,TRUE)</formula>
    </cfRule>
    <cfRule type="expression" dxfId="838" priority="150">
      <formula>IF(RIGHT(TEXT(AM650,"0.#"),1)=".",TRUE,FALSE)</formula>
    </cfRule>
  </conditionalFormatting>
  <conditionalFormatting sqref="AI651">
    <cfRule type="expression" dxfId="837" priority="141">
      <formula>IF(RIGHT(TEXT(AI651,"0.#"),1)=".",FALSE,TRUE)</formula>
    </cfRule>
    <cfRule type="expression" dxfId="836" priority="142">
      <formula>IF(RIGHT(TEXT(AI651,"0.#"),1)=".",TRUE,FALSE)</formula>
    </cfRule>
  </conditionalFormatting>
  <conditionalFormatting sqref="AI649">
    <cfRule type="expression" dxfId="835" priority="145">
      <formula>IF(RIGHT(TEXT(AI649,"0.#"),1)=".",FALSE,TRUE)</formula>
    </cfRule>
    <cfRule type="expression" dxfId="834" priority="146">
      <formula>IF(RIGHT(TEXT(AI649,"0.#"),1)=".",TRUE,FALSE)</formula>
    </cfRule>
  </conditionalFormatting>
  <conditionalFormatting sqref="AI650">
    <cfRule type="expression" dxfId="833" priority="143">
      <formula>IF(RIGHT(TEXT(AI650,"0.#"),1)=".",FALSE,TRUE)</formula>
    </cfRule>
    <cfRule type="expression" dxfId="832" priority="144">
      <formula>IF(RIGHT(TEXT(AI650,"0.#"),1)=".",TRUE,FALSE)</formula>
    </cfRule>
  </conditionalFormatting>
  <conditionalFormatting sqref="AM676">
    <cfRule type="expression" dxfId="831" priority="135">
      <formula>IF(RIGHT(TEXT(AM676,"0.#"),1)=".",FALSE,TRUE)</formula>
    </cfRule>
    <cfRule type="expression" dxfId="830" priority="136">
      <formula>IF(RIGHT(TEXT(AM676,"0.#"),1)=".",TRUE,FALSE)</formula>
    </cfRule>
  </conditionalFormatting>
  <conditionalFormatting sqref="AM674">
    <cfRule type="expression" dxfId="829" priority="139">
      <formula>IF(RIGHT(TEXT(AM674,"0.#"),1)=".",FALSE,TRUE)</formula>
    </cfRule>
    <cfRule type="expression" dxfId="828" priority="140">
      <formula>IF(RIGHT(TEXT(AM674,"0.#"),1)=".",TRUE,FALSE)</formula>
    </cfRule>
  </conditionalFormatting>
  <conditionalFormatting sqref="AM675">
    <cfRule type="expression" dxfId="827" priority="137">
      <formula>IF(RIGHT(TEXT(AM675,"0.#"),1)=".",FALSE,TRUE)</formula>
    </cfRule>
    <cfRule type="expression" dxfId="826" priority="138">
      <formula>IF(RIGHT(TEXT(AM675,"0.#"),1)=".",TRUE,FALSE)</formula>
    </cfRule>
  </conditionalFormatting>
  <conditionalFormatting sqref="AI676">
    <cfRule type="expression" dxfId="825" priority="129">
      <formula>IF(RIGHT(TEXT(AI676,"0.#"),1)=".",FALSE,TRUE)</formula>
    </cfRule>
    <cfRule type="expression" dxfId="824" priority="130">
      <formula>IF(RIGHT(TEXT(AI676,"0.#"),1)=".",TRUE,FALSE)</formula>
    </cfRule>
  </conditionalFormatting>
  <conditionalFormatting sqref="AI674">
    <cfRule type="expression" dxfId="823" priority="133">
      <formula>IF(RIGHT(TEXT(AI674,"0.#"),1)=".",FALSE,TRUE)</formula>
    </cfRule>
    <cfRule type="expression" dxfId="822" priority="134">
      <formula>IF(RIGHT(TEXT(AI674,"0.#"),1)=".",TRUE,FALSE)</formula>
    </cfRule>
  </conditionalFormatting>
  <conditionalFormatting sqref="AI675">
    <cfRule type="expression" dxfId="821" priority="131">
      <formula>IF(RIGHT(TEXT(AI675,"0.#"),1)=".",FALSE,TRUE)</formula>
    </cfRule>
    <cfRule type="expression" dxfId="820" priority="132">
      <formula>IF(RIGHT(TEXT(AI675,"0.#"),1)=".",TRUE,FALSE)</formula>
    </cfRule>
  </conditionalFormatting>
  <conditionalFormatting sqref="AM681">
    <cfRule type="expression" dxfId="819" priority="75">
      <formula>IF(RIGHT(TEXT(AM681,"0.#"),1)=".",FALSE,TRUE)</formula>
    </cfRule>
    <cfRule type="expression" dxfId="818" priority="76">
      <formula>IF(RIGHT(TEXT(AM681,"0.#"),1)=".",TRUE,FALSE)</formula>
    </cfRule>
  </conditionalFormatting>
  <conditionalFormatting sqref="AM679">
    <cfRule type="expression" dxfId="817" priority="79">
      <formula>IF(RIGHT(TEXT(AM679,"0.#"),1)=".",FALSE,TRUE)</formula>
    </cfRule>
    <cfRule type="expression" dxfId="816" priority="80">
      <formula>IF(RIGHT(TEXT(AM679,"0.#"),1)=".",TRUE,FALSE)</formula>
    </cfRule>
  </conditionalFormatting>
  <conditionalFormatting sqref="AM680">
    <cfRule type="expression" dxfId="815" priority="77">
      <formula>IF(RIGHT(TEXT(AM680,"0.#"),1)=".",FALSE,TRUE)</formula>
    </cfRule>
    <cfRule type="expression" dxfId="814" priority="78">
      <formula>IF(RIGHT(TEXT(AM680,"0.#"),1)=".",TRUE,FALSE)</formula>
    </cfRule>
  </conditionalFormatting>
  <conditionalFormatting sqref="AI681">
    <cfRule type="expression" dxfId="813" priority="69">
      <formula>IF(RIGHT(TEXT(AI681,"0.#"),1)=".",FALSE,TRUE)</formula>
    </cfRule>
    <cfRule type="expression" dxfId="812" priority="70">
      <formula>IF(RIGHT(TEXT(AI681,"0.#"),1)=".",TRUE,FALSE)</formula>
    </cfRule>
  </conditionalFormatting>
  <conditionalFormatting sqref="AI679">
    <cfRule type="expression" dxfId="811" priority="73">
      <formula>IF(RIGHT(TEXT(AI679,"0.#"),1)=".",FALSE,TRUE)</formula>
    </cfRule>
    <cfRule type="expression" dxfId="810" priority="74">
      <formula>IF(RIGHT(TEXT(AI679,"0.#"),1)=".",TRUE,FALSE)</formula>
    </cfRule>
  </conditionalFormatting>
  <conditionalFormatting sqref="AI680">
    <cfRule type="expression" dxfId="809" priority="71">
      <formula>IF(RIGHT(TEXT(AI680,"0.#"),1)=".",FALSE,TRUE)</formula>
    </cfRule>
    <cfRule type="expression" dxfId="808" priority="72">
      <formula>IF(RIGHT(TEXT(AI680,"0.#"),1)=".",TRUE,FALSE)</formula>
    </cfRule>
  </conditionalFormatting>
  <conditionalFormatting sqref="AM686">
    <cfRule type="expression" dxfId="807" priority="63">
      <formula>IF(RIGHT(TEXT(AM686,"0.#"),1)=".",FALSE,TRUE)</formula>
    </cfRule>
    <cfRule type="expression" dxfId="806" priority="64">
      <formula>IF(RIGHT(TEXT(AM686,"0.#"),1)=".",TRUE,FALSE)</formula>
    </cfRule>
  </conditionalFormatting>
  <conditionalFormatting sqref="AM684">
    <cfRule type="expression" dxfId="805" priority="67">
      <formula>IF(RIGHT(TEXT(AM684,"0.#"),1)=".",FALSE,TRUE)</formula>
    </cfRule>
    <cfRule type="expression" dxfId="804" priority="68">
      <formula>IF(RIGHT(TEXT(AM684,"0.#"),1)=".",TRUE,FALSE)</formula>
    </cfRule>
  </conditionalFormatting>
  <conditionalFormatting sqref="AM685">
    <cfRule type="expression" dxfId="803" priority="65">
      <formula>IF(RIGHT(TEXT(AM685,"0.#"),1)=".",FALSE,TRUE)</formula>
    </cfRule>
    <cfRule type="expression" dxfId="802" priority="66">
      <formula>IF(RIGHT(TEXT(AM685,"0.#"),1)=".",TRUE,FALSE)</formula>
    </cfRule>
  </conditionalFormatting>
  <conditionalFormatting sqref="AI686">
    <cfRule type="expression" dxfId="801" priority="57">
      <formula>IF(RIGHT(TEXT(AI686,"0.#"),1)=".",FALSE,TRUE)</formula>
    </cfRule>
    <cfRule type="expression" dxfId="800" priority="58">
      <formula>IF(RIGHT(TEXT(AI686,"0.#"),1)=".",TRUE,FALSE)</formula>
    </cfRule>
  </conditionalFormatting>
  <conditionalFormatting sqref="AI684">
    <cfRule type="expression" dxfId="799" priority="61">
      <formula>IF(RIGHT(TEXT(AI684,"0.#"),1)=".",FALSE,TRUE)</formula>
    </cfRule>
    <cfRule type="expression" dxfId="798" priority="62">
      <formula>IF(RIGHT(TEXT(AI684,"0.#"),1)=".",TRUE,FALSE)</formula>
    </cfRule>
  </conditionalFormatting>
  <conditionalFormatting sqref="AI685">
    <cfRule type="expression" dxfId="797" priority="59">
      <formula>IF(RIGHT(TEXT(AI685,"0.#"),1)=".",FALSE,TRUE)</formula>
    </cfRule>
    <cfRule type="expression" dxfId="796" priority="60">
      <formula>IF(RIGHT(TEXT(AI685,"0.#"),1)=".",TRUE,FALSE)</formula>
    </cfRule>
  </conditionalFormatting>
  <conditionalFormatting sqref="AM691">
    <cfRule type="expression" dxfId="795" priority="51">
      <formula>IF(RIGHT(TEXT(AM691,"0.#"),1)=".",FALSE,TRUE)</formula>
    </cfRule>
    <cfRule type="expression" dxfId="794" priority="52">
      <formula>IF(RIGHT(TEXT(AM691,"0.#"),1)=".",TRUE,FALSE)</formula>
    </cfRule>
  </conditionalFormatting>
  <conditionalFormatting sqref="AM689">
    <cfRule type="expression" dxfId="793" priority="55">
      <formula>IF(RIGHT(TEXT(AM689,"0.#"),1)=".",FALSE,TRUE)</formula>
    </cfRule>
    <cfRule type="expression" dxfId="792" priority="56">
      <formula>IF(RIGHT(TEXT(AM689,"0.#"),1)=".",TRUE,FALSE)</formula>
    </cfRule>
  </conditionalFormatting>
  <conditionalFormatting sqref="AM690">
    <cfRule type="expression" dxfId="791" priority="53">
      <formula>IF(RIGHT(TEXT(AM690,"0.#"),1)=".",FALSE,TRUE)</formula>
    </cfRule>
    <cfRule type="expression" dxfId="790" priority="54">
      <formula>IF(RIGHT(TEXT(AM690,"0.#"),1)=".",TRUE,FALSE)</formula>
    </cfRule>
  </conditionalFormatting>
  <conditionalFormatting sqref="AI691">
    <cfRule type="expression" dxfId="789" priority="45">
      <formula>IF(RIGHT(TEXT(AI691,"0.#"),1)=".",FALSE,TRUE)</formula>
    </cfRule>
    <cfRule type="expression" dxfId="788" priority="46">
      <formula>IF(RIGHT(TEXT(AI691,"0.#"),1)=".",TRUE,FALSE)</formula>
    </cfRule>
  </conditionalFormatting>
  <conditionalFormatting sqref="AI689">
    <cfRule type="expression" dxfId="787" priority="49">
      <formula>IF(RIGHT(TEXT(AI689,"0.#"),1)=".",FALSE,TRUE)</formula>
    </cfRule>
    <cfRule type="expression" dxfId="786" priority="50">
      <formula>IF(RIGHT(TEXT(AI689,"0.#"),1)=".",TRUE,FALSE)</formula>
    </cfRule>
  </conditionalFormatting>
  <conditionalFormatting sqref="AI690">
    <cfRule type="expression" dxfId="785" priority="47">
      <formula>IF(RIGHT(TEXT(AI690,"0.#"),1)=".",FALSE,TRUE)</formula>
    </cfRule>
    <cfRule type="expression" dxfId="784" priority="48">
      <formula>IF(RIGHT(TEXT(AI690,"0.#"),1)=".",TRUE,FALSE)</formula>
    </cfRule>
  </conditionalFormatting>
  <conditionalFormatting sqref="AM656">
    <cfRule type="expression" dxfId="783" priority="123">
      <formula>IF(RIGHT(TEXT(AM656,"0.#"),1)=".",FALSE,TRUE)</formula>
    </cfRule>
    <cfRule type="expression" dxfId="782" priority="124">
      <formula>IF(RIGHT(TEXT(AM656,"0.#"),1)=".",TRUE,FALSE)</formula>
    </cfRule>
  </conditionalFormatting>
  <conditionalFormatting sqref="AM654">
    <cfRule type="expression" dxfId="781" priority="127">
      <formula>IF(RIGHT(TEXT(AM654,"0.#"),1)=".",FALSE,TRUE)</formula>
    </cfRule>
    <cfRule type="expression" dxfId="780" priority="128">
      <formula>IF(RIGHT(TEXT(AM654,"0.#"),1)=".",TRUE,FALSE)</formula>
    </cfRule>
  </conditionalFormatting>
  <conditionalFormatting sqref="AM655">
    <cfRule type="expression" dxfId="779" priority="125">
      <formula>IF(RIGHT(TEXT(AM655,"0.#"),1)=".",FALSE,TRUE)</formula>
    </cfRule>
    <cfRule type="expression" dxfId="778" priority="126">
      <formula>IF(RIGHT(TEXT(AM655,"0.#"),1)=".",TRUE,FALSE)</formula>
    </cfRule>
  </conditionalFormatting>
  <conditionalFormatting sqref="AI656">
    <cfRule type="expression" dxfId="777" priority="117">
      <formula>IF(RIGHT(TEXT(AI656,"0.#"),1)=".",FALSE,TRUE)</formula>
    </cfRule>
    <cfRule type="expression" dxfId="776" priority="118">
      <formula>IF(RIGHT(TEXT(AI656,"0.#"),1)=".",TRUE,FALSE)</formula>
    </cfRule>
  </conditionalFormatting>
  <conditionalFormatting sqref="AI654">
    <cfRule type="expression" dxfId="775" priority="121">
      <formula>IF(RIGHT(TEXT(AI654,"0.#"),1)=".",FALSE,TRUE)</formula>
    </cfRule>
    <cfRule type="expression" dxfId="774" priority="122">
      <formula>IF(RIGHT(TEXT(AI654,"0.#"),1)=".",TRUE,FALSE)</formula>
    </cfRule>
  </conditionalFormatting>
  <conditionalFormatting sqref="AI655">
    <cfRule type="expression" dxfId="773" priority="119">
      <formula>IF(RIGHT(TEXT(AI655,"0.#"),1)=".",FALSE,TRUE)</formula>
    </cfRule>
    <cfRule type="expression" dxfId="772" priority="120">
      <formula>IF(RIGHT(TEXT(AI655,"0.#"),1)=".",TRUE,FALSE)</formula>
    </cfRule>
  </conditionalFormatting>
  <conditionalFormatting sqref="AM661">
    <cfRule type="expression" dxfId="771" priority="111">
      <formula>IF(RIGHT(TEXT(AM661,"0.#"),1)=".",FALSE,TRUE)</formula>
    </cfRule>
    <cfRule type="expression" dxfId="770" priority="112">
      <formula>IF(RIGHT(TEXT(AM661,"0.#"),1)=".",TRUE,FALSE)</formula>
    </cfRule>
  </conditionalFormatting>
  <conditionalFormatting sqref="AM659">
    <cfRule type="expression" dxfId="769" priority="115">
      <formula>IF(RIGHT(TEXT(AM659,"0.#"),1)=".",FALSE,TRUE)</formula>
    </cfRule>
    <cfRule type="expression" dxfId="768" priority="116">
      <formula>IF(RIGHT(TEXT(AM659,"0.#"),1)=".",TRUE,FALSE)</formula>
    </cfRule>
  </conditionalFormatting>
  <conditionalFormatting sqref="AM660">
    <cfRule type="expression" dxfId="767" priority="113">
      <formula>IF(RIGHT(TEXT(AM660,"0.#"),1)=".",FALSE,TRUE)</formula>
    </cfRule>
    <cfRule type="expression" dxfId="766" priority="114">
      <formula>IF(RIGHT(TEXT(AM660,"0.#"),1)=".",TRUE,FALSE)</formula>
    </cfRule>
  </conditionalFormatting>
  <conditionalFormatting sqref="AI661">
    <cfRule type="expression" dxfId="765" priority="105">
      <formula>IF(RIGHT(TEXT(AI661,"0.#"),1)=".",FALSE,TRUE)</formula>
    </cfRule>
    <cfRule type="expression" dxfId="764" priority="106">
      <formula>IF(RIGHT(TEXT(AI661,"0.#"),1)=".",TRUE,FALSE)</formula>
    </cfRule>
  </conditionalFormatting>
  <conditionalFormatting sqref="AI659">
    <cfRule type="expression" dxfId="763" priority="109">
      <formula>IF(RIGHT(TEXT(AI659,"0.#"),1)=".",FALSE,TRUE)</formula>
    </cfRule>
    <cfRule type="expression" dxfId="762" priority="110">
      <formula>IF(RIGHT(TEXT(AI659,"0.#"),1)=".",TRUE,FALSE)</formula>
    </cfRule>
  </conditionalFormatting>
  <conditionalFormatting sqref="AI660">
    <cfRule type="expression" dxfId="761" priority="107">
      <formula>IF(RIGHT(TEXT(AI660,"0.#"),1)=".",FALSE,TRUE)</formula>
    </cfRule>
    <cfRule type="expression" dxfId="760" priority="108">
      <formula>IF(RIGHT(TEXT(AI660,"0.#"),1)=".",TRUE,FALSE)</formula>
    </cfRule>
  </conditionalFormatting>
  <conditionalFormatting sqref="AM666">
    <cfRule type="expression" dxfId="759" priority="99">
      <formula>IF(RIGHT(TEXT(AM666,"0.#"),1)=".",FALSE,TRUE)</formula>
    </cfRule>
    <cfRule type="expression" dxfId="758" priority="100">
      <formula>IF(RIGHT(TEXT(AM666,"0.#"),1)=".",TRUE,FALSE)</formula>
    </cfRule>
  </conditionalFormatting>
  <conditionalFormatting sqref="AM664">
    <cfRule type="expression" dxfId="757" priority="103">
      <formula>IF(RIGHT(TEXT(AM664,"0.#"),1)=".",FALSE,TRUE)</formula>
    </cfRule>
    <cfRule type="expression" dxfId="756" priority="104">
      <formula>IF(RIGHT(TEXT(AM664,"0.#"),1)=".",TRUE,FALSE)</formula>
    </cfRule>
  </conditionalFormatting>
  <conditionalFormatting sqref="AM665">
    <cfRule type="expression" dxfId="755" priority="101">
      <formula>IF(RIGHT(TEXT(AM665,"0.#"),1)=".",FALSE,TRUE)</formula>
    </cfRule>
    <cfRule type="expression" dxfId="754" priority="102">
      <formula>IF(RIGHT(TEXT(AM665,"0.#"),1)=".",TRUE,FALSE)</formula>
    </cfRule>
  </conditionalFormatting>
  <conditionalFormatting sqref="AI666">
    <cfRule type="expression" dxfId="753" priority="93">
      <formula>IF(RIGHT(TEXT(AI666,"0.#"),1)=".",FALSE,TRUE)</formula>
    </cfRule>
    <cfRule type="expression" dxfId="752" priority="94">
      <formula>IF(RIGHT(TEXT(AI666,"0.#"),1)=".",TRUE,FALSE)</formula>
    </cfRule>
  </conditionalFormatting>
  <conditionalFormatting sqref="AI664">
    <cfRule type="expression" dxfId="751" priority="97">
      <formula>IF(RIGHT(TEXT(AI664,"0.#"),1)=".",FALSE,TRUE)</formula>
    </cfRule>
    <cfRule type="expression" dxfId="750" priority="98">
      <formula>IF(RIGHT(TEXT(AI664,"0.#"),1)=".",TRUE,FALSE)</formula>
    </cfRule>
  </conditionalFormatting>
  <conditionalFormatting sqref="AI665">
    <cfRule type="expression" dxfId="749" priority="95">
      <formula>IF(RIGHT(TEXT(AI665,"0.#"),1)=".",FALSE,TRUE)</formula>
    </cfRule>
    <cfRule type="expression" dxfId="748" priority="96">
      <formula>IF(RIGHT(TEXT(AI665,"0.#"),1)=".",TRUE,FALSE)</formula>
    </cfRule>
  </conditionalFormatting>
  <conditionalFormatting sqref="AM671">
    <cfRule type="expression" dxfId="747" priority="87">
      <formula>IF(RIGHT(TEXT(AM671,"0.#"),1)=".",FALSE,TRUE)</formula>
    </cfRule>
    <cfRule type="expression" dxfId="746" priority="88">
      <formula>IF(RIGHT(TEXT(AM671,"0.#"),1)=".",TRUE,FALSE)</formula>
    </cfRule>
  </conditionalFormatting>
  <conditionalFormatting sqref="AM669">
    <cfRule type="expression" dxfId="745" priority="91">
      <formula>IF(RIGHT(TEXT(AM669,"0.#"),1)=".",FALSE,TRUE)</formula>
    </cfRule>
    <cfRule type="expression" dxfId="744" priority="92">
      <formula>IF(RIGHT(TEXT(AM669,"0.#"),1)=".",TRUE,FALSE)</formula>
    </cfRule>
  </conditionalFormatting>
  <conditionalFormatting sqref="AM670">
    <cfRule type="expression" dxfId="743" priority="89">
      <formula>IF(RIGHT(TEXT(AM670,"0.#"),1)=".",FALSE,TRUE)</formula>
    </cfRule>
    <cfRule type="expression" dxfId="742" priority="90">
      <formula>IF(RIGHT(TEXT(AM670,"0.#"),1)=".",TRUE,FALSE)</formula>
    </cfRule>
  </conditionalFormatting>
  <conditionalFormatting sqref="AI671">
    <cfRule type="expression" dxfId="741" priority="81">
      <formula>IF(RIGHT(TEXT(AI671,"0.#"),1)=".",FALSE,TRUE)</formula>
    </cfRule>
    <cfRule type="expression" dxfId="740" priority="82">
      <formula>IF(RIGHT(TEXT(AI671,"0.#"),1)=".",TRUE,FALSE)</formula>
    </cfRule>
  </conditionalFormatting>
  <conditionalFormatting sqref="AI669">
    <cfRule type="expression" dxfId="739" priority="85">
      <formula>IF(RIGHT(TEXT(AI669,"0.#"),1)=".",FALSE,TRUE)</formula>
    </cfRule>
    <cfRule type="expression" dxfId="738" priority="86">
      <formula>IF(RIGHT(TEXT(AI669,"0.#"),1)=".",TRUE,FALSE)</formula>
    </cfRule>
  </conditionalFormatting>
  <conditionalFormatting sqref="AI670">
    <cfRule type="expression" dxfId="737" priority="83">
      <formula>IF(RIGHT(TEXT(AI670,"0.#"),1)=".",FALSE,TRUE)</formula>
    </cfRule>
    <cfRule type="expression" dxfId="736" priority="84">
      <formula>IF(RIGHT(TEXT(AI670,"0.#"),1)=".",TRUE,FALSE)</formula>
    </cfRule>
  </conditionalFormatting>
  <conditionalFormatting sqref="P29:AC29">
    <cfRule type="expression" dxfId="735" priority="43">
      <formula>IF(RIGHT(TEXT(P29,"0.#"),1)=".",FALSE,TRUE)</formula>
    </cfRule>
    <cfRule type="expression" dxfId="734" priority="44">
      <formula>IF(RIGHT(TEXT(P29,"0.#"),1)=".",TRUE,FALSE)</formula>
    </cfRule>
  </conditionalFormatting>
  <conditionalFormatting sqref="Y844">
    <cfRule type="expression" dxfId="733" priority="37">
      <formula>IF(RIGHT(TEXT(Y844,"0.#"),1)=".",FALSE,TRUE)</formula>
    </cfRule>
    <cfRule type="expression" dxfId="732" priority="38">
      <formula>IF(RIGHT(TEXT(Y844,"0.#"),1)=".",TRUE,FALSE)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41:AO841">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36" max="49" man="1"/>
    <brk id="108" max="49" man="1"/>
    <brk id="189" max="49" man="1"/>
    <brk id="727" max="49" man="1"/>
    <brk id="73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1011" t="s">
        <v>556</v>
      </c>
      <c r="AF2" s="1011"/>
      <c r="AG2" s="1011"/>
      <c r="AH2" s="1011"/>
      <c r="AI2" s="1011" t="s">
        <v>553</v>
      </c>
      <c r="AJ2" s="1011"/>
      <c r="AK2" s="1011"/>
      <c r="AL2" s="1011"/>
      <c r="AM2" s="1011" t="s">
        <v>527</v>
      </c>
      <c r="AN2" s="1011"/>
      <c r="AO2" s="1011"/>
      <c r="AP2" s="467"/>
      <c r="AQ2" s="176" t="s">
        <v>354</v>
      </c>
      <c r="AR2" s="169"/>
      <c r="AS2" s="169"/>
      <c r="AT2" s="170"/>
      <c r="AU2" s="379" t="s">
        <v>253</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20"/>
      <c r="Z3" s="1021"/>
      <c r="AA3" s="1022"/>
      <c r="AB3" s="1026"/>
      <c r="AC3" s="1027"/>
      <c r="AD3" s="1028"/>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24"/>
      <c r="B4" s="522"/>
      <c r="C4" s="522"/>
      <c r="D4" s="522"/>
      <c r="E4" s="522"/>
      <c r="F4" s="523"/>
      <c r="G4" s="549"/>
      <c r="H4" s="1029"/>
      <c r="I4" s="1029"/>
      <c r="J4" s="1029"/>
      <c r="K4" s="1029"/>
      <c r="L4" s="1029"/>
      <c r="M4" s="1029"/>
      <c r="N4" s="1029"/>
      <c r="O4" s="1030"/>
      <c r="P4" s="161"/>
      <c r="Q4" s="1037"/>
      <c r="R4" s="1037"/>
      <c r="S4" s="1037"/>
      <c r="T4" s="1037"/>
      <c r="U4" s="1037"/>
      <c r="V4" s="1037"/>
      <c r="W4" s="1037"/>
      <c r="X4" s="1038"/>
      <c r="Y4" s="1015" t="s">
        <v>12</v>
      </c>
      <c r="Z4" s="1016"/>
      <c r="AA4" s="1017"/>
      <c r="AB4" s="560"/>
      <c r="AC4" s="1018"/>
      <c r="AD4" s="1018"/>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3" t="s">
        <v>54</v>
      </c>
      <c r="Z5" s="1012"/>
      <c r="AA5" s="1013"/>
      <c r="AB5" s="531"/>
      <c r="AC5" s="1014"/>
      <c r="AD5" s="1014"/>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301</v>
      </c>
      <c r="AC6" s="1044"/>
      <c r="AD6" s="1044"/>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473</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1011" t="s">
        <v>557</v>
      </c>
      <c r="AF9" s="1011"/>
      <c r="AG9" s="1011"/>
      <c r="AH9" s="1011"/>
      <c r="AI9" s="1011" t="s">
        <v>553</v>
      </c>
      <c r="AJ9" s="1011"/>
      <c r="AK9" s="1011"/>
      <c r="AL9" s="1011"/>
      <c r="AM9" s="1011" t="s">
        <v>527</v>
      </c>
      <c r="AN9" s="1011"/>
      <c r="AO9" s="1011"/>
      <c r="AP9" s="467"/>
      <c r="AQ9" s="176" t="s">
        <v>354</v>
      </c>
      <c r="AR9" s="169"/>
      <c r="AS9" s="169"/>
      <c r="AT9" s="170"/>
      <c r="AU9" s="379" t="s">
        <v>253</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0"/>
      <c r="Z10" s="1021"/>
      <c r="AA10" s="1022"/>
      <c r="AB10" s="1026"/>
      <c r="AC10" s="1027"/>
      <c r="AD10" s="1028"/>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24"/>
      <c r="B11" s="522"/>
      <c r="C11" s="522"/>
      <c r="D11" s="522"/>
      <c r="E11" s="522"/>
      <c r="F11" s="523"/>
      <c r="G11" s="549"/>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0"/>
      <c r="AC11" s="1018"/>
      <c r="AD11" s="1018"/>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1"/>
      <c r="AC12" s="1014"/>
      <c r="AD12" s="1014"/>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301</v>
      </c>
      <c r="AC13" s="1044"/>
      <c r="AD13" s="1044"/>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473</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1011" t="s">
        <v>556</v>
      </c>
      <c r="AF16" s="1011"/>
      <c r="AG16" s="1011"/>
      <c r="AH16" s="1011"/>
      <c r="AI16" s="1011" t="s">
        <v>554</v>
      </c>
      <c r="AJ16" s="1011"/>
      <c r="AK16" s="1011"/>
      <c r="AL16" s="1011"/>
      <c r="AM16" s="1011" t="s">
        <v>527</v>
      </c>
      <c r="AN16" s="1011"/>
      <c r="AO16" s="1011"/>
      <c r="AP16" s="467"/>
      <c r="AQ16" s="176" t="s">
        <v>354</v>
      </c>
      <c r="AR16" s="169"/>
      <c r="AS16" s="169"/>
      <c r="AT16" s="170"/>
      <c r="AU16" s="379" t="s">
        <v>253</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0"/>
      <c r="Z17" s="1021"/>
      <c r="AA17" s="1022"/>
      <c r="AB17" s="1026"/>
      <c r="AC17" s="1027"/>
      <c r="AD17" s="1028"/>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24"/>
      <c r="B18" s="522"/>
      <c r="C18" s="522"/>
      <c r="D18" s="522"/>
      <c r="E18" s="522"/>
      <c r="F18" s="523"/>
      <c r="G18" s="549"/>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0"/>
      <c r="AC18" s="1018"/>
      <c r="AD18" s="1018"/>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1"/>
      <c r="AC19" s="1014"/>
      <c r="AD19" s="1014"/>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301</v>
      </c>
      <c r="AC20" s="1044"/>
      <c r="AD20" s="1044"/>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473</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1011" t="s">
        <v>558</v>
      </c>
      <c r="AF23" s="1011"/>
      <c r="AG23" s="1011"/>
      <c r="AH23" s="1011"/>
      <c r="AI23" s="1011" t="s">
        <v>553</v>
      </c>
      <c r="AJ23" s="1011"/>
      <c r="AK23" s="1011"/>
      <c r="AL23" s="1011"/>
      <c r="AM23" s="1011" t="s">
        <v>527</v>
      </c>
      <c r="AN23" s="1011"/>
      <c r="AO23" s="1011"/>
      <c r="AP23" s="467"/>
      <c r="AQ23" s="176" t="s">
        <v>354</v>
      </c>
      <c r="AR23" s="169"/>
      <c r="AS23" s="169"/>
      <c r="AT23" s="170"/>
      <c r="AU23" s="379" t="s">
        <v>253</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0"/>
      <c r="Z24" s="1021"/>
      <c r="AA24" s="1022"/>
      <c r="AB24" s="1026"/>
      <c r="AC24" s="1027"/>
      <c r="AD24" s="1028"/>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24"/>
      <c r="B25" s="522"/>
      <c r="C25" s="522"/>
      <c r="D25" s="522"/>
      <c r="E25" s="522"/>
      <c r="F25" s="523"/>
      <c r="G25" s="549"/>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0"/>
      <c r="AC25" s="1018"/>
      <c r="AD25" s="1018"/>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1"/>
      <c r="AC26" s="1014"/>
      <c r="AD26" s="1014"/>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301</v>
      </c>
      <c r="AC27" s="1044"/>
      <c r="AD27" s="1044"/>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473</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1011" t="s">
        <v>556</v>
      </c>
      <c r="AF30" s="1011"/>
      <c r="AG30" s="1011"/>
      <c r="AH30" s="1011"/>
      <c r="AI30" s="1011" t="s">
        <v>553</v>
      </c>
      <c r="AJ30" s="1011"/>
      <c r="AK30" s="1011"/>
      <c r="AL30" s="1011"/>
      <c r="AM30" s="1011" t="s">
        <v>551</v>
      </c>
      <c r="AN30" s="1011"/>
      <c r="AO30" s="1011"/>
      <c r="AP30" s="467"/>
      <c r="AQ30" s="176" t="s">
        <v>354</v>
      </c>
      <c r="AR30" s="169"/>
      <c r="AS30" s="169"/>
      <c r="AT30" s="170"/>
      <c r="AU30" s="379" t="s">
        <v>253</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0"/>
      <c r="Z31" s="1021"/>
      <c r="AA31" s="1022"/>
      <c r="AB31" s="1026"/>
      <c r="AC31" s="1027"/>
      <c r="AD31" s="1028"/>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24"/>
      <c r="B32" s="522"/>
      <c r="C32" s="522"/>
      <c r="D32" s="522"/>
      <c r="E32" s="522"/>
      <c r="F32" s="523"/>
      <c r="G32" s="549"/>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0"/>
      <c r="AC32" s="1018"/>
      <c r="AD32" s="1018"/>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1"/>
      <c r="AC33" s="1014"/>
      <c r="AD33" s="1014"/>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301</v>
      </c>
      <c r="AC34" s="1044"/>
      <c r="AD34" s="1044"/>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473</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1011" t="s">
        <v>558</v>
      </c>
      <c r="AF37" s="1011"/>
      <c r="AG37" s="1011"/>
      <c r="AH37" s="1011"/>
      <c r="AI37" s="1011" t="s">
        <v>555</v>
      </c>
      <c r="AJ37" s="1011"/>
      <c r="AK37" s="1011"/>
      <c r="AL37" s="1011"/>
      <c r="AM37" s="1011" t="s">
        <v>552</v>
      </c>
      <c r="AN37" s="1011"/>
      <c r="AO37" s="1011"/>
      <c r="AP37" s="467"/>
      <c r="AQ37" s="176" t="s">
        <v>354</v>
      </c>
      <c r="AR37" s="169"/>
      <c r="AS37" s="169"/>
      <c r="AT37" s="170"/>
      <c r="AU37" s="379" t="s">
        <v>253</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0"/>
      <c r="Z38" s="1021"/>
      <c r="AA38" s="1022"/>
      <c r="AB38" s="1026"/>
      <c r="AC38" s="1027"/>
      <c r="AD38" s="1028"/>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24"/>
      <c r="B39" s="522"/>
      <c r="C39" s="522"/>
      <c r="D39" s="522"/>
      <c r="E39" s="522"/>
      <c r="F39" s="523"/>
      <c r="G39" s="549"/>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0"/>
      <c r="AC39" s="1018"/>
      <c r="AD39" s="1018"/>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1"/>
      <c r="AC40" s="1014"/>
      <c r="AD40" s="1014"/>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301</v>
      </c>
      <c r="AC41" s="1044"/>
      <c r="AD41" s="1044"/>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473</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1011" t="s">
        <v>556</v>
      </c>
      <c r="AF44" s="1011"/>
      <c r="AG44" s="1011"/>
      <c r="AH44" s="1011"/>
      <c r="AI44" s="1011" t="s">
        <v>553</v>
      </c>
      <c r="AJ44" s="1011"/>
      <c r="AK44" s="1011"/>
      <c r="AL44" s="1011"/>
      <c r="AM44" s="1011" t="s">
        <v>527</v>
      </c>
      <c r="AN44" s="1011"/>
      <c r="AO44" s="1011"/>
      <c r="AP44" s="467"/>
      <c r="AQ44" s="176" t="s">
        <v>354</v>
      </c>
      <c r="AR44" s="169"/>
      <c r="AS44" s="169"/>
      <c r="AT44" s="170"/>
      <c r="AU44" s="379" t="s">
        <v>253</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0"/>
      <c r="Z45" s="1021"/>
      <c r="AA45" s="1022"/>
      <c r="AB45" s="1026"/>
      <c r="AC45" s="1027"/>
      <c r="AD45" s="1028"/>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24"/>
      <c r="B46" s="522"/>
      <c r="C46" s="522"/>
      <c r="D46" s="522"/>
      <c r="E46" s="522"/>
      <c r="F46" s="523"/>
      <c r="G46" s="549"/>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0"/>
      <c r="AC46" s="1018"/>
      <c r="AD46" s="1018"/>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1"/>
      <c r="AC47" s="1014"/>
      <c r="AD47" s="1014"/>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301</v>
      </c>
      <c r="AC48" s="1044"/>
      <c r="AD48" s="1044"/>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473</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19"/>
      <c r="Z51" s="418"/>
      <c r="AA51" s="419"/>
      <c r="AB51" s="467" t="s">
        <v>11</v>
      </c>
      <c r="AC51" s="1024"/>
      <c r="AD51" s="1025"/>
      <c r="AE51" s="1011" t="s">
        <v>556</v>
      </c>
      <c r="AF51" s="1011"/>
      <c r="AG51" s="1011"/>
      <c r="AH51" s="1011"/>
      <c r="AI51" s="1011" t="s">
        <v>553</v>
      </c>
      <c r="AJ51" s="1011"/>
      <c r="AK51" s="1011"/>
      <c r="AL51" s="1011"/>
      <c r="AM51" s="1011" t="s">
        <v>527</v>
      </c>
      <c r="AN51" s="1011"/>
      <c r="AO51" s="1011"/>
      <c r="AP51" s="467"/>
      <c r="AQ51" s="176" t="s">
        <v>354</v>
      </c>
      <c r="AR51" s="169"/>
      <c r="AS51" s="169"/>
      <c r="AT51" s="170"/>
      <c r="AU51" s="379" t="s">
        <v>253</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0"/>
      <c r="Z52" s="1021"/>
      <c r="AA52" s="1022"/>
      <c r="AB52" s="1026"/>
      <c r="AC52" s="1027"/>
      <c r="AD52" s="1028"/>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24"/>
      <c r="B53" s="522"/>
      <c r="C53" s="522"/>
      <c r="D53" s="522"/>
      <c r="E53" s="522"/>
      <c r="F53" s="523"/>
      <c r="G53" s="549"/>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0"/>
      <c r="AC53" s="1018"/>
      <c r="AD53" s="1018"/>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1"/>
      <c r="AC54" s="1014"/>
      <c r="AD54" s="1014"/>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301</v>
      </c>
      <c r="AC55" s="1044"/>
      <c r="AD55" s="104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473</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1011" t="s">
        <v>556</v>
      </c>
      <c r="AF58" s="1011"/>
      <c r="AG58" s="1011"/>
      <c r="AH58" s="1011"/>
      <c r="AI58" s="1011" t="s">
        <v>553</v>
      </c>
      <c r="AJ58" s="1011"/>
      <c r="AK58" s="1011"/>
      <c r="AL58" s="1011"/>
      <c r="AM58" s="1011" t="s">
        <v>527</v>
      </c>
      <c r="AN58" s="1011"/>
      <c r="AO58" s="1011"/>
      <c r="AP58" s="467"/>
      <c r="AQ58" s="176" t="s">
        <v>354</v>
      </c>
      <c r="AR58" s="169"/>
      <c r="AS58" s="169"/>
      <c r="AT58" s="170"/>
      <c r="AU58" s="379" t="s">
        <v>253</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0"/>
      <c r="Z59" s="1021"/>
      <c r="AA59" s="1022"/>
      <c r="AB59" s="1026"/>
      <c r="AC59" s="1027"/>
      <c r="AD59" s="1028"/>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24"/>
      <c r="B60" s="522"/>
      <c r="C60" s="522"/>
      <c r="D60" s="522"/>
      <c r="E60" s="522"/>
      <c r="F60" s="523"/>
      <c r="G60" s="549"/>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0"/>
      <c r="AC60" s="1018"/>
      <c r="AD60" s="1018"/>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1"/>
      <c r="AC61" s="1014"/>
      <c r="AD61" s="1014"/>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301</v>
      </c>
      <c r="AC62" s="1044"/>
      <c r="AD62" s="1044"/>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473</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1011" t="s">
        <v>556</v>
      </c>
      <c r="AF65" s="1011"/>
      <c r="AG65" s="1011"/>
      <c r="AH65" s="1011"/>
      <c r="AI65" s="1011" t="s">
        <v>553</v>
      </c>
      <c r="AJ65" s="1011"/>
      <c r="AK65" s="1011"/>
      <c r="AL65" s="1011"/>
      <c r="AM65" s="1011" t="s">
        <v>527</v>
      </c>
      <c r="AN65" s="1011"/>
      <c r="AO65" s="1011"/>
      <c r="AP65" s="467"/>
      <c r="AQ65" s="176" t="s">
        <v>354</v>
      </c>
      <c r="AR65" s="169"/>
      <c r="AS65" s="169"/>
      <c r="AT65" s="170"/>
      <c r="AU65" s="379" t="s">
        <v>253</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0"/>
      <c r="Z66" s="1021"/>
      <c r="AA66" s="1022"/>
      <c r="AB66" s="1026"/>
      <c r="AC66" s="1027"/>
      <c r="AD66" s="1028"/>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24"/>
      <c r="B67" s="522"/>
      <c r="C67" s="522"/>
      <c r="D67" s="522"/>
      <c r="E67" s="522"/>
      <c r="F67" s="523"/>
      <c r="G67" s="549"/>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0"/>
      <c r="AC67" s="1018"/>
      <c r="AD67" s="1018"/>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1"/>
      <c r="AC68" s="1014"/>
      <c r="AD68" s="1014"/>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6"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2" t="s">
        <v>19</v>
      </c>
      <c r="Z3" s="443"/>
      <c r="AA3" s="443"/>
      <c r="AB3" s="456"/>
      <c r="AC3" s="452" t="s">
        <v>17</v>
      </c>
      <c r="AD3" s="453"/>
      <c r="AE3" s="453"/>
      <c r="AF3" s="453"/>
      <c r="AG3" s="453"/>
      <c r="AH3" s="454" t="s">
        <v>18</v>
      </c>
      <c r="AI3" s="453"/>
      <c r="AJ3" s="453"/>
      <c r="AK3" s="453"/>
      <c r="AL3" s="453"/>
      <c r="AM3" s="453"/>
      <c r="AN3" s="453"/>
      <c r="AO3" s="453"/>
      <c r="AP3" s="453"/>
      <c r="AQ3" s="453"/>
      <c r="AR3" s="453"/>
      <c r="AS3" s="453"/>
      <c r="AT3" s="455"/>
      <c r="AU3" s="442" t="s">
        <v>19</v>
      </c>
      <c r="AV3" s="443"/>
      <c r="AW3" s="443"/>
      <c r="AX3" s="444"/>
    </row>
    <row r="4" spans="1:50" ht="24.75" customHeight="1" x14ac:dyDescent="0.15">
      <c r="A4" s="1051"/>
      <c r="B4" s="1052"/>
      <c r="C4" s="1052"/>
      <c r="D4" s="1052"/>
      <c r="E4" s="1052"/>
      <c r="F4" s="1053"/>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2" t="s">
        <v>19</v>
      </c>
      <c r="Z16" s="443"/>
      <c r="AA16" s="443"/>
      <c r="AB16" s="456"/>
      <c r="AC16" s="452" t="s">
        <v>17</v>
      </c>
      <c r="AD16" s="453"/>
      <c r="AE16" s="453"/>
      <c r="AF16" s="453"/>
      <c r="AG16" s="453"/>
      <c r="AH16" s="454" t="s">
        <v>18</v>
      </c>
      <c r="AI16" s="453"/>
      <c r="AJ16" s="453"/>
      <c r="AK16" s="453"/>
      <c r="AL16" s="453"/>
      <c r="AM16" s="453"/>
      <c r="AN16" s="453"/>
      <c r="AO16" s="453"/>
      <c r="AP16" s="453"/>
      <c r="AQ16" s="453"/>
      <c r="AR16" s="453"/>
      <c r="AS16" s="453"/>
      <c r="AT16" s="455"/>
      <c r="AU16" s="442" t="s">
        <v>19</v>
      </c>
      <c r="AV16" s="443"/>
      <c r="AW16" s="443"/>
      <c r="AX16" s="444"/>
    </row>
    <row r="17" spans="1:50" ht="24.75" customHeight="1" x14ac:dyDescent="0.15">
      <c r="A17" s="1051"/>
      <c r="B17" s="1052"/>
      <c r="C17" s="1052"/>
      <c r="D17" s="1052"/>
      <c r="E17" s="1052"/>
      <c r="F17" s="1053"/>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2" t="s">
        <v>19</v>
      </c>
      <c r="Z29" s="443"/>
      <c r="AA29" s="443"/>
      <c r="AB29" s="456"/>
      <c r="AC29" s="452" t="s">
        <v>17</v>
      </c>
      <c r="AD29" s="453"/>
      <c r="AE29" s="453"/>
      <c r="AF29" s="453"/>
      <c r="AG29" s="453"/>
      <c r="AH29" s="454" t="s">
        <v>18</v>
      </c>
      <c r="AI29" s="453"/>
      <c r="AJ29" s="453"/>
      <c r="AK29" s="453"/>
      <c r="AL29" s="453"/>
      <c r="AM29" s="453"/>
      <c r="AN29" s="453"/>
      <c r="AO29" s="453"/>
      <c r="AP29" s="453"/>
      <c r="AQ29" s="453"/>
      <c r="AR29" s="453"/>
      <c r="AS29" s="453"/>
      <c r="AT29" s="455"/>
      <c r="AU29" s="442" t="s">
        <v>19</v>
      </c>
      <c r="AV29" s="443"/>
      <c r="AW29" s="443"/>
      <c r="AX29" s="444"/>
    </row>
    <row r="30" spans="1:50" ht="24.75" customHeight="1" x14ac:dyDescent="0.15">
      <c r="A30" s="1051"/>
      <c r="B30" s="1052"/>
      <c r="C30" s="1052"/>
      <c r="D30" s="1052"/>
      <c r="E30" s="1052"/>
      <c r="F30" s="1053"/>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2" t="s">
        <v>19</v>
      </c>
      <c r="Z42" s="443"/>
      <c r="AA42" s="443"/>
      <c r="AB42" s="456"/>
      <c r="AC42" s="452" t="s">
        <v>17</v>
      </c>
      <c r="AD42" s="453"/>
      <c r="AE42" s="453"/>
      <c r="AF42" s="453"/>
      <c r="AG42" s="453"/>
      <c r="AH42" s="454" t="s">
        <v>18</v>
      </c>
      <c r="AI42" s="453"/>
      <c r="AJ42" s="453"/>
      <c r="AK42" s="453"/>
      <c r="AL42" s="453"/>
      <c r="AM42" s="453"/>
      <c r="AN42" s="453"/>
      <c r="AO42" s="453"/>
      <c r="AP42" s="453"/>
      <c r="AQ42" s="453"/>
      <c r="AR42" s="453"/>
      <c r="AS42" s="453"/>
      <c r="AT42" s="455"/>
      <c r="AU42" s="442" t="s">
        <v>19</v>
      </c>
      <c r="AV42" s="443"/>
      <c r="AW42" s="443"/>
      <c r="AX42" s="444"/>
    </row>
    <row r="43" spans="1:50" ht="24.75" customHeight="1" x14ac:dyDescent="0.15">
      <c r="A43" s="1051"/>
      <c r="B43" s="1052"/>
      <c r="C43" s="1052"/>
      <c r="D43" s="1052"/>
      <c r="E43" s="1052"/>
      <c r="F43" s="1053"/>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2" t="s">
        <v>19</v>
      </c>
      <c r="Z56" s="443"/>
      <c r="AA56" s="443"/>
      <c r="AB56" s="456"/>
      <c r="AC56" s="452" t="s">
        <v>17</v>
      </c>
      <c r="AD56" s="453"/>
      <c r="AE56" s="453"/>
      <c r="AF56" s="453"/>
      <c r="AG56" s="453"/>
      <c r="AH56" s="454" t="s">
        <v>18</v>
      </c>
      <c r="AI56" s="453"/>
      <c r="AJ56" s="453"/>
      <c r="AK56" s="453"/>
      <c r="AL56" s="453"/>
      <c r="AM56" s="453"/>
      <c r="AN56" s="453"/>
      <c r="AO56" s="453"/>
      <c r="AP56" s="453"/>
      <c r="AQ56" s="453"/>
      <c r="AR56" s="453"/>
      <c r="AS56" s="453"/>
      <c r="AT56" s="455"/>
      <c r="AU56" s="442" t="s">
        <v>19</v>
      </c>
      <c r="AV56" s="443"/>
      <c r="AW56" s="443"/>
      <c r="AX56" s="444"/>
    </row>
    <row r="57" spans="1:50" ht="24.75" customHeight="1" x14ac:dyDescent="0.15">
      <c r="A57" s="1051"/>
      <c r="B57" s="1052"/>
      <c r="C57" s="1052"/>
      <c r="D57" s="1052"/>
      <c r="E57" s="1052"/>
      <c r="F57" s="1053"/>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2" t="s">
        <v>19</v>
      </c>
      <c r="Z69" s="443"/>
      <c r="AA69" s="443"/>
      <c r="AB69" s="456"/>
      <c r="AC69" s="452" t="s">
        <v>17</v>
      </c>
      <c r="AD69" s="453"/>
      <c r="AE69" s="453"/>
      <c r="AF69" s="453"/>
      <c r="AG69" s="453"/>
      <c r="AH69" s="454" t="s">
        <v>18</v>
      </c>
      <c r="AI69" s="453"/>
      <c r="AJ69" s="453"/>
      <c r="AK69" s="453"/>
      <c r="AL69" s="453"/>
      <c r="AM69" s="453"/>
      <c r="AN69" s="453"/>
      <c r="AO69" s="453"/>
      <c r="AP69" s="453"/>
      <c r="AQ69" s="453"/>
      <c r="AR69" s="453"/>
      <c r="AS69" s="453"/>
      <c r="AT69" s="455"/>
      <c r="AU69" s="442" t="s">
        <v>19</v>
      </c>
      <c r="AV69" s="443"/>
      <c r="AW69" s="443"/>
      <c r="AX69" s="444"/>
    </row>
    <row r="70" spans="1:50" ht="24.75" customHeight="1" x14ac:dyDescent="0.15">
      <c r="A70" s="1051"/>
      <c r="B70" s="1052"/>
      <c r="C70" s="1052"/>
      <c r="D70" s="1052"/>
      <c r="E70" s="1052"/>
      <c r="F70" s="1053"/>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2" t="s">
        <v>19</v>
      </c>
      <c r="Z82" s="443"/>
      <c r="AA82" s="443"/>
      <c r="AB82" s="456"/>
      <c r="AC82" s="452" t="s">
        <v>17</v>
      </c>
      <c r="AD82" s="453"/>
      <c r="AE82" s="453"/>
      <c r="AF82" s="453"/>
      <c r="AG82" s="453"/>
      <c r="AH82" s="454" t="s">
        <v>18</v>
      </c>
      <c r="AI82" s="453"/>
      <c r="AJ82" s="453"/>
      <c r="AK82" s="453"/>
      <c r="AL82" s="453"/>
      <c r="AM82" s="453"/>
      <c r="AN82" s="453"/>
      <c r="AO82" s="453"/>
      <c r="AP82" s="453"/>
      <c r="AQ82" s="453"/>
      <c r="AR82" s="453"/>
      <c r="AS82" s="453"/>
      <c r="AT82" s="455"/>
      <c r="AU82" s="442" t="s">
        <v>19</v>
      </c>
      <c r="AV82" s="443"/>
      <c r="AW82" s="443"/>
      <c r="AX82" s="444"/>
    </row>
    <row r="83" spans="1:50" ht="24.75" customHeight="1" x14ac:dyDescent="0.15">
      <c r="A83" s="1051"/>
      <c r="B83" s="1052"/>
      <c r="C83" s="1052"/>
      <c r="D83" s="1052"/>
      <c r="E83" s="1052"/>
      <c r="F83" s="1053"/>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2" t="s">
        <v>19</v>
      </c>
      <c r="Z95" s="443"/>
      <c r="AA95" s="443"/>
      <c r="AB95" s="456"/>
      <c r="AC95" s="452" t="s">
        <v>17</v>
      </c>
      <c r="AD95" s="453"/>
      <c r="AE95" s="453"/>
      <c r="AF95" s="453"/>
      <c r="AG95" s="453"/>
      <c r="AH95" s="454" t="s">
        <v>18</v>
      </c>
      <c r="AI95" s="453"/>
      <c r="AJ95" s="453"/>
      <c r="AK95" s="453"/>
      <c r="AL95" s="453"/>
      <c r="AM95" s="453"/>
      <c r="AN95" s="453"/>
      <c r="AO95" s="453"/>
      <c r="AP95" s="453"/>
      <c r="AQ95" s="453"/>
      <c r="AR95" s="453"/>
      <c r="AS95" s="453"/>
      <c r="AT95" s="455"/>
      <c r="AU95" s="442" t="s">
        <v>19</v>
      </c>
      <c r="AV95" s="443"/>
      <c r="AW95" s="443"/>
      <c r="AX95" s="444"/>
    </row>
    <row r="96" spans="1:50" ht="24.75" customHeight="1" x14ac:dyDescent="0.15">
      <c r="A96" s="1051"/>
      <c r="B96" s="1052"/>
      <c r="C96" s="1052"/>
      <c r="D96" s="1052"/>
      <c r="E96" s="1052"/>
      <c r="F96" s="1053"/>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2" t="s">
        <v>19</v>
      </c>
      <c r="Z109" s="443"/>
      <c r="AA109" s="443"/>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2" t="s">
        <v>19</v>
      </c>
      <c r="AV109" s="443"/>
      <c r="AW109" s="443"/>
      <c r="AX109" s="444"/>
    </row>
    <row r="110" spans="1:50" ht="24.75" customHeight="1" x14ac:dyDescent="0.15">
      <c r="A110" s="1051"/>
      <c r="B110" s="1052"/>
      <c r="C110" s="1052"/>
      <c r="D110" s="1052"/>
      <c r="E110" s="1052"/>
      <c r="F110" s="105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2" t="s">
        <v>19</v>
      </c>
      <c r="Z122" s="443"/>
      <c r="AA122" s="443"/>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2" t="s">
        <v>19</v>
      </c>
      <c r="AV122" s="443"/>
      <c r="AW122" s="443"/>
      <c r="AX122" s="444"/>
    </row>
    <row r="123" spans="1:50" ht="24.75" customHeight="1" x14ac:dyDescent="0.15">
      <c r="A123" s="1051"/>
      <c r="B123" s="1052"/>
      <c r="C123" s="1052"/>
      <c r="D123" s="1052"/>
      <c r="E123" s="1052"/>
      <c r="F123" s="105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2" t="s">
        <v>19</v>
      </c>
      <c r="Z135" s="443"/>
      <c r="AA135" s="443"/>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2" t="s">
        <v>19</v>
      </c>
      <c r="AV135" s="443"/>
      <c r="AW135" s="443"/>
      <c r="AX135" s="444"/>
    </row>
    <row r="136" spans="1:50" ht="24.75" customHeight="1" x14ac:dyDescent="0.15">
      <c r="A136" s="1051"/>
      <c r="B136" s="1052"/>
      <c r="C136" s="1052"/>
      <c r="D136" s="1052"/>
      <c r="E136" s="1052"/>
      <c r="F136" s="105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2" t="s">
        <v>19</v>
      </c>
      <c r="Z148" s="443"/>
      <c r="AA148" s="443"/>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2" t="s">
        <v>19</v>
      </c>
      <c r="AV148" s="443"/>
      <c r="AW148" s="443"/>
      <c r="AX148" s="444"/>
    </row>
    <row r="149" spans="1:50" ht="24.75" customHeight="1" x14ac:dyDescent="0.15">
      <c r="A149" s="1051"/>
      <c r="B149" s="1052"/>
      <c r="C149" s="1052"/>
      <c r="D149" s="1052"/>
      <c r="E149" s="1052"/>
      <c r="F149" s="105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2" t="s">
        <v>19</v>
      </c>
      <c r="Z162" s="443"/>
      <c r="AA162" s="443"/>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2" t="s">
        <v>19</v>
      </c>
      <c r="AV162" s="443"/>
      <c r="AW162" s="443"/>
      <c r="AX162" s="444"/>
    </row>
    <row r="163" spans="1:50" ht="24.75" customHeight="1" x14ac:dyDescent="0.15">
      <c r="A163" s="1051"/>
      <c r="B163" s="1052"/>
      <c r="C163" s="1052"/>
      <c r="D163" s="1052"/>
      <c r="E163" s="1052"/>
      <c r="F163" s="105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2" t="s">
        <v>19</v>
      </c>
      <c r="Z175" s="443"/>
      <c r="AA175" s="443"/>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2" t="s">
        <v>19</v>
      </c>
      <c r="AV175" s="443"/>
      <c r="AW175" s="443"/>
      <c r="AX175" s="444"/>
    </row>
    <row r="176" spans="1:50" ht="24.75" customHeight="1" x14ac:dyDescent="0.15">
      <c r="A176" s="1051"/>
      <c r="B176" s="1052"/>
      <c r="C176" s="1052"/>
      <c r="D176" s="1052"/>
      <c r="E176" s="1052"/>
      <c r="F176" s="105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2" t="s">
        <v>19</v>
      </c>
      <c r="Z188" s="443"/>
      <c r="AA188" s="443"/>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2" t="s">
        <v>19</v>
      </c>
      <c r="AV188" s="443"/>
      <c r="AW188" s="443"/>
      <c r="AX188" s="444"/>
    </row>
    <row r="189" spans="1:50" ht="24.75" customHeight="1" x14ac:dyDescent="0.15">
      <c r="A189" s="1051"/>
      <c r="B189" s="1052"/>
      <c r="C189" s="1052"/>
      <c r="D189" s="1052"/>
      <c r="E189" s="1052"/>
      <c r="F189" s="105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2" t="s">
        <v>19</v>
      </c>
      <c r="Z201" s="443"/>
      <c r="AA201" s="443"/>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2" t="s">
        <v>19</v>
      </c>
      <c r="AV201" s="443"/>
      <c r="AW201" s="443"/>
      <c r="AX201" s="444"/>
    </row>
    <row r="202" spans="1:50" ht="24.75" customHeight="1" x14ac:dyDescent="0.15">
      <c r="A202" s="1051"/>
      <c r="B202" s="1052"/>
      <c r="C202" s="1052"/>
      <c r="D202" s="1052"/>
      <c r="E202" s="1052"/>
      <c r="F202" s="105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2" t="s">
        <v>19</v>
      </c>
      <c r="Z215" s="443"/>
      <c r="AA215" s="443"/>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2" t="s">
        <v>19</v>
      </c>
      <c r="AV215" s="443"/>
      <c r="AW215" s="443"/>
      <c r="AX215" s="444"/>
    </row>
    <row r="216" spans="1:50" ht="24.75" customHeight="1" x14ac:dyDescent="0.15">
      <c r="A216" s="1051"/>
      <c r="B216" s="1052"/>
      <c r="C216" s="1052"/>
      <c r="D216" s="1052"/>
      <c r="E216" s="1052"/>
      <c r="F216" s="105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2" t="s">
        <v>19</v>
      </c>
      <c r="Z228" s="443"/>
      <c r="AA228" s="443"/>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2" t="s">
        <v>19</v>
      </c>
      <c r="AV228" s="443"/>
      <c r="AW228" s="443"/>
      <c r="AX228" s="444"/>
    </row>
    <row r="229" spans="1:50" ht="24.75" customHeight="1" x14ac:dyDescent="0.15">
      <c r="A229" s="1051"/>
      <c r="B229" s="1052"/>
      <c r="C229" s="1052"/>
      <c r="D229" s="1052"/>
      <c r="E229" s="1052"/>
      <c r="F229" s="105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2" t="s">
        <v>19</v>
      </c>
      <c r="Z241" s="443"/>
      <c r="AA241" s="443"/>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2" t="s">
        <v>19</v>
      </c>
      <c r="AV241" s="443"/>
      <c r="AW241" s="443"/>
      <c r="AX241" s="444"/>
    </row>
    <row r="242" spans="1:50" ht="24.75" customHeight="1" x14ac:dyDescent="0.15">
      <c r="A242" s="1051"/>
      <c r="B242" s="1052"/>
      <c r="C242" s="1052"/>
      <c r="D242" s="1052"/>
      <c r="E242" s="1052"/>
      <c r="F242" s="105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2" t="s">
        <v>19</v>
      </c>
      <c r="Z254" s="443"/>
      <c r="AA254" s="443"/>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2" t="s">
        <v>19</v>
      </c>
      <c r="AV254" s="443"/>
      <c r="AW254" s="443"/>
      <c r="AX254" s="444"/>
    </row>
    <row r="255" spans="1:50" ht="24.75" customHeight="1" x14ac:dyDescent="0.15">
      <c r="A255" s="1051"/>
      <c r="B255" s="1052"/>
      <c r="C255" s="1052"/>
      <c r="D255" s="1052"/>
      <c r="E255" s="1052"/>
      <c r="F255" s="105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71">
        <v>1</v>
      </c>
      <c r="B4" s="1071">
        <v>1</v>
      </c>
      <c r="C4" s="424"/>
      <c r="D4" s="424"/>
      <c r="E4" s="424"/>
      <c r="F4" s="424"/>
      <c r="G4" s="424"/>
      <c r="H4" s="424"/>
      <c r="I4" s="424"/>
      <c r="J4" s="425"/>
      <c r="K4" s="426"/>
      <c r="L4" s="426"/>
      <c r="M4" s="426"/>
      <c r="N4" s="426"/>
      <c r="O4" s="426"/>
      <c r="P4" s="317"/>
      <c r="Q4" s="317"/>
      <c r="R4" s="317"/>
      <c r="S4" s="317"/>
      <c r="T4" s="317"/>
      <c r="U4" s="317"/>
      <c r="V4" s="317"/>
      <c r="W4" s="317"/>
      <c r="X4" s="317"/>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1">
        <v>2</v>
      </c>
      <c r="B5" s="1071">
        <v>1</v>
      </c>
      <c r="C5" s="424"/>
      <c r="D5" s="424"/>
      <c r="E5" s="424"/>
      <c r="F5" s="424"/>
      <c r="G5" s="424"/>
      <c r="H5" s="424"/>
      <c r="I5" s="424"/>
      <c r="J5" s="425"/>
      <c r="K5" s="426"/>
      <c r="L5" s="426"/>
      <c r="M5" s="426"/>
      <c r="N5" s="426"/>
      <c r="O5" s="426"/>
      <c r="P5" s="317"/>
      <c r="Q5" s="317"/>
      <c r="R5" s="317"/>
      <c r="S5" s="317"/>
      <c r="T5" s="317"/>
      <c r="U5" s="317"/>
      <c r="V5" s="317"/>
      <c r="W5" s="317"/>
      <c r="X5" s="317"/>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1">
        <v>3</v>
      </c>
      <c r="B6" s="1071">
        <v>1</v>
      </c>
      <c r="C6" s="424"/>
      <c r="D6" s="424"/>
      <c r="E6" s="424"/>
      <c r="F6" s="424"/>
      <c r="G6" s="424"/>
      <c r="H6" s="424"/>
      <c r="I6" s="424"/>
      <c r="J6" s="425"/>
      <c r="K6" s="426"/>
      <c r="L6" s="426"/>
      <c r="M6" s="426"/>
      <c r="N6" s="426"/>
      <c r="O6" s="426"/>
      <c r="P6" s="317"/>
      <c r="Q6" s="317"/>
      <c r="R6" s="317"/>
      <c r="S6" s="317"/>
      <c r="T6" s="317"/>
      <c r="U6" s="317"/>
      <c r="V6" s="317"/>
      <c r="W6" s="317"/>
      <c r="X6" s="317"/>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1">
        <v>4</v>
      </c>
      <c r="B7" s="1071">
        <v>1</v>
      </c>
      <c r="C7" s="424"/>
      <c r="D7" s="424"/>
      <c r="E7" s="424"/>
      <c r="F7" s="424"/>
      <c r="G7" s="424"/>
      <c r="H7" s="424"/>
      <c r="I7" s="424"/>
      <c r="J7" s="425"/>
      <c r="K7" s="426"/>
      <c r="L7" s="426"/>
      <c r="M7" s="426"/>
      <c r="N7" s="426"/>
      <c r="O7" s="426"/>
      <c r="P7" s="317"/>
      <c r="Q7" s="317"/>
      <c r="R7" s="317"/>
      <c r="S7" s="317"/>
      <c r="T7" s="317"/>
      <c r="U7" s="317"/>
      <c r="V7" s="317"/>
      <c r="W7" s="317"/>
      <c r="X7" s="317"/>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1">
        <v>5</v>
      </c>
      <c r="B8" s="1071">
        <v>1</v>
      </c>
      <c r="C8" s="424"/>
      <c r="D8" s="424"/>
      <c r="E8" s="424"/>
      <c r="F8" s="424"/>
      <c r="G8" s="424"/>
      <c r="H8" s="424"/>
      <c r="I8" s="424"/>
      <c r="J8" s="425"/>
      <c r="K8" s="426"/>
      <c r="L8" s="426"/>
      <c r="M8" s="426"/>
      <c r="N8" s="426"/>
      <c r="O8" s="426"/>
      <c r="P8" s="317"/>
      <c r="Q8" s="317"/>
      <c r="R8" s="317"/>
      <c r="S8" s="317"/>
      <c r="T8" s="317"/>
      <c r="U8" s="317"/>
      <c r="V8" s="317"/>
      <c r="W8" s="317"/>
      <c r="X8" s="317"/>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1">
        <v>6</v>
      </c>
      <c r="B9" s="1071">
        <v>1</v>
      </c>
      <c r="C9" s="424"/>
      <c r="D9" s="424"/>
      <c r="E9" s="424"/>
      <c r="F9" s="424"/>
      <c r="G9" s="424"/>
      <c r="H9" s="424"/>
      <c r="I9" s="424"/>
      <c r="J9" s="425"/>
      <c r="K9" s="426"/>
      <c r="L9" s="426"/>
      <c r="M9" s="426"/>
      <c r="N9" s="426"/>
      <c r="O9" s="426"/>
      <c r="P9" s="317"/>
      <c r="Q9" s="317"/>
      <c r="R9" s="317"/>
      <c r="S9" s="317"/>
      <c r="T9" s="317"/>
      <c r="U9" s="317"/>
      <c r="V9" s="317"/>
      <c r="W9" s="317"/>
      <c r="X9" s="317"/>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1">
        <v>7</v>
      </c>
      <c r="B10" s="1071">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1">
        <v>8</v>
      </c>
      <c r="B11" s="1071">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1">
        <v>9</v>
      </c>
      <c r="B12" s="1071">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1">
        <v>10</v>
      </c>
      <c r="B13" s="1071">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1">
        <v>11</v>
      </c>
      <c r="B14" s="1071">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1">
        <v>12</v>
      </c>
      <c r="B15" s="1071">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1">
        <v>13</v>
      </c>
      <c r="B16" s="1071">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1">
        <v>14</v>
      </c>
      <c r="B17" s="1071">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1">
        <v>15</v>
      </c>
      <c r="B18" s="1071">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1">
        <v>16</v>
      </c>
      <c r="B19" s="1071">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1">
        <v>17</v>
      </c>
      <c r="B20" s="1071">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1">
        <v>18</v>
      </c>
      <c r="B21" s="1071">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1">
        <v>19</v>
      </c>
      <c r="B22" s="1071">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1">
        <v>20</v>
      </c>
      <c r="B23" s="1071">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1">
        <v>21</v>
      </c>
      <c r="B24" s="1071">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1">
        <v>22</v>
      </c>
      <c r="B25" s="1071">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1">
        <v>23</v>
      </c>
      <c r="B26" s="1071">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1">
        <v>24</v>
      </c>
      <c r="B27" s="1071">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1">
        <v>25</v>
      </c>
      <c r="B28" s="1071">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1">
        <v>26</v>
      </c>
      <c r="B29" s="1071">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1">
        <v>27</v>
      </c>
      <c r="B30" s="1071">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1">
        <v>28</v>
      </c>
      <c r="B31" s="1071">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1">
        <v>29</v>
      </c>
      <c r="B32" s="1071">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1">
        <v>30</v>
      </c>
      <c r="B33" s="1071">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71">
        <v>1</v>
      </c>
      <c r="B37" s="1071">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1">
        <v>2</v>
      </c>
      <c r="B38" s="1071">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1">
        <v>3</v>
      </c>
      <c r="B39" s="1071">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1">
        <v>4</v>
      </c>
      <c r="B40" s="1071">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1">
        <v>5</v>
      </c>
      <c r="B41" s="1071">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1">
        <v>6</v>
      </c>
      <c r="B42" s="1071">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1">
        <v>7</v>
      </c>
      <c r="B43" s="1071">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1">
        <v>8</v>
      </c>
      <c r="B44" s="1071">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1">
        <v>9</v>
      </c>
      <c r="B45" s="1071">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1">
        <v>10</v>
      </c>
      <c r="B46" s="1071">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1">
        <v>11</v>
      </c>
      <c r="B47" s="1071">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1">
        <v>12</v>
      </c>
      <c r="B48" s="1071">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1">
        <v>13</v>
      </c>
      <c r="B49" s="1071">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1">
        <v>14</v>
      </c>
      <c r="B50" s="1071">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1">
        <v>15</v>
      </c>
      <c r="B51" s="1071">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1">
        <v>16</v>
      </c>
      <c r="B52" s="1071">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1">
        <v>17</v>
      </c>
      <c r="B53" s="1071">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1">
        <v>18</v>
      </c>
      <c r="B54" s="1071">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1">
        <v>19</v>
      </c>
      <c r="B55" s="1071">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1">
        <v>20</v>
      </c>
      <c r="B56" s="1071">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1">
        <v>21</v>
      </c>
      <c r="B57" s="1071">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1">
        <v>22</v>
      </c>
      <c r="B58" s="1071">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1">
        <v>23</v>
      </c>
      <c r="B59" s="1071">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1">
        <v>24</v>
      </c>
      <c r="B60" s="1071">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1">
        <v>25</v>
      </c>
      <c r="B61" s="1071">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1">
        <v>26</v>
      </c>
      <c r="B62" s="1071">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1">
        <v>27</v>
      </c>
      <c r="B63" s="1071">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1">
        <v>28</v>
      </c>
      <c r="B64" s="1071">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1">
        <v>29</v>
      </c>
      <c r="B65" s="1071">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1">
        <v>30</v>
      </c>
      <c r="B66" s="1071">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71">
        <v>1</v>
      </c>
      <c r="B70" s="1071">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1">
        <v>2</v>
      </c>
      <c r="B71" s="1071">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1">
        <v>3</v>
      </c>
      <c r="B72" s="1071">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1">
        <v>4</v>
      </c>
      <c r="B73" s="1071">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1">
        <v>5</v>
      </c>
      <c r="B74" s="1071">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1">
        <v>6</v>
      </c>
      <c r="B75" s="1071">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1">
        <v>7</v>
      </c>
      <c r="B76" s="1071">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1">
        <v>8</v>
      </c>
      <c r="B77" s="1071">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1">
        <v>9</v>
      </c>
      <c r="B78" s="1071">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1">
        <v>10</v>
      </c>
      <c r="B79" s="1071">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1">
        <v>11</v>
      </c>
      <c r="B80" s="1071">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1">
        <v>12</v>
      </c>
      <c r="B81" s="1071">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1">
        <v>13</v>
      </c>
      <c r="B82" s="1071">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1">
        <v>14</v>
      </c>
      <c r="B83" s="1071">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1">
        <v>15</v>
      </c>
      <c r="B84" s="1071">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1">
        <v>16</v>
      </c>
      <c r="B85" s="1071">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1">
        <v>17</v>
      </c>
      <c r="B86" s="1071">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1">
        <v>18</v>
      </c>
      <c r="B87" s="1071">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1">
        <v>19</v>
      </c>
      <c r="B88" s="1071">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1">
        <v>20</v>
      </c>
      <c r="B89" s="1071">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1">
        <v>21</v>
      </c>
      <c r="B90" s="1071">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1">
        <v>22</v>
      </c>
      <c r="B91" s="1071">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1">
        <v>23</v>
      </c>
      <c r="B92" s="1071">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1">
        <v>24</v>
      </c>
      <c r="B93" s="1071">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1">
        <v>25</v>
      </c>
      <c r="B94" s="1071">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1">
        <v>26</v>
      </c>
      <c r="B95" s="1071">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1">
        <v>27</v>
      </c>
      <c r="B96" s="1071">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1">
        <v>28</v>
      </c>
      <c r="B97" s="1071">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1">
        <v>29</v>
      </c>
      <c r="B98" s="1071">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1">
        <v>30</v>
      </c>
      <c r="B99" s="1071">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2019-07-12T02:41:34Z</cp:lastPrinted>
  <dcterms:created xsi:type="dcterms:W3CDTF">2012-03-13T00:50:25Z</dcterms:created>
  <dcterms:modified xsi:type="dcterms:W3CDTF">2019-07-16T07:18:41Z</dcterms:modified>
</cp:coreProperties>
</file>