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<sst xmlns="http://schemas.openxmlformats.org/spreadsheetml/2006/main" count="2874" uniqueCount="667">
  <si>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</si>
  <si>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</si>
  <si>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</si>
  <si>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</si>
  <si>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</si>
  <si>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</si>
  <si>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</si>
  <si>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</si>
  <si>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</si>
  <si>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</si>
  <si>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</si>
  <si>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</si>
  <si>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</si>
  <si>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</si>
  <si>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</si>
  <si>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</si>
  <si>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</si>
  <si>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</si>
  <si>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</si>
  <si>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</si>
  <si>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</si>
  <si>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</si>
  <si>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</si>
  <si>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</si>
  <si>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</si>
  <si>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</si>
  <si>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</si>
  <si>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</si>
  <si>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</si>
  <si>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</si>
  <si>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</si>
  <si>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</si>
  <si>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</si>
  <si>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</si>
  <si>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</si>
  <si>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</si>
  <si>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</si>
  <si>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</si>
  <si>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</si>
  <si>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</si>
  <si>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</si>
  <si>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</si>
  <si>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</si>
  <si>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</si>
  <si>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</si>
  <si>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</si>
  <si>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</si>
  <si>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</si>
  <si>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</si>
  <si>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</si>
  <si>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</si>
  <si>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</si>
  <si>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</si>
  <si>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</si>
  <si>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</si>
  <si>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</si>
  <si>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</si>
  <si>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</si>
  <si>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</si>
  <si>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</si>
  <si>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</si>
  <si>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</si>
  <si>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</si>
  <si>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</si>
  <si>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</si>
  <si>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</si>
  <si>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</si>
  <si>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</si>
  <si>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</si>
  <si>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</si>
  <si>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</si>
  <si>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</si>
  <si>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</si>
  <si>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</si>
  <si>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</si>
  <si>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</si>
  <si>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</si>
  <si>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</si>
  <si>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</si>
  <si>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</si>
  <si>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</si>
  <si>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</si>
  <si>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</si>
  <si>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</si>
  <si>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</si>
  <si>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</si>
  <si>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</si>
  <si>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</si>
  <si>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</si>
  <si>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</si>
  <si>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</si>
  <si>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</si>
  <si>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</si>
  <si>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</si>
  <si>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</si>
  <si>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</si>
  <si>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</si>
  <si>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</si>
  <si>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</si>
  <si>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</si>
  <si>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</si>
  <si>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</si>
  <si>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</si>
  <si>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</si>
  <si>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</si>
  <si>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</si>
  <si>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</si>
  <si>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</si>
  <si>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</si>
  <si>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</si>
  <si>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</si>
  <si>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</si>
  <si>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</si>
  <si>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</si>
  <si>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</si>
  <si>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</si>
  <si>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</si>
  <si>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</si>
  <si>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</si>
  <si>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</si>
  <si>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</si>
  <si>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</si>
  <si>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</si>
  <si>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</si>
  <si>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</si>
  <si>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</si>
  <si>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</si>
  <si>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</si>
  <si>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</si>
  <si>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</si>
  <si>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</si>
  <si>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</si>
  <si>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</si>
  <si>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</si>
  <si>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</si>
  <si>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</si>
  <si>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</si>
  <si>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</si>
  <si>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</si>
  <si>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</si>
  <si>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</si>
  <si>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</si>
  <si>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</si>
  <si>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</si>
  <si>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</si>
  <si>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</si>
  <si>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</si>
  <si>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</si>
  <si>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</si>
  <si>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</si>
  <si>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</si>
  <si>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</si>
  <si>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</si>
  <si>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</si>
  <si>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</si>
  <si>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</si>
  <si>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</si>
  <si>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</si>
  <si>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</si>
  <si>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</si>
  <si>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</si>
  <si>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</si>
  <si>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</si>
  <si>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</si>
  <si>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</si>
  <si>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</si>
  <si>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</si>
  <si>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</si>
  <si>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</si>
  <si>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</si>
  <si>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</si>
  <si>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</si>
  <si>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</si>
  <si>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</si>
  <si>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</si>
  <si>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</si>
  <si>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</si>
  <si>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</si>
  <si>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</si>
  <si>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</si>
  <si>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</si>
  <si>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</si>
  <si>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</si>
  <si>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</si>
  <si>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</si>
  <si>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</si>
  <si>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</si>
  <si>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</si>
  <si>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</si>
  <si>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</si>
  <si>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</si>
  <si>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</si>
  <si>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</si>
  <si>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</si>
  <si>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</si>
  <si>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</si>
  <si>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</si>
  <si>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</si>
  <si>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</si>
  <si>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</si>
  <si>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</si>
  <si>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</si>
  <si>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</si>
  <si>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</si>
  <si>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</si>
  <si>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</si>
  <si>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</si>
  <si>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</si>
  <si>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</si>
  <si>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</si>
  <si>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</si>
  <si>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</si>
  <si>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</si>
  <si>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</si>
  <si>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</si>
  <si>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</si>
  <si>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</si>
  <si>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</si>
  <si>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</si>
  <si>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</si>
  <si>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</si>
  <si>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</si>
  <si>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</si>
  <si>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</si>
  <si>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</si>
  <si>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</si>
  <si>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</si>
  <si>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</si>
  <si>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</si>
  <si>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</si>
  <si>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</si>
  <si>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</si>
  <si>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</si>
  <si>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</si>
  <si>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</si>
  <si>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</si>
  <si>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</si>
  <si>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</si>
  <si>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</si>
  <si>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</si>
  <si>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</si>
  <si>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</si>
  <si>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</si>
  <si>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</si>
  <si>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</si>
  <si>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</si>
  <si>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</si>
  <si>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</si>
  <si>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</si>
  <si>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</si>
  <si>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</si>
  <si>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</si>
  <si>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</si>
  <si>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</si>
  <si>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</si>
  <si>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</si>
  <si>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</si>
  <si>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</si>
  <si>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</si>
  <si>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</si>
  <si>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</si>
  <si>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</si>
  <si>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</si>
  <si>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</si>
  <si>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</si>
  <si>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</si>
  <si>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</si>
  <si>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</si>
  <si>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</si>
  <si>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</si>
  <si>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</si>
  <si>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</si>
  <si>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</si>
  <si>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</si>
  <si>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</si>
  <si>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</si>
  <si>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</si>
  <si>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</si>
  <si>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</si>
  <si>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</si>
  <si>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</si>
  <si>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</si>
  <si>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</si>
  <si>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</si>
  <si>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</si>
  <si>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</si>
  <si>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</si>
  <si>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</si>
  <si>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</si>
  <si>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</si>
  <si>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</si>
  <si>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</si>
  <si>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</si>
  <si>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</si>
  <si>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</si>
  <si>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</si>
  <si>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</si>
  <si>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</si>
  <si>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</si>
  <si>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</si>
  <si>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</si>
  <si>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</si>
  <si>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</si>
  <si>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</si>
  <si>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</si>
  <si>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</si>
  <si>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</si>
  <si>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</si>
  <si>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</si>
  <si>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</si>
  <si>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</si>
  <si>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</si>
  <si>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</si>
  <si>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</si>
  <si>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</si>
  <si>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</si>
  <si>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</si>
  <si>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</si>
  <si>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</si>
  <si>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</si>
  <si>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</si>
  <si>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</si>
  <si>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</si>
  <si>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</si>
  <si>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</si>
  <si>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</si>
  <si>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</si>
  <si>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</si>
  <si>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</si>
  <si>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</si>
  <si>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</si>
  <si>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</si>
  <si>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</si>
  <si>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</si>
  <si>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</si>
  <si>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</si>
  <si>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</si>
  <si>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</si>
  <si>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</si>
  <si>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</si>
  <si>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</si>
  <si>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</si>
  <si>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</si>
  <si>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</si>
  <si>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</si>
  <si>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</si>
  <si>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</si>
  <si>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</si>
  <si>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</si>
  <si>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</si>
  <si>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</si>
  <si>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</si>
  <si>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</si>
  <si>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</si>
  <si>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</si>
  <si>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</si>
  <si>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</si>
  <si>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</si>
  <si>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</si>
  <si>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</si>
  <si>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</si>
  <si>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</si>
  <si>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</si>
  <si>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</si>
  <si>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</si>
  <si>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</si>
  <si>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</si>
  <si>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</si>
  <si>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</si>
  <si>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</si>
  <si>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</si>
  <si>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</si>
  <si>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</si>
  <si>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</si>
  <si>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</si>
  <si>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</si>
  <si>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</si>
  <si>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</si>
  <si>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</si>
  <si>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</si>
  <si>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</si>
  <si>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</si>
  <si>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</si>
  <si>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</si>
  <si>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</si>
  <si>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</si>
  <si>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</si>
  <si>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</si>
  <si>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</si>
  <si>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</si>
  <si>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</si>
  <si>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</si>
  <si>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</si>
  <si>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</si>
  <si>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</si>
  <si>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</si>
  <si>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</si>
  <si>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</si>
  <si>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</si>
  <si>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</si>
  <si>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</si>
  <si>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</si>
  <si>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</si>
  <si>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</si>
  <si>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</si>
  <si>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</si>
  <si>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</si>
  <si>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</si>
  <si>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</si>
  <si>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</si>
  <si>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</si>
  <si>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</si>
  <si>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</si>
  <si>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</si>
  <si>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</si>
  <si>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</si>
  <si>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</si>
  <si>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</si>
  <si>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</si>
  <si>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</si>
  <si>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</si>
  <si>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</si>
  <si>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</si>
  <si>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</si>
  <si>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</si>
  <si>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</si>
  <si>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</si>
  <si>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</si>
  <si>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</si>
  <si>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</si>
  <si>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</si>
  <si>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</si>
  <si>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</si>
  <si>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</si>
  <si>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</si>
  <si>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</si>
  <si>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</si>
  <si>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</si>
  <si>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</si>
  <si>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</si>
  <si>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</si>
  <si>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</si>
  <si>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</si>
  <si>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</si>
  <si>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</si>
  <si>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</si>
  <si>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</si>
  <si>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</si>
  <si>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</si>
  <si>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</si>
  <si>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</si>
  <si>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</si>
  <si>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</si>
  <si>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</si>
  <si>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</si>
  <si>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</si>
  <si>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</si>
  <si>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</si>
  <si>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</si>
  <si>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</si>
  <si>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</si>
  <si>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</si>
  <si>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</si>
  <si>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</si>
  <si>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</si>
  <si>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</si>
  <si>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</si>
  <si>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</si>
  <si>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</si>
  <si>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</si>
  <si>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</si>
  <si>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</si>
  <si>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</si>
  <si>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</si>
  <si>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</si>
  <si>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</si>
  <si>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</si>
  <si>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</si>
  <si>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</si>
  <si>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</si>
  <si>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</si>
  <si>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</si>
  <si>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</si>
  <si>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</si>
  <si>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</si>
  <si>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</si>
  <si>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</si>
  <si>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</si>
  <si>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</si>
  <si>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</si>
  <si>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</si>
  <si>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</si>
  <si>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</si>
  <si>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</si>
  <si>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</si>
  <si>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</si>
  <si>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</si>
  <si>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</si>
  <si>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</si>
  <si>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</si>
  <si>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</si>
  <si>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</si>
  <si>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</si>
  <si>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</si>
  <si>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</si>
  <si>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</si>
  <si>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</si>
  <si>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</si>
  <si>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</si>
  <si>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</si>
  <si>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</si>
  <si>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</si>
  <si>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</si>
  <si>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</si>
  <si>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</si>
  <si>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</si>
  <si>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</si>
  <si>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</si>
  <si>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</si>
  <si>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</si>
  <si>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</si>
  <si>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</si>
  <si>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</si>
  <si>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</si>
  <si>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</si>
  <si>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</si>
  <si>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</si>
  <si>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</si>
  <si>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</si>
  <si>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</si>
  <si>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</si>
  <si>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</si>
  <si>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</si>
  <si>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</si>
  <si>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</si>
  <si>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</si>
  <si>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</si>
  <si>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</si>
  <si>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</si>
  <si>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</si>
  <si>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</si>
  <si>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</si>
  <si>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</si>
  <si>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</si>
  <si>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</si>
  <si>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</si>
  <si>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</si>
  <si>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</si>
  <si>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</si>
  <si>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</si>
  <si>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</si>
  <si>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</si>
  <si>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</si>
  <si>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</si>
  <si>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</si>
  <si>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</si>
  <si>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</si>
  <si>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</si>
  <si>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</si>
  <si>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</si>
  <si>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</si>
  <si>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</si>
  <si>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</si>
  <si>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</si>
  <si>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</si>
  <si>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</si>
  <si>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</si>
  <si>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</si>
  <si>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</si>
  <si>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</si>
  <si>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</si>
  <si>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原子力規制庁</t>
    <rPh sb="0" eb="3">
      <t>ゲンシリョク</t>
    </rPh>
    <rPh sb="3" eb="6">
      <t>キセイチョウ</t>
    </rPh>
    <phoneticPr fontId="5"/>
  </si>
  <si>
    <t>長官官房総務課国際室</t>
    <rPh sb="0" eb="2">
      <t>チョウカン</t>
    </rPh>
    <rPh sb="2" eb="4">
      <t>カンボウ</t>
    </rPh>
    <rPh sb="4" eb="7">
      <t>ソウムカ</t>
    </rPh>
    <rPh sb="7" eb="10">
      <t>コクサイシツ</t>
    </rPh>
    <phoneticPr fontId="5"/>
  </si>
  <si>
    <t>国際室長　一井　直人</t>
    <rPh sb="0" eb="2">
      <t>コクサイ</t>
    </rPh>
    <rPh sb="2" eb="4">
      <t>シツチョウ</t>
    </rPh>
    <rPh sb="5" eb="7">
      <t>イチイ</t>
    </rPh>
    <rPh sb="8" eb="10">
      <t>ナオト</t>
    </rPh>
    <phoneticPr fontId="5"/>
  </si>
  <si>
    <t>－</t>
    <phoneticPr fontId="5"/>
  </si>
  <si>
    <t>特別会計に関する法律第８５条第６項
特別会計に関する法律施行令第５１条第７項第１７号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</si>
  <si>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本事業は、海外の原子力規制に関する最新の知見・経験を収集し、我が国の原子力発電施設等の安全確保に関する検討に資することを目的とする。</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</si>
  <si>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</si>
  <si>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t>
    <phoneticPr fontId="5"/>
  </si>
  <si>
    <t>-</t>
    <phoneticPr fontId="5"/>
  </si>
  <si>
    <t>-</t>
    <phoneticPr fontId="5"/>
  </si>
  <si>
    <t>-</t>
    <phoneticPr fontId="5"/>
  </si>
  <si>
    <t>-</t>
    <phoneticPr fontId="5"/>
  </si>
  <si>
    <t>①ＯＥＣＤ／ＮＥＡの意志決定における我が国のプレゼンスの向上のため、前年比１名の増を目指す。</t>
    <phoneticPr fontId="5"/>
  </si>
  <si>
    <t>当該国際機関の職員数（専門職以上）に占める日本人職員数</t>
    <phoneticPr fontId="5"/>
  </si>
  <si>
    <t>国際機関等に対する拠出の評価（外務省算出）</t>
    <phoneticPr fontId="5"/>
  </si>
  <si>
    <t>人</t>
    <rPh sb="0" eb="1">
      <t>ニン</t>
    </rPh>
    <phoneticPr fontId="5"/>
  </si>
  <si>
    <t>②ＯＥＣＤ／ＮＥＡの意志決定における我が国のプレゼンスの向上のため、前年比１名の増を目指す（上記①の日本人専門職以上の割合併記）。</t>
    <phoneticPr fontId="5"/>
  </si>
  <si>
    <t>当該国際機関の職員数（専門職以上）に占める日本人職員の割合（最終年度の目標値は過去3年間の平均）</t>
    <phoneticPr fontId="5"/>
  </si>
  <si>
    <t>％</t>
    <phoneticPr fontId="5"/>
  </si>
  <si>
    <t>③OECD/NEAの意思決定における我が国のプレゼンスの向上のため、前年比１名の増を目指す(上記①のうち原子力規制庁専門職員数）。</t>
    <phoneticPr fontId="5"/>
  </si>
  <si>
    <t>当該国際機関の職員数（専門職以上）に占める原子力規制庁専門職員数</t>
    <phoneticPr fontId="5"/>
  </si>
  <si>
    <t>④ＯＥＣＤ／ＮＥＡの意志決定における我が国のプレゼンスの向上のため、前年比１名の増を目指す。</t>
    <phoneticPr fontId="5"/>
  </si>
  <si>
    <t>当該国際機関の幹部職員数（Ｄ１以上）に占める日本人幹部職員数</t>
    <phoneticPr fontId="5"/>
  </si>
  <si>
    <t>⑤ＯＥＣＤ／ＮＥＡの意志決定における我が国のプレゼンスの向上のため、前年比１名の増を目指す（上記④の日本人幹部職員数の割合併記）。</t>
    <phoneticPr fontId="5"/>
  </si>
  <si>
    <t>当該国際機関の幹部職員数（Ｄ１以上）に占める日本人幹部職員数の割合（最終年度の目標値は過去３年間の平均）</t>
    <phoneticPr fontId="5"/>
  </si>
  <si>
    <t>①我が国の原子力発電施設等の安全確保に関する検討に資するため、OECD/NEAの事業に積極的に参画した事業数を活動指標とする（具体的な内容は別添補足に記載）。</t>
    <phoneticPr fontId="5"/>
  </si>
  <si>
    <t>事業数</t>
    <rPh sb="0" eb="3">
      <t>ジギョウスウ</t>
    </rPh>
    <phoneticPr fontId="5"/>
  </si>
  <si>
    <t>②原子力規制庁の幹部職員がOECD/NEAの役員を努めている運営委員会及び常設委員会の委員会数とする（具体的な内容は別添補足に記載）。</t>
    <phoneticPr fontId="5"/>
  </si>
  <si>
    <t>数</t>
    <rPh sb="0" eb="1">
      <t>カズ</t>
    </rPh>
    <phoneticPr fontId="5"/>
  </si>
  <si>
    <t>公開レポート数</t>
    <rPh sb="0" eb="2">
      <t>コウカイ</t>
    </rPh>
    <rPh sb="6" eb="7">
      <t>スウ</t>
    </rPh>
    <phoneticPr fontId="5"/>
  </si>
  <si>
    <t>見込み数</t>
    <rPh sb="0" eb="2">
      <t>ミコ</t>
    </rPh>
    <rPh sb="3" eb="4">
      <t>スウ</t>
    </rPh>
    <phoneticPr fontId="5"/>
  </si>
  <si>
    <t>①拠出金額／事業分野実績数　　　　　　　　　　　　　　　　　</t>
    <phoneticPr fontId="5"/>
  </si>
  <si>
    <t>百万円</t>
    <rPh sb="0" eb="1">
      <t>ヒャク</t>
    </rPh>
    <rPh sb="1" eb="3">
      <t>マンエン</t>
    </rPh>
    <phoneticPr fontId="5"/>
  </si>
  <si>
    <t>②拠出金額／役員として関わっている委員会数　</t>
    <phoneticPr fontId="5"/>
  </si>
  <si>
    <t>百万円/事業分野数</t>
    <phoneticPr fontId="5"/>
  </si>
  <si>
    <t>百万円/事業分野数</t>
    <phoneticPr fontId="5"/>
  </si>
  <si>
    <t>53/5</t>
    <phoneticPr fontId="5"/>
  </si>
  <si>
    <t>46/5</t>
    <phoneticPr fontId="5"/>
  </si>
  <si>
    <t>53/4</t>
    <phoneticPr fontId="5"/>
  </si>
  <si>
    <t>46/4</t>
    <phoneticPr fontId="5"/>
  </si>
  <si>
    <t>③拠出金額／公開レポート数　　　　　　　　</t>
    <phoneticPr fontId="5"/>
  </si>
  <si>
    <t>53/52</t>
    <phoneticPr fontId="5"/>
  </si>
  <si>
    <t>46/73</t>
    <phoneticPr fontId="5"/>
  </si>
  <si>
    <t>原子力に対する確かな規制を通じて、人と環境を守ること</t>
    <phoneticPr fontId="5"/>
  </si>
  <si>
    <t>原子力規制行政に対する信頼性の確保</t>
    <rPh sb="15" eb="17">
      <t>カクホ</t>
    </rPh>
    <phoneticPr fontId="5"/>
  </si>
  <si>
    <t>-</t>
    <phoneticPr fontId="5"/>
  </si>
  <si>
    <t>-</t>
    <phoneticPr fontId="5"/>
  </si>
  <si>
    <t>-</t>
    <phoneticPr fontId="5"/>
  </si>
  <si>
    <t>-</t>
    <phoneticPr fontId="5"/>
  </si>
  <si>
    <t>-</t>
    <phoneticPr fontId="5"/>
  </si>
  <si>
    <t>国際機関との連携及び国際社会への貢献</t>
    <phoneticPr fontId="5"/>
  </si>
  <si>
    <t>平成30年度</t>
    <rPh sb="0" eb="2">
      <t>ヘイセイ</t>
    </rPh>
    <rPh sb="4" eb="6">
      <t>ネンド</t>
    </rPh>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</si>
  <si>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</si>
  <si>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</si>
  <si>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</si>
  <si>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OECD/NEAが取り組んでいる、原子力施設に関する安全規制、放射線防護、放射性廃棄物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諸外国及び国際機関との連携・協力等を図り、我が国の原子力規制の継続的改善に役立てている。</t>
    <phoneticPr fontId="5"/>
  </si>
  <si>
    <t>我が国の原子力規制の向上を図るため、海外の原子力規制に係る最新の知見・経験について情報収集する事業であり、的確にニーズを反映している。</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</si>
  <si>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</si>
  <si>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我が国の原子力規制の向上を図るため、海外の原子力規制に係る最新の知見・経験について情報収集する事業であり、我が国において優先度が高い事業である。</t>
    <phoneticPr fontId="5"/>
  </si>
  <si>
    <t>‐</t>
  </si>
  <si>
    <t>無</t>
  </si>
  <si>
    <t>－</t>
    <phoneticPr fontId="5"/>
  </si>
  <si>
    <t>本事業の目的を達するために必要な活動と経費に絞って拠出しており、負担関係は妥当である。</t>
    <phoneticPr fontId="5"/>
  </si>
  <si>
    <t>-</t>
    <phoneticPr fontId="5"/>
  </si>
  <si>
    <t>我が国の原子力規制の向上を図るため、原子力発電施設等の安全確保に関する検討に有用な情報を収集する活動に絞って拠出している。</t>
    <phoneticPr fontId="5"/>
  </si>
  <si>
    <t>-</t>
    <phoneticPr fontId="5"/>
  </si>
  <si>
    <t>-</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</si>
  <si>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</si>
  <si>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会議（例えば、原子力施設に係る安全規制事業に関するなど）を通じて、我が国の原子力規制向上の検討に有効な情報を入手でき、成果目標に見合ったものとなっている。</t>
    <phoneticPr fontId="5"/>
  </si>
  <si>
    <t>本事業は、海外の原子力規制に関する最新の知見・経験を収集するため、原子力利用先進国を中心に構成されるOECD/NEAにおいて実施するものであり、費用対効果の高い事業となっている。</t>
    <phoneticPr fontId="5"/>
  </si>
  <si>
    <t>参画事業数について、当初見込みの通りの事業（例えば、原子力施設に係る安全規制事業など）を全て実施できている。</t>
    <phoneticPr fontId="5"/>
  </si>
  <si>
    <t>OECD/NEA事業に参画し収集した情報は、原子力規制委員会の関係部署と共有しており、関係部署は、原子力規制の向上を図るための検討に活用している。</t>
    <phoneticPr fontId="5"/>
  </si>
  <si>
    <t>文部科学省</t>
  </si>
  <si>
    <t>経済産業省</t>
  </si>
  <si>
    <t>経済協力開発機原子力機関拠出金</t>
    <rPh sb="0" eb="2">
      <t>ケイザイ</t>
    </rPh>
    <rPh sb="2" eb="4">
      <t>キョウリョク</t>
    </rPh>
    <rPh sb="4" eb="6">
      <t>カイハツ</t>
    </rPh>
    <rPh sb="6" eb="7">
      <t>キ</t>
    </rPh>
    <rPh sb="7" eb="10">
      <t>ゲンシリョク</t>
    </rPh>
    <rPh sb="10" eb="12">
      <t>キカン</t>
    </rPh>
    <rPh sb="12" eb="15">
      <t>キョシュツキン</t>
    </rPh>
    <phoneticPr fontId="5"/>
  </si>
  <si>
    <t>日本としてOECD/NEAへの義務的拠出金を拠出するため、関係省庁が共同・連携して予算要求を行っている。</t>
    <phoneticPr fontId="5"/>
  </si>
  <si>
    <t>0678</t>
    <phoneticPr fontId="5"/>
  </si>
  <si>
    <t>0639</t>
    <phoneticPr fontId="5"/>
  </si>
  <si>
    <t>0343</t>
    <phoneticPr fontId="5"/>
  </si>
  <si>
    <t>0026</t>
    <phoneticPr fontId="5"/>
  </si>
  <si>
    <t>0007</t>
    <phoneticPr fontId="5"/>
  </si>
  <si>
    <t>0005</t>
    <phoneticPr fontId="5"/>
  </si>
  <si>
    <t>0005</t>
    <phoneticPr fontId="5"/>
  </si>
  <si>
    <t>義務的拠出金</t>
    <rPh sb="0" eb="3">
      <t>ギムテキ</t>
    </rPh>
    <rPh sb="3" eb="6">
      <t>キョシュツキン</t>
    </rPh>
    <phoneticPr fontId="5"/>
  </si>
  <si>
    <t>OECD/NEAの活動全般（各種委員会等</t>
    <rPh sb="9" eb="11">
      <t>カツドウ</t>
    </rPh>
    <rPh sb="11" eb="13">
      <t>ゼンパン</t>
    </rPh>
    <rPh sb="14" eb="16">
      <t>カクシュ</t>
    </rPh>
    <rPh sb="16" eb="19">
      <t>イインカイ</t>
    </rPh>
    <rPh sb="19" eb="20">
      <t>トウ</t>
    </rPh>
    <phoneticPr fontId="5"/>
  </si>
  <si>
    <t>経済協力開発機構・原子力機関 (OECD/NEA)</t>
    <phoneticPr fontId="5"/>
  </si>
  <si>
    <t>-</t>
    <phoneticPr fontId="5"/>
  </si>
  <si>
    <t>義務的拠出金
 (OECD/NEAの活動全般 (各種委員会等) に関する経費)</t>
    <phoneticPr fontId="5"/>
  </si>
  <si>
    <t>－</t>
    <phoneticPr fontId="5"/>
  </si>
  <si>
    <t>③OECD/NEAが、原子力政策・調査・研究開発等に関する様々な活動成果について、対外的に発信している公開レポート数（31年度以降の動見込みは過去3年間の平均）
参照先：https://www.oecd-nea.org/workareas/
（各エリアのPublications List 及びDocumentを参照）</t>
    <rPh sb="63" eb="65">
      <t>イコウ</t>
    </rPh>
    <phoneticPr fontId="5"/>
  </si>
  <si>
    <t>-</t>
    <phoneticPr fontId="5"/>
  </si>
  <si>
    <t>-</t>
    <phoneticPr fontId="5"/>
  </si>
  <si>
    <t>-</t>
    <phoneticPr fontId="5"/>
  </si>
  <si>
    <t>-</t>
    <phoneticPr fontId="5"/>
  </si>
  <si>
    <t>-</t>
    <phoneticPr fontId="5"/>
  </si>
  <si>
    <t>義務的拠出金</t>
    <rPh sb="0" eb="3">
      <t>ギムテキ</t>
    </rPh>
    <rPh sb="3" eb="6">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</si>
</sst>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168088</xdr:colOff>
      <xdr:row>741</xdr:row>
      <xdr:rowOff>235324</xdr:rowOff>
    </xdr:from>
    <xdr:to>
      <xdr:col>38</xdr:col>
      <xdr:colOff>35174</xdr:colOff>
      <xdr:row>744</xdr:row>
      <xdr:rowOff>178950</xdr:rowOff>
    </xdr:to>
    <xdr:sp macro="" textlink="">
      <xdr:nvSpPr>
        <xdr:cNvPr id="3" name="正方形/長方形 2"/>
        <xdr:cNvSpPr/>
      </xdr:nvSpPr>
      <xdr:spPr>
        <a:xfrm>
          <a:off x="3768538" y="58918849"/>
          <a:ext cx="3867586" cy="10009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４７百万円</a:t>
          </a:r>
        </a:p>
      </xdr:txBody>
    </xdr:sp>
    <xdr:clientData/>
  </xdr:twoCellAnchor>
  <xdr:twoCellAnchor>
    <xdr:from>
      <xdr:col>19</xdr:col>
      <xdr:colOff>91265</xdr:colOff>
      <xdr:row>744</xdr:row>
      <xdr:rowOff>232925</xdr:rowOff>
    </xdr:from>
    <xdr:to>
      <xdr:col>37</xdr:col>
      <xdr:colOff>96557</xdr:colOff>
      <xdr:row>745</xdr:row>
      <xdr:rowOff>229750</xdr:rowOff>
    </xdr:to>
    <xdr:sp macro="" textlink="">
      <xdr:nvSpPr>
        <xdr:cNvPr id="4" name="大かっこ 3"/>
        <xdr:cNvSpPr/>
      </xdr:nvSpPr>
      <xdr:spPr>
        <a:xfrm>
          <a:off x="3891740" y="59973725"/>
          <a:ext cx="3605742" cy="349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747</xdr:row>
      <xdr:rowOff>228306</xdr:rowOff>
    </xdr:from>
    <xdr:to>
      <xdr:col>35</xdr:col>
      <xdr:colOff>136415</xdr:colOff>
      <xdr:row>750</xdr:row>
      <xdr:rowOff>280770</xdr:rowOff>
    </xdr:to>
    <xdr:sp macro="" textlink="">
      <xdr:nvSpPr>
        <xdr:cNvPr id="5" name="正方形/長方形 4"/>
        <xdr:cNvSpPr/>
      </xdr:nvSpPr>
      <xdr:spPr>
        <a:xfrm>
          <a:off x="4402496" y="61026381"/>
          <a:ext cx="2734794" cy="1109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４７百万円</a:t>
          </a:r>
        </a:p>
      </xdr:txBody>
    </xdr:sp>
    <xdr:clientData/>
  </xdr:twoCellAnchor>
  <xdr:twoCellAnchor>
    <xdr:from>
      <xdr:col>22</xdr:col>
      <xdr:colOff>24358</xdr:colOff>
      <xdr:row>751</xdr:row>
      <xdr:rowOff>45446</xdr:rowOff>
    </xdr:from>
    <xdr:to>
      <xdr:col>35</xdr:col>
      <xdr:colOff>158827</xdr:colOff>
      <xdr:row>754</xdr:row>
      <xdr:rowOff>84322</xdr:rowOff>
    </xdr:to>
    <xdr:sp macro="" textlink="">
      <xdr:nvSpPr>
        <xdr:cNvPr id="6" name="大かっこ 5"/>
        <xdr:cNvSpPr/>
      </xdr:nvSpPr>
      <xdr:spPr>
        <a:xfrm>
          <a:off x="4424908" y="62253221"/>
          <a:ext cx="2734794" cy="1096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27</xdr:col>
      <xdr:colOff>176918</xdr:colOff>
      <xdr:row>745</xdr:row>
      <xdr:rowOff>292962</xdr:rowOff>
    </xdr:from>
    <xdr:to>
      <xdr:col>29</xdr:col>
      <xdr:colOff>186200</xdr:colOff>
      <xdr:row>746</xdr:row>
      <xdr:rowOff>293828</xdr:rowOff>
    </xdr:to>
    <xdr:sp macro="" textlink="">
      <xdr:nvSpPr>
        <xdr:cNvPr id="7" name="下矢印 6"/>
        <xdr:cNvSpPr/>
      </xdr:nvSpPr>
      <xdr:spPr>
        <a:xfrm>
          <a:off x="5577593" y="60386187"/>
          <a:ext cx="409332" cy="353291"/>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746</xdr:row>
      <xdr:rowOff>324288</xdr:rowOff>
    </xdr:from>
    <xdr:to>
      <xdr:col>38</xdr:col>
      <xdr:colOff>35639</xdr:colOff>
      <xdr:row>747</xdr:row>
      <xdr:rowOff>226287</xdr:rowOff>
    </xdr:to>
    <xdr:sp macro="" textlink="">
      <xdr:nvSpPr>
        <xdr:cNvPr id="8" name="テキスト ボックス 7"/>
        <xdr:cNvSpPr txBox="1"/>
      </xdr:nvSpPr>
      <xdr:spPr>
        <a:xfrm>
          <a:off x="6447022" y="60769938"/>
          <a:ext cx="118956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Q107" sqref="AQ107:AT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89</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v>
      </c>
      <c r="Q13" s="658"/>
      <c r="R13" s="658"/>
      <c r="S13" s="658"/>
      <c r="T13" s="658"/>
      <c r="U13" s="658"/>
      <c r="V13" s="659"/>
      <c r="W13" s="657">
        <v>52</v>
      </c>
      <c r="X13" s="658"/>
      <c r="Y13" s="658"/>
      <c r="Z13" s="658"/>
      <c r="AA13" s="658"/>
      <c r="AB13" s="658"/>
      <c r="AC13" s="659"/>
      <c r="AD13" s="657">
        <v>52</v>
      </c>
      <c r="AE13" s="658"/>
      <c r="AF13" s="658"/>
      <c r="AG13" s="658"/>
      <c r="AH13" s="658"/>
      <c r="AI13" s="658"/>
      <c r="AJ13" s="659"/>
      <c r="AK13" s="657">
        <v>54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582</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59</v>
      </c>
      <c r="Q18" s="879"/>
      <c r="R18" s="879"/>
      <c r="S18" s="879"/>
      <c r="T18" s="879"/>
      <c r="U18" s="879"/>
      <c r="V18" s="880"/>
      <c r="W18" s="878">
        <f>SUM(W13:AC17)</f>
        <v>52</v>
      </c>
      <c r="X18" s="879"/>
      <c r="Y18" s="879"/>
      <c r="Z18" s="879"/>
      <c r="AA18" s="879"/>
      <c r="AB18" s="879"/>
      <c r="AC18" s="880"/>
      <c r="AD18" s="878">
        <f>SUM(AD13:AJ17)</f>
        <v>52</v>
      </c>
      <c r="AE18" s="879"/>
      <c r="AF18" s="879"/>
      <c r="AG18" s="879"/>
      <c r="AH18" s="879"/>
      <c r="AI18" s="879"/>
      <c r="AJ18" s="880"/>
      <c r="AK18" s="878">
        <f>SUM(AK13:AQ17)</f>
        <v>54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v>
      </c>
      <c r="Q19" s="658"/>
      <c r="R19" s="658"/>
      <c r="S19" s="658"/>
      <c r="T19" s="658"/>
      <c r="U19" s="658"/>
      <c r="V19" s="659"/>
      <c r="W19" s="657">
        <v>46</v>
      </c>
      <c r="X19" s="658"/>
      <c r="Y19" s="658"/>
      <c r="Z19" s="658"/>
      <c r="AA19" s="658"/>
      <c r="AB19" s="658"/>
      <c r="AC19" s="659"/>
      <c r="AD19" s="657">
        <v>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0.89830508474576276</v>
      </c>
      <c r="Q20" s="318"/>
      <c r="R20" s="318"/>
      <c r="S20" s="318"/>
      <c r="T20" s="318"/>
      <c r="U20" s="318"/>
      <c r="V20" s="318"/>
      <c r="W20" s="318">
        <f t="shared" ref="W20" si="0">IF(W18=0, "-", SUM(W19)/W18)</f>
        <v>0.88461538461538458</v>
      </c>
      <c r="X20" s="318"/>
      <c r="Y20" s="318"/>
      <c r="Z20" s="318"/>
      <c r="AA20" s="318"/>
      <c r="AB20" s="318"/>
      <c r="AC20" s="318"/>
      <c r="AD20" s="318">
        <f t="shared" ref="AD20" si="1">IF(AD18=0, "-", SUM(AD19)/AD18)</f>
        <v>0.90384615384615385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0.89830508474576276</v>
      </c>
      <c r="Q21" s="318"/>
      <c r="R21" s="318"/>
      <c r="S21" s="318"/>
      <c r="T21" s="318"/>
      <c r="U21" s="318"/>
      <c r="V21" s="318"/>
      <c r="W21" s="318">
        <f t="shared" ref="W21" si="2">IF(W19=0, "-", SUM(W19)/SUM(W13,W14))</f>
        <v>0.88461538461538458</v>
      </c>
      <c r="X21" s="318"/>
      <c r="Y21" s="318"/>
      <c r="Z21" s="318"/>
      <c r="AA21" s="318"/>
      <c r="AB21" s="318"/>
      <c r="AC21" s="318"/>
      <c r="AD21" s="318">
        <f t="shared" ref="AD21" si="3">IF(AD19=0, "-", SUM(AD19)/SUM(AD13,AD14))</f>
        <v>0.90384615384615385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666</v>
      </c>
      <c r="H23" s="953"/>
      <c r="I23" s="953"/>
      <c r="J23" s="953"/>
      <c r="K23" s="953"/>
      <c r="L23" s="953"/>
      <c r="M23" s="953"/>
      <c r="N23" s="953"/>
      <c r="O23" s="954"/>
      <c r="P23" s="919">
        <v>54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661</v>
      </c>
      <c r="AR31" s="200"/>
      <c r="AS31" s="133" t="s">
        <v>355</v>
      </c>
      <c r="AT31" s="134"/>
      <c r="AU31" s="199">
        <v>35</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586</v>
      </c>
      <c r="AC32" s="461"/>
      <c r="AD32" s="461"/>
      <c r="AE32" s="218">
        <v>6</v>
      </c>
      <c r="AF32" s="219"/>
      <c r="AG32" s="219"/>
      <c r="AH32" s="219"/>
      <c r="AI32" s="218">
        <v>6</v>
      </c>
      <c r="AJ32" s="219"/>
      <c r="AK32" s="219"/>
      <c r="AL32" s="219"/>
      <c r="AM32" s="218">
        <v>8</v>
      </c>
      <c r="AN32" s="219"/>
      <c r="AO32" s="219"/>
      <c r="AP32" s="219"/>
      <c r="AQ32" s="340" t="s">
        <v>661</v>
      </c>
      <c r="AR32" s="207"/>
      <c r="AS32" s="207"/>
      <c r="AT32" s="341"/>
      <c r="AU32" s="219" t="s">
        <v>661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7</v>
      </c>
      <c r="AF33" s="219"/>
      <c r="AG33" s="219"/>
      <c r="AH33" s="219"/>
      <c r="AI33" s="218">
        <v>7</v>
      </c>
      <c r="AJ33" s="219"/>
      <c r="AK33" s="219"/>
      <c r="AL33" s="219"/>
      <c r="AM33" s="218">
        <v>7</v>
      </c>
      <c r="AN33" s="219"/>
      <c r="AO33" s="219"/>
      <c r="AP33" s="219"/>
      <c r="AQ33" s="340" t="s">
        <v>661</v>
      </c>
      <c r="AR33" s="207"/>
      <c r="AS33" s="207"/>
      <c r="AT33" s="341"/>
      <c r="AU33" s="219">
        <v>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86</v>
      </c>
      <c r="AF34" s="219"/>
      <c r="AG34" s="219"/>
      <c r="AH34" s="219"/>
      <c r="AI34" s="218">
        <v>86</v>
      </c>
      <c r="AJ34" s="219"/>
      <c r="AK34" s="219"/>
      <c r="AL34" s="219"/>
      <c r="AM34" s="218">
        <v>114</v>
      </c>
      <c r="AN34" s="219"/>
      <c r="AO34" s="219"/>
      <c r="AP34" s="219"/>
      <c r="AQ34" s="340" t="s">
        <v>661</v>
      </c>
      <c r="AR34" s="207"/>
      <c r="AS34" s="207"/>
      <c r="AT34" s="341"/>
      <c r="AU34" s="219" t="s">
        <v>661</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661</v>
      </c>
      <c r="AR38" s="200"/>
      <c r="AS38" s="133" t="s">
        <v>355</v>
      </c>
      <c r="AT38" s="134"/>
      <c r="AU38" s="199">
        <v>35</v>
      </c>
      <c r="AV38" s="199"/>
      <c r="AW38" s="398" t="s">
        <v>300</v>
      </c>
      <c r="AX38" s="399"/>
    </row>
    <row r="39" spans="1:50" ht="31.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589</v>
      </c>
      <c r="AC39" s="461"/>
      <c r="AD39" s="461"/>
      <c r="AE39" s="218">
        <v>10.7</v>
      </c>
      <c r="AF39" s="219"/>
      <c r="AG39" s="219"/>
      <c r="AH39" s="219"/>
      <c r="AI39" s="218">
        <v>8.9</v>
      </c>
      <c r="AJ39" s="219"/>
      <c r="AK39" s="219"/>
      <c r="AL39" s="219"/>
      <c r="AM39" s="218"/>
      <c r="AN39" s="219"/>
      <c r="AO39" s="219"/>
      <c r="AP39" s="219"/>
      <c r="AQ39" s="340" t="s">
        <v>662</v>
      </c>
      <c r="AR39" s="207"/>
      <c r="AS39" s="207"/>
      <c r="AT39" s="341"/>
      <c r="AU39" s="219" t="s">
        <v>661</v>
      </c>
      <c r="AV39" s="219"/>
      <c r="AW39" s="219"/>
      <c r="AX39" s="221"/>
    </row>
    <row r="40" spans="1:50" ht="31.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301</v>
      </c>
      <c r="AC40" s="523"/>
      <c r="AD40" s="523"/>
      <c r="AE40" s="218">
        <v>12.5</v>
      </c>
      <c r="AF40" s="219"/>
      <c r="AG40" s="219"/>
      <c r="AH40" s="219"/>
      <c r="AI40" s="218">
        <v>10.5</v>
      </c>
      <c r="AJ40" s="219"/>
      <c r="AK40" s="219"/>
      <c r="AL40" s="219"/>
      <c r="AM40" s="218"/>
      <c r="AN40" s="219"/>
      <c r="AO40" s="219"/>
      <c r="AP40" s="219"/>
      <c r="AQ40" s="340" t="s">
        <v>661</v>
      </c>
      <c r="AR40" s="207"/>
      <c r="AS40" s="207"/>
      <c r="AT40" s="341"/>
      <c r="AU40" s="219" t="s">
        <v>663</v>
      </c>
      <c r="AV40" s="219"/>
      <c r="AW40" s="219"/>
      <c r="AX40" s="221"/>
    </row>
    <row r="41" spans="1:50" ht="31.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85</v>
      </c>
      <c r="AF41" s="219"/>
      <c r="AG41" s="219"/>
      <c r="AH41" s="219"/>
      <c r="AI41" s="218">
        <v>85</v>
      </c>
      <c r="AJ41" s="219"/>
      <c r="AK41" s="219"/>
      <c r="AL41" s="219"/>
      <c r="AM41" s="218"/>
      <c r="AN41" s="219"/>
      <c r="AO41" s="219"/>
      <c r="AP41" s="219"/>
      <c r="AQ41" s="340" t="s">
        <v>661</v>
      </c>
      <c r="AR41" s="207"/>
      <c r="AS41" s="207"/>
      <c r="AT41" s="341"/>
      <c r="AU41" s="219" t="s">
        <v>662</v>
      </c>
      <c r="AV41" s="219"/>
      <c r="AW41" s="219"/>
      <c r="AX41" s="221"/>
    </row>
    <row r="42" spans="1:50"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661</v>
      </c>
      <c r="AR45" s="200"/>
      <c r="AS45" s="133" t="s">
        <v>355</v>
      </c>
      <c r="AT45" s="134"/>
      <c r="AU45" s="199">
        <v>35</v>
      </c>
      <c r="AV45" s="199"/>
      <c r="AW45" s="398" t="s">
        <v>300</v>
      </c>
      <c r="AX45" s="399"/>
    </row>
    <row r="46" spans="1:50" ht="30" customHeight="1" x14ac:dyDescent="0.15">
      <c r="A46" s="403"/>
      <c r="B46" s="401"/>
      <c r="C46" s="401"/>
      <c r="D46" s="401"/>
      <c r="E46" s="401"/>
      <c r="F46" s="402"/>
      <c r="G46" s="564" t="s">
        <v>590</v>
      </c>
      <c r="H46" s="565"/>
      <c r="I46" s="565"/>
      <c r="J46" s="565"/>
      <c r="K46" s="565"/>
      <c r="L46" s="565"/>
      <c r="M46" s="565"/>
      <c r="N46" s="565"/>
      <c r="O46" s="566"/>
      <c r="P46" s="105" t="s">
        <v>591</v>
      </c>
      <c r="Q46" s="105"/>
      <c r="R46" s="105"/>
      <c r="S46" s="105"/>
      <c r="T46" s="105"/>
      <c r="U46" s="105"/>
      <c r="V46" s="105"/>
      <c r="W46" s="105"/>
      <c r="X46" s="106"/>
      <c r="Y46" s="471" t="s">
        <v>12</v>
      </c>
      <c r="Z46" s="531"/>
      <c r="AA46" s="532"/>
      <c r="AB46" s="461" t="s">
        <v>586</v>
      </c>
      <c r="AC46" s="461"/>
      <c r="AD46" s="461"/>
      <c r="AE46" s="218">
        <v>2</v>
      </c>
      <c r="AF46" s="219"/>
      <c r="AG46" s="219"/>
      <c r="AH46" s="219"/>
      <c r="AI46" s="218">
        <v>1</v>
      </c>
      <c r="AJ46" s="219"/>
      <c r="AK46" s="219"/>
      <c r="AL46" s="219"/>
      <c r="AM46" s="218"/>
      <c r="AN46" s="219"/>
      <c r="AO46" s="219"/>
      <c r="AP46" s="219"/>
      <c r="AQ46" s="340"/>
      <c r="AR46" s="207"/>
      <c r="AS46" s="207"/>
      <c r="AT46" s="341"/>
      <c r="AU46" s="219"/>
      <c r="AV46" s="219"/>
      <c r="AW46" s="219"/>
      <c r="AX46" s="221"/>
    </row>
    <row r="47" spans="1:50" ht="30"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586</v>
      </c>
      <c r="AC47" s="523"/>
      <c r="AD47" s="523"/>
      <c r="AE47" s="218">
        <v>3</v>
      </c>
      <c r="AF47" s="219"/>
      <c r="AG47" s="219"/>
      <c r="AH47" s="219"/>
      <c r="AI47" s="218">
        <v>3</v>
      </c>
      <c r="AJ47" s="219"/>
      <c r="AK47" s="219"/>
      <c r="AL47" s="219"/>
      <c r="AM47" s="218"/>
      <c r="AN47" s="219"/>
      <c r="AO47" s="219"/>
      <c r="AP47" s="219"/>
      <c r="AQ47" s="340"/>
      <c r="AR47" s="207"/>
      <c r="AS47" s="207"/>
      <c r="AT47" s="341"/>
      <c r="AU47" s="219"/>
      <c r="AV47" s="219"/>
      <c r="AW47" s="219"/>
      <c r="AX47" s="221"/>
    </row>
    <row r="48" spans="1:50" ht="30"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67</v>
      </c>
      <c r="AF48" s="219"/>
      <c r="AG48" s="219"/>
      <c r="AH48" s="219"/>
      <c r="AI48" s="218">
        <v>33</v>
      </c>
      <c r="AJ48" s="219"/>
      <c r="AK48" s="219"/>
      <c r="AL48" s="219"/>
      <c r="AM48" s="218"/>
      <c r="AN48" s="219"/>
      <c r="AO48" s="219"/>
      <c r="AP48" s="219"/>
      <c r="AQ48" s="340"/>
      <c r="AR48" s="207"/>
      <c r="AS48" s="207"/>
      <c r="AT48" s="341"/>
      <c r="AU48" s="219"/>
      <c r="AV48" s="219"/>
      <c r="AW48" s="219"/>
      <c r="AX48" s="221"/>
    </row>
    <row r="49" spans="1:50"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661</v>
      </c>
      <c r="AR52" s="200"/>
      <c r="AS52" s="133" t="s">
        <v>355</v>
      </c>
      <c r="AT52" s="134"/>
      <c r="AU52" s="199">
        <v>35</v>
      </c>
      <c r="AV52" s="199"/>
      <c r="AW52" s="398" t="s">
        <v>300</v>
      </c>
      <c r="AX52" s="399"/>
    </row>
    <row r="53" spans="1:50" ht="25.5" customHeight="1" x14ac:dyDescent="0.15">
      <c r="A53" s="403"/>
      <c r="B53" s="401"/>
      <c r="C53" s="401"/>
      <c r="D53" s="401"/>
      <c r="E53" s="401"/>
      <c r="F53" s="402"/>
      <c r="G53" s="564" t="s">
        <v>592</v>
      </c>
      <c r="H53" s="565"/>
      <c r="I53" s="565"/>
      <c r="J53" s="565"/>
      <c r="K53" s="565"/>
      <c r="L53" s="565"/>
      <c r="M53" s="565"/>
      <c r="N53" s="565"/>
      <c r="O53" s="566"/>
      <c r="P53" s="105" t="s">
        <v>593</v>
      </c>
      <c r="Q53" s="105"/>
      <c r="R53" s="105"/>
      <c r="S53" s="105"/>
      <c r="T53" s="105"/>
      <c r="U53" s="105"/>
      <c r="V53" s="105"/>
      <c r="W53" s="105"/>
      <c r="X53" s="106"/>
      <c r="Y53" s="471" t="s">
        <v>12</v>
      </c>
      <c r="Z53" s="531"/>
      <c r="AA53" s="532"/>
      <c r="AB53" s="461" t="s">
        <v>586</v>
      </c>
      <c r="AC53" s="461"/>
      <c r="AD53" s="461"/>
      <c r="AE53" s="218">
        <v>2</v>
      </c>
      <c r="AF53" s="219"/>
      <c r="AG53" s="219"/>
      <c r="AH53" s="219"/>
      <c r="AI53" s="218">
        <v>1</v>
      </c>
      <c r="AJ53" s="219"/>
      <c r="AK53" s="219"/>
      <c r="AL53" s="219"/>
      <c r="AM53" s="218">
        <v>2</v>
      </c>
      <c r="AN53" s="219"/>
      <c r="AO53" s="219"/>
      <c r="AP53" s="219"/>
      <c r="AQ53" s="340" t="s">
        <v>661</v>
      </c>
      <c r="AR53" s="207"/>
      <c r="AS53" s="207"/>
      <c r="AT53" s="341"/>
      <c r="AU53" s="219" t="s">
        <v>665</v>
      </c>
      <c r="AV53" s="219"/>
      <c r="AW53" s="219"/>
      <c r="AX53" s="221"/>
    </row>
    <row r="54" spans="1:50" ht="25.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586</v>
      </c>
      <c r="AC54" s="523"/>
      <c r="AD54" s="523"/>
      <c r="AE54" s="218">
        <v>3</v>
      </c>
      <c r="AF54" s="219"/>
      <c r="AG54" s="219"/>
      <c r="AH54" s="219"/>
      <c r="AI54" s="218">
        <v>3</v>
      </c>
      <c r="AJ54" s="219"/>
      <c r="AK54" s="219"/>
      <c r="AL54" s="219"/>
      <c r="AM54" s="218">
        <v>2</v>
      </c>
      <c r="AN54" s="219"/>
      <c r="AO54" s="219"/>
      <c r="AP54" s="219"/>
      <c r="AQ54" s="340" t="s">
        <v>661</v>
      </c>
      <c r="AR54" s="207"/>
      <c r="AS54" s="207"/>
      <c r="AT54" s="341"/>
      <c r="AU54" s="219">
        <v>3</v>
      </c>
      <c r="AV54" s="219"/>
      <c r="AW54" s="219"/>
      <c r="AX54" s="221"/>
    </row>
    <row r="55" spans="1:50" ht="25.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66</v>
      </c>
      <c r="AF55" s="219"/>
      <c r="AG55" s="219"/>
      <c r="AH55" s="219"/>
      <c r="AI55" s="218">
        <v>33</v>
      </c>
      <c r="AJ55" s="219"/>
      <c r="AK55" s="219"/>
      <c r="AL55" s="219"/>
      <c r="AM55" s="218">
        <v>100</v>
      </c>
      <c r="AN55" s="219"/>
      <c r="AO55" s="219"/>
      <c r="AP55" s="219"/>
      <c r="AQ55" s="340" t="s">
        <v>664</v>
      </c>
      <c r="AR55" s="207"/>
      <c r="AS55" s="207"/>
      <c r="AT55" s="341"/>
      <c r="AU55" s="219" t="s">
        <v>661</v>
      </c>
      <c r="AV55" s="219"/>
      <c r="AW55" s="219"/>
      <c r="AX55" s="221"/>
    </row>
    <row r="56" spans="1:50" ht="23.25" customHeight="1" x14ac:dyDescent="0.15">
      <c r="A56" s="226" t="s">
        <v>504</v>
      </c>
      <c r="B56" s="227"/>
      <c r="C56" s="227"/>
      <c r="D56" s="227"/>
      <c r="E56" s="227"/>
      <c r="F56" s="228"/>
      <c r="G56" s="232" t="s">
        <v>585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v>35</v>
      </c>
      <c r="AV59" s="199"/>
      <c r="AW59" s="398" t="s">
        <v>300</v>
      </c>
      <c r="AX59" s="399"/>
    </row>
    <row r="60" spans="1:50" ht="30.75" customHeight="1" x14ac:dyDescent="0.15">
      <c r="A60" s="403"/>
      <c r="B60" s="401"/>
      <c r="C60" s="401"/>
      <c r="D60" s="401"/>
      <c r="E60" s="401"/>
      <c r="F60" s="402"/>
      <c r="G60" s="564" t="s">
        <v>594</v>
      </c>
      <c r="H60" s="565"/>
      <c r="I60" s="565"/>
      <c r="J60" s="565"/>
      <c r="K60" s="565"/>
      <c r="L60" s="565"/>
      <c r="M60" s="565"/>
      <c r="N60" s="565"/>
      <c r="O60" s="566"/>
      <c r="P60" s="105" t="s">
        <v>595</v>
      </c>
      <c r="Q60" s="105"/>
      <c r="R60" s="105"/>
      <c r="S60" s="105"/>
      <c r="T60" s="105"/>
      <c r="U60" s="105"/>
      <c r="V60" s="105"/>
      <c r="W60" s="105"/>
      <c r="X60" s="106"/>
      <c r="Y60" s="471" t="s">
        <v>12</v>
      </c>
      <c r="Z60" s="531"/>
      <c r="AA60" s="532"/>
      <c r="AB60" s="461" t="s">
        <v>301</v>
      </c>
      <c r="AC60" s="461"/>
      <c r="AD60" s="461"/>
      <c r="AE60" s="218">
        <v>16.7</v>
      </c>
      <c r="AF60" s="219"/>
      <c r="AG60" s="219"/>
      <c r="AH60" s="219"/>
      <c r="AI60" s="218">
        <v>8.3000000000000007</v>
      </c>
      <c r="AJ60" s="219"/>
      <c r="AK60" s="219"/>
      <c r="AL60" s="219"/>
      <c r="AM60" s="218"/>
      <c r="AN60" s="219"/>
      <c r="AO60" s="219"/>
      <c r="AP60" s="219"/>
      <c r="AQ60" s="340"/>
      <c r="AR60" s="207"/>
      <c r="AS60" s="207"/>
      <c r="AT60" s="341"/>
      <c r="AU60" s="219"/>
      <c r="AV60" s="219"/>
      <c r="AW60" s="219"/>
      <c r="AX60" s="221"/>
    </row>
    <row r="61" spans="1:50" ht="30.7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301</v>
      </c>
      <c r="AC61" s="523"/>
      <c r="AD61" s="523"/>
      <c r="AE61" s="218">
        <v>25</v>
      </c>
      <c r="AF61" s="219"/>
      <c r="AG61" s="219"/>
      <c r="AH61" s="219"/>
      <c r="AI61" s="218">
        <v>25</v>
      </c>
      <c r="AJ61" s="219"/>
      <c r="AK61" s="219"/>
      <c r="AL61" s="219"/>
      <c r="AM61" s="218"/>
      <c r="AN61" s="219"/>
      <c r="AO61" s="219"/>
      <c r="AP61" s="219"/>
      <c r="AQ61" s="340"/>
      <c r="AR61" s="207"/>
      <c r="AS61" s="207"/>
      <c r="AT61" s="341"/>
      <c r="AU61" s="219"/>
      <c r="AV61" s="219"/>
      <c r="AW61" s="219"/>
      <c r="AX61" s="221"/>
    </row>
    <row r="62" spans="1:50" ht="30.7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66</v>
      </c>
      <c r="AF62" s="219"/>
      <c r="AG62" s="219"/>
      <c r="AH62" s="219"/>
      <c r="AI62" s="218">
        <v>33</v>
      </c>
      <c r="AJ62" s="219"/>
      <c r="AK62" s="219"/>
      <c r="AL62" s="219"/>
      <c r="AM62" s="218"/>
      <c r="AN62" s="219"/>
      <c r="AO62" s="219"/>
      <c r="AP62" s="219"/>
      <c r="AQ62" s="340"/>
      <c r="AR62" s="207"/>
      <c r="AS62" s="207"/>
      <c r="AT62" s="341"/>
      <c r="AU62" s="219"/>
      <c r="AV62" s="219"/>
      <c r="AW62" s="219"/>
      <c r="AX62" s="221"/>
    </row>
    <row r="63" spans="1:50"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7"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5</v>
      </c>
      <c r="AF101" s="219"/>
      <c r="AG101" s="219"/>
      <c r="AH101" s="220"/>
      <c r="AI101" s="218">
        <v>5</v>
      </c>
      <c r="AJ101" s="219"/>
      <c r="AK101" s="219"/>
      <c r="AL101" s="220"/>
      <c r="AM101" s="218"/>
      <c r="AN101" s="219"/>
      <c r="AO101" s="219"/>
      <c r="AP101" s="220"/>
      <c r="AQ101" s="218"/>
      <c r="AR101" s="219"/>
      <c r="AS101" s="219"/>
      <c r="AT101" s="220"/>
      <c r="AU101" s="218"/>
      <c r="AV101" s="219"/>
      <c r="AW101" s="219"/>
      <c r="AX101" s="220"/>
    </row>
    <row r="102" spans="1:60" ht="27"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5</v>
      </c>
      <c r="AF102" s="418"/>
      <c r="AG102" s="418"/>
      <c r="AH102" s="418"/>
      <c r="AI102" s="418">
        <v>5</v>
      </c>
      <c r="AJ102" s="418"/>
      <c r="AK102" s="418"/>
      <c r="AL102" s="418"/>
      <c r="AM102" s="418">
        <v>5</v>
      </c>
      <c r="AN102" s="418"/>
      <c r="AO102" s="418"/>
      <c r="AP102" s="418"/>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599</v>
      </c>
      <c r="AC104" s="546"/>
      <c r="AD104" s="547"/>
      <c r="AE104" s="218">
        <v>4</v>
      </c>
      <c r="AF104" s="219"/>
      <c r="AG104" s="219"/>
      <c r="AH104" s="220"/>
      <c r="AI104" s="218">
        <v>4</v>
      </c>
      <c r="AJ104" s="219"/>
      <c r="AK104" s="219"/>
      <c r="AL104" s="220"/>
      <c r="AM104" s="218"/>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599</v>
      </c>
      <c r="AC105" s="469"/>
      <c r="AD105" s="470"/>
      <c r="AE105" s="418">
        <v>4</v>
      </c>
      <c r="AF105" s="418"/>
      <c r="AG105" s="418"/>
      <c r="AH105" s="418"/>
      <c r="AI105" s="418">
        <v>4</v>
      </c>
      <c r="AJ105" s="418"/>
      <c r="AK105" s="418"/>
      <c r="AL105" s="418"/>
      <c r="AM105" s="418">
        <v>4</v>
      </c>
      <c r="AN105" s="418"/>
      <c r="AO105" s="418"/>
      <c r="AP105" s="418"/>
      <c r="AQ105" s="218"/>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44.25" customHeight="1" x14ac:dyDescent="0.15">
      <c r="A107" s="422"/>
      <c r="B107" s="423"/>
      <c r="C107" s="423"/>
      <c r="D107" s="423"/>
      <c r="E107" s="423"/>
      <c r="F107" s="424"/>
      <c r="G107" s="105" t="s">
        <v>660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600</v>
      </c>
      <c r="AC107" s="546"/>
      <c r="AD107" s="547"/>
      <c r="AE107" s="418">
        <v>24</v>
      </c>
      <c r="AF107" s="418"/>
      <c r="AG107" s="418"/>
      <c r="AH107" s="418"/>
      <c r="AI107" s="418">
        <v>24</v>
      </c>
      <c r="AJ107" s="418"/>
      <c r="AK107" s="418"/>
      <c r="AL107" s="418"/>
      <c r="AM107" s="418">
        <v>52</v>
      </c>
      <c r="AN107" s="418"/>
      <c r="AO107" s="418"/>
      <c r="AP107" s="418"/>
      <c r="AQ107" s="218"/>
      <c r="AR107" s="219"/>
      <c r="AS107" s="219"/>
      <c r="AT107" s="220"/>
      <c r="AU107" s="218"/>
      <c r="AV107" s="219"/>
      <c r="AW107" s="219"/>
      <c r="AX107" s="220"/>
    </row>
    <row r="108" spans="1:60" ht="44.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601</v>
      </c>
      <c r="AC108" s="469"/>
      <c r="AD108" s="470"/>
      <c r="AE108" s="418">
        <v>24</v>
      </c>
      <c r="AF108" s="418"/>
      <c r="AG108" s="418"/>
      <c r="AH108" s="418"/>
      <c r="AI108" s="418">
        <v>24</v>
      </c>
      <c r="AJ108" s="418"/>
      <c r="AK108" s="418"/>
      <c r="AL108" s="418"/>
      <c r="AM108" s="418">
        <v>24</v>
      </c>
      <c r="AN108" s="418"/>
      <c r="AO108" s="418"/>
      <c r="AP108" s="418"/>
      <c r="AQ108" s="218">
        <v>33</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11</v>
      </c>
      <c r="AF116" s="418"/>
      <c r="AG116" s="418"/>
      <c r="AH116" s="418"/>
      <c r="AI116" s="418">
        <v>9</v>
      </c>
      <c r="AJ116" s="418"/>
      <c r="AK116" s="418"/>
      <c r="AL116" s="418"/>
      <c r="AM116" s="418"/>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607</v>
      </c>
      <c r="AF117" s="551"/>
      <c r="AG117" s="551"/>
      <c r="AH117" s="551"/>
      <c r="AI117" s="551" t="s">
        <v>608</v>
      </c>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604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603</v>
      </c>
      <c r="AC119" s="463"/>
      <c r="AD119" s="464"/>
      <c r="AE119" s="418">
        <v>13</v>
      </c>
      <c r="AF119" s="418"/>
      <c r="AG119" s="418"/>
      <c r="AH119" s="418"/>
      <c r="AI119" s="418">
        <v>12</v>
      </c>
      <c r="AJ119" s="418"/>
      <c r="AK119" s="418"/>
      <c r="AL119" s="418"/>
      <c r="AM119" s="418"/>
      <c r="AN119" s="418"/>
      <c r="AO119" s="418"/>
      <c r="AP119" s="418"/>
      <c r="AQ119" s="418"/>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606</v>
      </c>
      <c r="AC120" s="473"/>
      <c r="AD120" s="474"/>
      <c r="AE120" s="551" t="s">
        <v>609</v>
      </c>
      <c r="AF120" s="551"/>
      <c r="AG120" s="551"/>
      <c r="AH120" s="551"/>
      <c r="AI120" s="551" t="s">
        <v>610</v>
      </c>
      <c r="AJ120" s="551"/>
      <c r="AK120" s="551"/>
      <c r="AL120" s="551"/>
      <c r="AM120" s="551"/>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611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603</v>
      </c>
      <c r="AC122" s="463"/>
      <c r="AD122" s="464"/>
      <c r="AE122" s="418">
        <v>1</v>
      </c>
      <c r="AF122" s="418"/>
      <c r="AG122" s="418"/>
      <c r="AH122" s="418"/>
      <c r="AI122" s="418">
        <v>0.6</v>
      </c>
      <c r="AJ122" s="418"/>
      <c r="AK122" s="418"/>
      <c r="AL122" s="418"/>
      <c r="AM122" s="418"/>
      <c r="AN122" s="418"/>
      <c r="AO122" s="418"/>
      <c r="AP122" s="418"/>
      <c r="AQ122" s="418"/>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606</v>
      </c>
      <c r="AC123" s="473"/>
      <c r="AD123" s="474"/>
      <c r="AE123" s="551" t="s">
        <v>612</v>
      </c>
      <c r="AF123" s="551"/>
      <c r="AG123" s="551"/>
      <c r="AH123" s="551"/>
      <c r="AI123" s="551" t="s">
        <v>613</v>
      </c>
      <c r="AJ123" s="551"/>
      <c r="AK123" s="551"/>
      <c r="AL123" s="551"/>
      <c r="AM123" s="551"/>
      <c r="AN123" s="551"/>
      <c r="AO123" s="551"/>
      <c r="AP123" s="551"/>
      <c r="AQ123" s="551"/>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t="s">
        <v>617</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617</v>
      </c>
      <c r="AF134" s="207"/>
      <c r="AG134" s="207"/>
      <c r="AH134" s="207"/>
      <c r="AI134" s="206" t="s">
        <v>616</v>
      </c>
      <c r="AJ134" s="207"/>
      <c r="AK134" s="207"/>
      <c r="AL134" s="207"/>
      <c r="AM134" s="206" t="s">
        <v>618</v>
      </c>
      <c r="AN134" s="207"/>
      <c r="AO134" s="207"/>
      <c r="AP134" s="207"/>
      <c r="AQ134" s="206" t="s">
        <v>616</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t="s">
        <v>616</v>
      </c>
      <c r="AF135" s="207"/>
      <c r="AG135" s="207"/>
      <c r="AH135" s="207"/>
      <c r="AI135" s="206" t="s">
        <v>616</v>
      </c>
      <c r="AJ135" s="207"/>
      <c r="AK135" s="207"/>
      <c r="AL135" s="207"/>
      <c r="AM135" s="206" t="s">
        <v>619</v>
      </c>
      <c r="AN135" s="207"/>
      <c r="AO135" s="207"/>
      <c r="AP135" s="207"/>
      <c r="AQ135" s="206" t="s">
        <v>616</v>
      </c>
      <c r="AR135" s="207"/>
      <c r="AS135" s="207"/>
      <c r="AT135" s="207"/>
      <c r="AU135" s="206" t="s">
        <v>618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2.25" customHeight="1" x14ac:dyDescent="0.15">
      <c r="A154" s="189"/>
      <c r="B154" s="186"/>
      <c r="C154" s="180"/>
      <c r="D154" s="186"/>
      <c r="E154" s="180"/>
      <c r="F154" s="181"/>
      <c r="G154" s="104" t="s">
        <v>621</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622</v>
      </c>
      <c r="AC154" s="142"/>
      <c r="AD154" s="142"/>
      <c r="AE154" s="147" t="s">
        <v>624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6.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42" customHeight="1" x14ac:dyDescent="0.15">
      <c r="A428" s="189"/>
      <c r="B428" s="186"/>
      <c r="C428" s="180"/>
      <c r="D428" s="186"/>
      <c r="E428" s="125" t="s">
        <v>626</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42"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630</v>
      </c>
      <c r="AE705" s="715"/>
      <c r="AF705" s="71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633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630</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630</v>
      </c>
      <c r="AE712" s="783"/>
      <c r="AF712" s="783"/>
      <c r="AG712" s="810" t="s">
        <v>636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637</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3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643</v>
      </c>
      <c r="D721" s="297"/>
      <c r="E721" s="297"/>
      <c r="F721" s="298"/>
      <c r="G721" s="287"/>
      <c r="H721" s="288"/>
      <c r="I721" s="83" t="str">
        <f>IF(OR(G721="　", G721=""), "", "-")</f>
        <v/>
      </c>
      <c r="J721" s="291">
        <v>276</v>
      </c>
      <c r="K721" s="291"/>
      <c r="L721" s="83" t="str">
        <f>IF(M721="","","-")</f>
        <v/>
      </c>
      <c r="M721" s="84"/>
      <c r="N721" s="304" t="s">
        <v>645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644</v>
      </c>
      <c r="D722" s="297"/>
      <c r="E722" s="297"/>
      <c r="F722" s="298"/>
      <c r="G722" s="287"/>
      <c r="H722" s="288"/>
      <c r="I722" s="83" t="str">
        <f t="shared" ref="I722:I725" si="4">IF(OR(G722="　", G722=""), "", "-")</f>
        <v/>
      </c>
      <c r="J722" s="291"/>
      <c r="K722" s="291"/>
      <c r="L722" s="83" t="str">
        <f t="shared" ref="L722:L725" si="5">IF(M722="","","-")</f>
        <v/>
      </c>
      <c r="M722" s="84"/>
      <c r="N722" s="304" t="s">
        <v>645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647</v>
      </c>
      <c r="F737" s="990"/>
      <c r="G737" s="990"/>
      <c r="H737" s="990"/>
      <c r="I737" s="990"/>
      <c r="J737" s="990"/>
      <c r="K737" s="990"/>
      <c r="L737" s="990"/>
      <c r="M737" s="990"/>
      <c r="N737" s="365" t="s">
        <v>541</v>
      </c>
      <c r="O737" s="365"/>
      <c r="P737" s="365"/>
      <c r="Q737" s="365"/>
      <c r="R737" s="990" t="s">
        <v>648</v>
      </c>
      <c r="S737" s="990"/>
      <c r="T737" s="990"/>
      <c r="U737" s="990"/>
      <c r="V737" s="990"/>
      <c r="W737" s="990"/>
      <c r="X737" s="990"/>
      <c r="Y737" s="990"/>
      <c r="Z737" s="990"/>
      <c r="AA737" s="365" t="s">
        <v>540</v>
      </c>
      <c r="AB737" s="365"/>
      <c r="AC737" s="365"/>
      <c r="AD737" s="365"/>
      <c r="AE737" s="990" t="s">
        <v>649</v>
      </c>
      <c r="AF737" s="990"/>
      <c r="AG737" s="990"/>
      <c r="AH737" s="990"/>
      <c r="AI737" s="990"/>
      <c r="AJ737" s="990"/>
      <c r="AK737" s="990"/>
      <c r="AL737" s="990"/>
      <c r="AM737" s="990"/>
      <c r="AN737" s="365" t="s">
        <v>539</v>
      </c>
      <c r="AO737" s="365"/>
      <c r="AP737" s="365"/>
      <c r="AQ737" s="365"/>
      <c r="AR737" s="982" t="s">
        <v>650</v>
      </c>
      <c r="AS737" s="983"/>
      <c r="AT737" s="983"/>
      <c r="AU737" s="983"/>
      <c r="AV737" s="983"/>
      <c r="AW737" s="983"/>
      <c r="AX737" s="984"/>
      <c r="AY737" s="89"/>
      <c r="AZ737" s="89"/>
    </row>
    <row r="738" spans="1:52" ht="24.75" customHeight="1" x14ac:dyDescent="0.15">
      <c r="A738" s="991" t="s">
        <v>538</v>
      </c>
      <c r="B738" s="210"/>
      <c r="C738" s="210"/>
      <c r="D738" s="211"/>
      <c r="E738" s="990" t="s">
        <v>651</v>
      </c>
      <c r="F738" s="990"/>
      <c r="G738" s="990"/>
      <c r="H738" s="990"/>
      <c r="I738" s="990"/>
      <c r="J738" s="990"/>
      <c r="K738" s="990"/>
      <c r="L738" s="990"/>
      <c r="M738" s="990"/>
      <c r="N738" s="365" t="s">
        <v>537</v>
      </c>
      <c r="O738" s="365"/>
      <c r="P738" s="365"/>
      <c r="Q738" s="365"/>
      <c r="R738" s="990" t="s">
        <v>652</v>
      </c>
      <c r="S738" s="990"/>
      <c r="T738" s="990"/>
      <c r="U738" s="990"/>
      <c r="V738" s="990"/>
      <c r="W738" s="990"/>
      <c r="X738" s="990"/>
      <c r="Y738" s="990"/>
      <c r="Z738" s="990"/>
      <c r="AA738" s="365" t="s">
        <v>536</v>
      </c>
      <c r="AB738" s="365"/>
      <c r="AC738" s="365"/>
      <c r="AD738" s="365"/>
      <c r="AE738" s="990" t="s">
        <v>653</v>
      </c>
      <c r="AF738" s="990"/>
      <c r="AG738" s="990"/>
      <c r="AH738" s="990"/>
      <c r="AI738" s="990"/>
      <c r="AJ738" s="990"/>
      <c r="AK738" s="990"/>
      <c r="AL738" s="990"/>
      <c r="AM738" s="990"/>
      <c r="AN738" s="365" t="s">
        <v>532</v>
      </c>
      <c r="AO738" s="365"/>
      <c r="AP738" s="365"/>
      <c r="AQ738" s="365"/>
      <c r="AR738" s="982" t="s">
        <v>652</v>
      </c>
      <c r="AS738" s="983"/>
      <c r="AT738" s="983"/>
      <c r="AU738" s="983"/>
      <c r="AV738" s="983"/>
      <c r="AW738" s="983"/>
      <c r="AX738" s="984"/>
    </row>
    <row r="739" spans="1:52" ht="24.75" customHeight="1" thickBot="1" x14ac:dyDescent="0.2">
      <c r="A739" s="992" t="s">
        <v>528</v>
      </c>
      <c r="B739" s="993"/>
      <c r="C739" s="993"/>
      <c r="D739" s="994"/>
      <c r="E739" s="995" t="s">
        <v>569</v>
      </c>
      <c r="F739" s="985"/>
      <c r="G739" s="985"/>
      <c r="H739" s="93" t="str">
        <f>IF(E739="", "", "(")</f>
        <v>(</v>
      </c>
      <c r="I739" s="985"/>
      <c r="J739" s="985"/>
      <c r="K739" s="93" t="str">
        <f>IF(OR(I739="　", I739=""), "", "-")</f>
        <v/>
      </c>
      <c r="L739" s="986">
        <v>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654</v>
      </c>
      <c r="H781" s="671"/>
      <c r="I781" s="671"/>
      <c r="J781" s="671"/>
      <c r="K781" s="672"/>
      <c r="L781" s="664" t="s">
        <v>655</v>
      </c>
      <c r="M781" s="665"/>
      <c r="N781" s="665"/>
      <c r="O781" s="665"/>
      <c r="P781" s="665"/>
      <c r="Q781" s="665"/>
      <c r="R781" s="665"/>
      <c r="S781" s="665"/>
      <c r="T781" s="665"/>
      <c r="U781" s="665"/>
      <c r="V781" s="665"/>
      <c r="W781" s="665"/>
      <c r="X781" s="666"/>
      <c r="Y781" s="388">
        <v>47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4.25"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x14ac:dyDescent="0.15">
      <c r="A837" s="376">
        <v>1</v>
      </c>
      <c r="B837" s="376">
        <v>1</v>
      </c>
      <c r="C837" s="361" t="s">
        <v>656</v>
      </c>
      <c r="D837" s="347"/>
      <c r="E837" s="347"/>
      <c r="F837" s="347"/>
      <c r="G837" s="347"/>
      <c r="H837" s="347"/>
      <c r="I837" s="347"/>
      <c r="J837" s="348" t="s">
        <v>657</v>
      </c>
      <c r="K837" s="349"/>
      <c r="L837" s="349"/>
      <c r="M837" s="349"/>
      <c r="N837" s="349"/>
      <c r="O837" s="349"/>
      <c r="P837" s="362" t="s">
        <v>658</v>
      </c>
      <c r="Q837" s="350"/>
      <c r="R837" s="350"/>
      <c r="S837" s="350"/>
      <c r="T837" s="350"/>
      <c r="U837" s="350"/>
      <c r="V837" s="350"/>
      <c r="W837" s="350"/>
      <c r="X837" s="350"/>
      <c r="Y837" s="351">
        <v>47</v>
      </c>
      <c r="Z837" s="352"/>
      <c r="AA837" s="352"/>
      <c r="AB837" s="353"/>
      <c r="AC837" s="363" t="s">
        <v>196</v>
      </c>
      <c r="AD837" s="371"/>
      <c r="AE837" s="371"/>
      <c r="AF837" s="371"/>
      <c r="AG837" s="371"/>
      <c r="AH837" s="372" t="s">
        <v>634</v>
      </c>
      <c r="AI837" s="373"/>
      <c r="AJ837" s="373"/>
      <c r="AK837" s="373"/>
      <c r="AL837" s="357" t="s">
        <v>634</v>
      </c>
      <c r="AM837" s="358"/>
      <c r="AN837" s="358"/>
      <c r="AO837" s="359"/>
      <c r="AP837" s="360" t="s">
        <v>659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39:AO866">
    <cfRule type="expression" dxfId="2497" priority="6637">
      <formula>IF(AND(AL839&gt;=0, RIGHT(TEXT(AL839,"0.#"),1)&lt;&gt;"."),TRUE,FALSE)</formula>
    </cfRule>
    <cfRule type="expression" dxfId="2496" priority="6638">
      <formula>IF(AND(AL839&gt;=0, RIGHT(TEXT(AL839,"0.#"),1)="."),TRUE,FALSE)</formula>
    </cfRule>
    <cfRule type="expression" dxfId="2495" priority="6639">
      <formula>IF(AND(AL839&lt;0, RIGHT(TEXT(AL839,"0.#"),1)&lt;&gt;"."),TRUE,FALSE)</formula>
    </cfRule>
    <cfRule type="expression" dxfId="2494" priority="6640">
      <formula>IF(AND(AL839&lt;0, RIGHT(TEXT(AL839,"0.#"),1)="."),TRUE,FALSE)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39:Y866">
    <cfRule type="expression" dxfId="2423" priority="2965">
      <formula>IF(RIGHT(TEXT(Y839,"0.#"),1)=".",FALSE,TRUE)</formula>
    </cfRule>
    <cfRule type="expression" dxfId="2422" priority="2966">
      <formula>IF(RIGHT(TEXT(Y839,"0.#"),1)=".",TRUE,FALSE)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02:AO1131">
    <cfRule type="expression" dxfId="2393" priority="2871">
      <formula>IF(AND(AL1102&gt;=0, RIGHT(TEXT(AL1102,"0.#"),1)&lt;&gt;"."),TRUE,FALSE)</formula>
    </cfRule>
    <cfRule type="expression" dxfId="2392" priority="2872">
      <formula>IF(AND(AL1102&gt;=0, RIGHT(TEXT(AL1102,"0.#"),1)="."),TRUE,FALSE)</formula>
    </cfRule>
    <cfRule type="expression" dxfId="2391" priority="2873">
      <formula>IF(AND(AL1102&lt;0, RIGHT(TEXT(AL1102,"0.#"),1)&lt;&gt;"."),TRUE,FALSE)</formula>
    </cfRule>
    <cfRule type="expression" dxfId="2390" priority="2874">
      <formula>IF(AND(AL1102&lt;0, RIGHT(TEXT(AL1102,"0.#"),1)="."),TRUE,FALSE)</formula>
    </cfRule>
  </conditionalFormatting>
  <conditionalFormatting sqref="Y1102:Y1131">
    <cfRule type="expression" dxfId="2389" priority="2869">
      <formula>IF(RIGHT(TEXT(Y1102,"0.#"),1)=".",FALSE,TRUE)</formula>
    </cfRule>
    <cfRule type="expression" dxfId="2388" priority="2870">
      <formula>IF(RIGHT(TEXT(Y1102,"0.#"),1)=".",TRUE,FALSE)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37:AO838">
    <cfRule type="expression" dxfId="2379" priority="2823">
      <formula>IF(AND(AL837&gt;=0, RIGHT(TEXT(AL837,"0.#"),1)&lt;&gt;"."),TRUE,FALSE)</formula>
    </cfRule>
    <cfRule type="expression" dxfId="2378" priority="2824">
      <formula>IF(AND(AL837&gt;=0, RIGHT(TEXT(AL837,"0.#"),1)="."),TRUE,FALSE)</formula>
    </cfRule>
    <cfRule type="expression" dxfId="2377" priority="2825">
      <formula>IF(AND(AL837&lt;0, RIGHT(TEXT(AL837,"0.#"),1)&lt;&gt;"."),TRUE,FALSE)</formula>
    </cfRule>
    <cfRule type="expression" dxfId="2376" priority="2826">
      <formula>IF(AND(AL837&lt;0, RIGHT(TEXT(AL837,"0.#"),1)="."),TRUE,FALSE)</formula>
    </cfRule>
  </conditionalFormatting>
  <conditionalFormatting sqref="Y837:Y838">
    <cfRule type="expression" dxfId="2375" priority="2821">
      <formula>IF(RIGHT(TEXT(Y837,"0.#"),1)=".",FALSE,TRUE)</formula>
    </cfRule>
    <cfRule type="expression" dxfId="2374" priority="2822">
      <formula>IF(RIGHT(TEXT(Y837,"0.#"),1)=".",TRUE,FALSE)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72:Y899">
    <cfRule type="expression" dxfId="2057" priority="2081">
      <formula>IF(RIGHT(TEXT(Y872,"0.#"),1)=".",FALSE,TRUE)</formula>
    </cfRule>
    <cfRule type="expression" dxfId="2056" priority="2082">
      <formula>IF(RIGHT(TEXT(Y872,"0.#"),1)=".",TRUE,FALSE)</formula>
    </cfRule>
  </conditionalFormatting>
  <conditionalFormatting sqref="Y870:Y871">
    <cfRule type="expression" dxfId="2055" priority="2075">
      <formula>IF(RIGHT(TEXT(Y870,"0.#"),1)=".",FALSE,TRUE)</formula>
    </cfRule>
    <cfRule type="expression" dxfId="2054" priority="2076">
      <formula>IF(RIGHT(TEXT(Y870,"0.#"),1)=".",TRUE,FALSE)</formula>
    </cfRule>
  </conditionalFormatting>
  <conditionalFormatting sqref="Y905:Y932">
    <cfRule type="expression" dxfId="2053" priority="2069">
      <formula>IF(RIGHT(TEXT(Y905,"0.#"),1)=".",FALSE,TRUE)</formula>
    </cfRule>
    <cfRule type="expression" dxfId="2052" priority="2070">
      <formula>IF(RIGHT(TEXT(Y905,"0.#"),1)=".",TRUE,FALSE)</formula>
    </cfRule>
  </conditionalFormatting>
  <conditionalFormatting sqref="Y903:Y904">
    <cfRule type="expression" dxfId="2051" priority="2063">
      <formula>IF(RIGHT(TEXT(Y903,"0.#"),1)=".",FALSE,TRUE)</formula>
    </cfRule>
    <cfRule type="expression" dxfId="2050" priority="2064">
      <formula>IF(RIGHT(TEXT(Y903,"0.#"),1)=".",TRUE,FALSE)</formula>
    </cfRule>
  </conditionalFormatting>
  <conditionalFormatting sqref="Y938:Y965">
    <cfRule type="expression" dxfId="2049" priority="2057">
      <formula>IF(RIGHT(TEXT(Y938,"0.#"),1)=".",FALSE,TRUE)</formula>
    </cfRule>
    <cfRule type="expression" dxfId="2048" priority="2058">
      <formula>IF(RIGHT(TEXT(Y938,"0.#"),1)=".",TRUE,FALSE)</formula>
    </cfRule>
  </conditionalFormatting>
  <conditionalFormatting sqref="Y936:Y937">
    <cfRule type="expression" dxfId="2047" priority="2051">
      <formula>IF(RIGHT(TEXT(Y936,"0.#"),1)=".",FALSE,TRUE)</formula>
    </cfRule>
    <cfRule type="expression" dxfId="2046" priority="2052">
      <formula>IF(RIGHT(TEXT(Y936,"0.#"),1)=".",TRUE,FALSE)</formula>
    </cfRule>
  </conditionalFormatting>
  <conditionalFormatting sqref="Y971:Y998">
    <cfRule type="expression" dxfId="2045" priority="2045">
      <formula>IF(RIGHT(TEXT(Y971,"0.#"),1)=".",FALSE,TRUE)</formula>
    </cfRule>
    <cfRule type="expression" dxfId="2044" priority="2046">
      <formula>IF(RIGHT(TEXT(Y971,"0.#"),1)=".",TRUE,FALSE)</formula>
    </cfRule>
  </conditionalFormatting>
  <conditionalFormatting sqref="Y969:Y970">
    <cfRule type="expression" dxfId="2043" priority="2039">
      <formula>IF(RIGHT(TEXT(Y969,"0.#"),1)=".",FALSE,TRUE)</formula>
    </cfRule>
    <cfRule type="expression" dxfId="2042" priority="2040">
      <formula>IF(RIGHT(TEXT(Y969,"0.#"),1)=".",TRUE,FALSE)</formula>
    </cfRule>
  </conditionalFormatting>
  <conditionalFormatting sqref="Y1004:Y1031">
    <cfRule type="expression" dxfId="2041" priority="2033">
      <formula>IF(RIGHT(TEXT(Y1004,"0.#"),1)=".",FALSE,TRUE)</formula>
    </cfRule>
    <cfRule type="expression" dxfId="2040" priority="2034">
      <formula>IF(RIGHT(TEXT(Y1004,"0.#"),1)=".",TRUE,FALSE)</formula>
    </cfRule>
  </conditionalFormatting>
  <conditionalFormatting sqref="W23">
    <cfRule type="expression" dxfId="2039" priority="2317">
      <formula>IF(RIGHT(TEXT(W23,"0.#"),1)=".",FALSE,TRUE)</formula>
    </cfRule>
    <cfRule type="expression" dxfId="2038" priority="2318">
      <formula>IF(RIGHT(TEXT(W23,"0.#"),1)=".",TRUE,FALSE)</formula>
    </cfRule>
  </conditionalFormatting>
  <conditionalFormatting sqref="W24:W27">
    <cfRule type="expression" dxfId="2037" priority="2315">
      <formula>IF(RIGHT(TEXT(W24,"0.#"),1)=".",FALSE,TRUE)</formula>
    </cfRule>
    <cfRule type="expression" dxfId="2036" priority="2316">
      <formula>IF(RIGHT(TEXT(W24,"0.#"),1)=".",TRUE,FALSE)</formula>
    </cfRule>
  </conditionalFormatting>
  <conditionalFormatting sqref="W28">
    <cfRule type="expression" dxfId="2035" priority="2307">
      <formula>IF(RIGHT(TEXT(W28,"0.#"),1)=".",FALSE,TRUE)</formula>
    </cfRule>
    <cfRule type="expression" dxfId="2034" priority="2308">
      <formula>IF(RIGHT(TEXT(W28,"0.#"),1)=".",TRUE,FALSE)</formula>
    </cfRule>
  </conditionalFormatting>
  <conditionalFormatting sqref="P23">
    <cfRule type="expression" dxfId="2033" priority="2305">
      <formula>IF(RIGHT(TEXT(P23,"0.#"),1)=".",FALSE,TRUE)</formula>
    </cfRule>
    <cfRule type="expression" dxfId="2032" priority="2306">
      <formula>IF(RIGHT(TEXT(P23,"0.#"),1)=".",TRUE,FALSE)</formula>
    </cfRule>
  </conditionalFormatting>
  <conditionalFormatting sqref="P24:P27">
    <cfRule type="expression" dxfId="2031" priority="2303">
      <formula>IF(RIGHT(TEXT(P24,"0.#"),1)=".",FALSE,TRUE)</formula>
    </cfRule>
    <cfRule type="expression" dxfId="2030" priority="2304">
      <formula>IF(RIGHT(TEXT(P24,"0.#"),1)=".",TRUE,FALSE)</formula>
    </cfRule>
  </conditionalFormatting>
  <conditionalFormatting sqref="P28">
    <cfRule type="expression" dxfId="2029" priority="2301">
      <formula>IF(RIGHT(TEXT(P28,"0.#"),1)=".",FALSE,TRUE)</formula>
    </cfRule>
    <cfRule type="expression" dxfId="2028" priority="2302">
      <formula>IF(RIGHT(TEXT(P28,"0.#"),1)=".",TRUE,FALSE)</formula>
    </cfRule>
  </conditionalFormatting>
  <conditionalFormatting sqref="AQ114">
    <cfRule type="expression" dxfId="2027" priority="2285">
      <formula>IF(RIGHT(TEXT(AQ114,"0.#"),1)=".",FALSE,TRUE)</formula>
    </cfRule>
    <cfRule type="expression" dxfId="2026" priority="2286">
      <formula>IF(RIGHT(TEXT(AQ114,"0.#"),1)=".",TRUE,FALSE)</formula>
    </cfRule>
  </conditionalFormatting>
  <conditionalFormatting sqref="AQ104">
    <cfRule type="expression" dxfId="2025" priority="2299">
      <formula>IF(RIGHT(TEXT(AQ104,"0.#"),1)=".",FALSE,TRUE)</formula>
    </cfRule>
    <cfRule type="expression" dxfId="2024" priority="2300">
      <formula>IF(RIGHT(TEXT(AQ104,"0.#"),1)=".",TRUE,FALSE)</formula>
    </cfRule>
  </conditionalFormatting>
  <conditionalFormatting sqref="AQ105">
    <cfRule type="expression" dxfId="2023" priority="2297">
      <formula>IF(RIGHT(TEXT(AQ105,"0.#"),1)=".",FALSE,TRUE)</formula>
    </cfRule>
    <cfRule type="expression" dxfId="2022" priority="2298">
      <formula>IF(RIGHT(TEXT(AQ105,"0.#"),1)=".",TRUE,FALSE)</formula>
    </cfRule>
  </conditionalFormatting>
  <conditionalFormatting sqref="AQ107">
    <cfRule type="expression" dxfId="2021" priority="2295">
      <formula>IF(RIGHT(TEXT(AQ107,"0.#"),1)=".",FALSE,TRUE)</formula>
    </cfRule>
    <cfRule type="expression" dxfId="2020" priority="2296">
      <formula>IF(RIGHT(TEXT(AQ107,"0.#"),1)=".",TRUE,FALSE)</formula>
    </cfRule>
  </conditionalFormatting>
  <conditionalFormatting sqref="AQ108">
    <cfRule type="expression" dxfId="2019" priority="2293">
      <formula>IF(RIGHT(TEXT(AQ108,"0.#"),1)=".",FALSE,TRUE)</formula>
    </cfRule>
    <cfRule type="expression" dxfId="2018" priority="2294">
      <formula>IF(RIGHT(TEXT(AQ108,"0.#"),1)=".",TRUE,FALSE)</formula>
    </cfRule>
  </conditionalFormatting>
  <conditionalFormatting sqref="AQ110">
    <cfRule type="expression" dxfId="2017" priority="2291">
      <formula>IF(RIGHT(TEXT(AQ110,"0.#"),1)=".",FALSE,TRUE)</formula>
    </cfRule>
    <cfRule type="expression" dxfId="2016" priority="2292">
      <formula>IF(RIGHT(TEXT(AQ110,"0.#"),1)=".",TRUE,FALSE)</formula>
    </cfRule>
  </conditionalFormatting>
  <conditionalFormatting sqref="AQ111">
    <cfRule type="expression" dxfId="2015" priority="2289">
      <formula>IF(RIGHT(TEXT(AQ111,"0.#"),1)=".",FALSE,TRUE)</formula>
    </cfRule>
    <cfRule type="expression" dxfId="2014" priority="2290">
      <formula>IF(RIGHT(TEXT(AQ111,"0.#"),1)=".",TRUE,FALSE)</formula>
    </cfRule>
  </conditionalFormatting>
  <conditionalFormatting sqref="AQ113">
    <cfRule type="expression" dxfId="2013" priority="2287">
      <formula>IF(RIGHT(TEXT(AQ113,"0.#"),1)=".",FALSE,TRUE)</formula>
    </cfRule>
    <cfRule type="expression" dxfId="2012" priority="2288">
      <formula>IF(RIGHT(TEXT(AQ113,"0.#"),1)=".",TRUE,FALSE)</formula>
    </cfRule>
  </conditionalFormatting>
  <conditionalFormatting sqref="AE67">
    <cfRule type="expression" dxfId="2011" priority="2217">
      <formula>IF(RIGHT(TEXT(AE67,"0.#"),1)=".",FALSE,TRUE)</formula>
    </cfRule>
    <cfRule type="expression" dxfId="2010" priority="2218">
      <formula>IF(RIGHT(TEXT(AE67,"0.#"),1)=".",TRUE,FALSE)</formula>
    </cfRule>
  </conditionalFormatting>
  <conditionalFormatting sqref="AE68">
    <cfRule type="expression" dxfId="2009" priority="2215">
      <formula>IF(RIGHT(TEXT(AE68,"0.#"),1)=".",FALSE,TRUE)</formula>
    </cfRule>
    <cfRule type="expression" dxfId="2008" priority="2216">
      <formula>IF(RIGHT(TEXT(AE68,"0.#"),1)=".",TRUE,FALSE)</formula>
    </cfRule>
  </conditionalFormatting>
  <conditionalFormatting sqref="AE69">
    <cfRule type="expression" dxfId="2007" priority="2213">
      <formula>IF(RIGHT(TEXT(AE69,"0.#"),1)=".",FALSE,TRUE)</formula>
    </cfRule>
    <cfRule type="expression" dxfId="2006" priority="2214">
      <formula>IF(RIGHT(TEXT(AE69,"0.#"),1)=".",TRUE,FALSE)</formula>
    </cfRule>
  </conditionalFormatting>
  <conditionalFormatting sqref="AI69">
    <cfRule type="expression" dxfId="2005" priority="2211">
      <formula>IF(RIGHT(TEXT(AI69,"0.#"),1)=".",FALSE,TRUE)</formula>
    </cfRule>
    <cfRule type="expression" dxfId="2004" priority="2212">
      <formula>IF(RIGHT(TEXT(AI69,"0.#"),1)=".",TRUE,FALSE)</formula>
    </cfRule>
  </conditionalFormatting>
  <conditionalFormatting sqref="AI68">
    <cfRule type="expression" dxfId="2003" priority="2209">
      <formula>IF(RIGHT(TEXT(AI68,"0.#"),1)=".",FALSE,TRUE)</formula>
    </cfRule>
    <cfRule type="expression" dxfId="2002" priority="2210">
      <formula>IF(RIGHT(TEXT(AI68,"0.#"),1)=".",TRUE,FALSE)</formula>
    </cfRule>
  </conditionalFormatting>
  <conditionalFormatting sqref="AI67">
    <cfRule type="expression" dxfId="2001" priority="2207">
      <formula>IF(RIGHT(TEXT(AI67,"0.#"),1)=".",FALSE,TRUE)</formula>
    </cfRule>
    <cfRule type="expression" dxfId="2000" priority="2208">
      <formula>IF(RIGHT(TEXT(AI67,"0.#"),1)=".",TRUE,FALSE)</formula>
    </cfRule>
  </conditionalFormatting>
  <conditionalFormatting sqref="AM67">
    <cfRule type="expression" dxfId="1999" priority="2205">
      <formula>IF(RIGHT(TEXT(AM67,"0.#"),1)=".",FALSE,TRUE)</formula>
    </cfRule>
    <cfRule type="expression" dxfId="1998" priority="2206">
      <formula>IF(RIGHT(TEXT(AM67,"0.#"),1)=".",TRUE,FALSE)</formula>
    </cfRule>
  </conditionalFormatting>
  <conditionalFormatting sqref="AM68">
    <cfRule type="expression" dxfId="1997" priority="2203">
      <formula>IF(RIGHT(TEXT(AM68,"0.#"),1)=".",FALSE,TRUE)</formula>
    </cfRule>
    <cfRule type="expression" dxfId="1996" priority="2204">
      <formula>IF(RIGHT(TEXT(AM68,"0.#"),1)=".",TRUE,FALSE)</formula>
    </cfRule>
  </conditionalFormatting>
  <conditionalFormatting sqref="AM69">
    <cfRule type="expression" dxfId="1995" priority="2201">
      <formula>IF(RIGHT(TEXT(AM69,"0.#"),1)=".",FALSE,TRUE)</formula>
    </cfRule>
    <cfRule type="expression" dxfId="1994" priority="2202">
      <formula>IF(RIGHT(TEXT(AM69,"0.#"),1)=".",TRUE,FALSE)</formula>
    </cfRule>
  </conditionalFormatting>
  <conditionalFormatting sqref="AQ67:AQ69">
    <cfRule type="expression" dxfId="1993" priority="2199">
      <formula>IF(RIGHT(TEXT(AQ67,"0.#"),1)=".",FALSE,TRUE)</formula>
    </cfRule>
    <cfRule type="expression" dxfId="1992" priority="2200">
      <formula>IF(RIGHT(TEXT(AQ67,"0.#"),1)=".",TRUE,FALSE)</formula>
    </cfRule>
  </conditionalFormatting>
  <conditionalFormatting sqref="AU67:AU69">
    <cfRule type="expression" dxfId="1991" priority="2197">
      <formula>IF(RIGHT(TEXT(AU67,"0.#"),1)=".",FALSE,TRUE)</formula>
    </cfRule>
    <cfRule type="expression" dxfId="1990" priority="2198">
      <formula>IF(RIGHT(TEXT(AU67,"0.#"),1)=".",TRUE,FALSE)</formula>
    </cfRule>
  </conditionalFormatting>
  <conditionalFormatting sqref="AE70">
    <cfRule type="expression" dxfId="1989" priority="2195">
      <formula>IF(RIGHT(TEXT(AE70,"0.#"),1)=".",FALSE,TRUE)</formula>
    </cfRule>
    <cfRule type="expression" dxfId="1988" priority="2196">
      <formula>IF(RIGHT(TEXT(AE70,"0.#"),1)=".",TRUE,FALSE)</formula>
    </cfRule>
  </conditionalFormatting>
  <conditionalFormatting sqref="AE71">
    <cfRule type="expression" dxfId="1987" priority="2193">
      <formula>IF(RIGHT(TEXT(AE71,"0.#"),1)=".",FALSE,TRUE)</formula>
    </cfRule>
    <cfRule type="expression" dxfId="1986" priority="2194">
      <formula>IF(RIGHT(TEXT(AE71,"0.#"),1)=".",TRUE,FALSE)</formula>
    </cfRule>
  </conditionalFormatting>
  <conditionalFormatting sqref="AE72">
    <cfRule type="expression" dxfId="1985" priority="2191">
      <formula>IF(RIGHT(TEXT(AE72,"0.#"),1)=".",FALSE,TRUE)</formula>
    </cfRule>
    <cfRule type="expression" dxfId="1984" priority="2192">
      <formula>IF(RIGHT(TEXT(AE72,"0.#"),1)=".",TRUE,FALSE)</formula>
    </cfRule>
  </conditionalFormatting>
  <conditionalFormatting sqref="AI72">
    <cfRule type="expression" dxfId="1983" priority="2189">
      <formula>IF(RIGHT(TEXT(AI72,"0.#"),1)=".",FALSE,TRUE)</formula>
    </cfRule>
    <cfRule type="expression" dxfId="1982" priority="2190">
      <formula>IF(RIGHT(TEXT(AI72,"0.#"),1)=".",TRUE,FALSE)</formula>
    </cfRule>
  </conditionalFormatting>
  <conditionalFormatting sqref="AI71">
    <cfRule type="expression" dxfId="1981" priority="2187">
      <formula>IF(RIGHT(TEXT(AI71,"0.#"),1)=".",FALSE,TRUE)</formula>
    </cfRule>
    <cfRule type="expression" dxfId="1980" priority="2188">
      <formula>IF(RIGHT(TEXT(AI71,"0.#"),1)=".",TRUE,FALSE)</formula>
    </cfRule>
  </conditionalFormatting>
  <conditionalFormatting sqref="AI70">
    <cfRule type="expression" dxfId="1979" priority="2185">
      <formula>IF(RIGHT(TEXT(AI70,"0.#"),1)=".",FALSE,TRUE)</formula>
    </cfRule>
    <cfRule type="expression" dxfId="1978" priority="2186">
      <formula>IF(RIGHT(TEXT(AI70,"0.#"),1)=".",TRUE,FALSE)</formula>
    </cfRule>
  </conditionalFormatting>
  <conditionalFormatting sqref="AM70">
    <cfRule type="expression" dxfId="1977" priority="2183">
      <formula>IF(RIGHT(TEXT(AM70,"0.#"),1)=".",FALSE,TRUE)</formula>
    </cfRule>
    <cfRule type="expression" dxfId="1976" priority="2184">
      <formula>IF(RIGHT(TEXT(AM70,"0.#"),1)=".",TRUE,FALSE)</formula>
    </cfRule>
  </conditionalFormatting>
  <conditionalFormatting sqref="AM71">
    <cfRule type="expression" dxfId="1975" priority="2181">
      <formula>IF(RIGHT(TEXT(AM71,"0.#"),1)=".",FALSE,TRUE)</formula>
    </cfRule>
    <cfRule type="expression" dxfId="1974" priority="2182">
      <formula>IF(RIGHT(TEXT(AM71,"0.#"),1)=".",TRUE,FALSE)</formula>
    </cfRule>
  </conditionalFormatting>
  <conditionalFormatting sqref="AM72">
    <cfRule type="expression" dxfId="1973" priority="2179">
      <formula>IF(RIGHT(TEXT(AM72,"0.#"),1)=".",FALSE,TRUE)</formula>
    </cfRule>
    <cfRule type="expression" dxfId="1972" priority="2180">
      <formula>IF(RIGHT(TEXT(AM72,"0.#"),1)=".",TRUE,FALSE)</formula>
    </cfRule>
  </conditionalFormatting>
  <conditionalFormatting sqref="AQ70:AQ72">
    <cfRule type="expression" dxfId="1971" priority="2177">
      <formula>IF(RIGHT(TEXT(AQ70,"0.#"),1)=".",FALSE,TRUE)</formula>
    </cfRule>
    <cfRule type="expression" dxfId="1970" priority="2178">
      <formula>IF(RIGHT(TEXT(AQ70,"0.#"),1)=".",TRUE,FALSE)</formula>
    </cfRule>
  </conditionalFormatting>
  <conditionalFormatting sqref="AU70:AU72">
    <cfRule type="expression" dxfId="1969" priority="2175">
      <formula>IF(RIGHT(TEXT(AU70,"0.#"),1)=".",FALSE,TRUE)</formula>
    </cfRule>
    <cfRule type="expression" dxfId="1968" priority="2176">
      <formula>IF(RIGHT(TEXT(AU70,"0.#"),1)=".",TRUE,FALSE)</formula>
    </cfRule>
  </conditionalFormatting>
  <conditionalFormatting sqref="AU656">
    <cfRule type="expression" dxfId="1967" priority="693">
      <formula>IF(RIGHT(TEXT(AU656,"0.#"),1)=".",FALSE,TRUE)</formula>
    </cfRule>
    <cfRule type="expression" dxfId="1966" priority="694">
      <formula>IF(RIGHT(TEXT(AU656,"0.#"),1)=".",TRUE,FALSE)</formula>
    </cfRule>
  </conditionalFormatting>
  <conditionalFormatting sqref="AQ655">
    <cfRule type="expression" dxfId="1965" priority="685">
      <formula>IF(RIGHT(TEXT(AQ655,"0.#"),1)=".",FALSE,TRUE)</formula>
    </cfRule>
    <cfRule type="expression" dxfId="1964" priority="686">
      <formula>IF(RIGHT(TEXT(AQ655,"0.#"),1)=".",TRUE,FALSE)</formula>
    </cfRule>
  </conditionalFormatting>
  <conditionalFormatting sqref="AI696">
    <cfRule type="expression" dxfId="1963" priority="477">
      <formula>IF(RIGHT(TEXT(AI696,"0.#"),1)=".",FALSE,TRUE)</formula>
    </cfRule>
    <cfRule type="expression" dxfId="1962" priority="478">
      <formula>IF(RIGHT(TEXT(AI696,"0.#"),1)=".",TRUE,FALSE)</formula>
    </cfRule>
  </conditionalFormatting>
  <conditionalFormatting sqref="AQ694">
    <cfRule type="expression" dxfId="1961" priority="471">
      <formula>IF(RIGHT(TEXT(AQ694,"0.#"),1)=".",FALSE,TRUE)</formula>
    </cfRule>
    <cfRule type="expression" dxfId="1960" priority="472">
      <formula>IF(RIGHT(TEXT(AQ694,"0.#"),1)=".",TRUE,FALSE)</formula>
    </cfRule>
  </conditionalFormatting>
  <conditionalFormatting sqref="AL872:AO899">
    <cfRule type="expression" dxfId="1959" priority="2083">
      <formula>IF(AND(AL872&gt;=0, RIGHT(TEXT(AL872,"0.#"),1)&lt;&gt;"."),TRUE,FALSE)</formula>
    </cfRule>
    <cfRule type="expression" dxfId="1958" priority="2084">
      <formula>IF(AND(AL872&gt;=0, RIGHT(TEXT(AL872,"0.#"),1)="."),TRUE,FALSE)</formula>
    </cfRule>
    <cfRule type="expression" dxfId="1957" priority="2085">
      <formula>IF(AND(AL872&lt;0, RIGHT(TEXT(AL872,"0.#"),1)&lt;&gt;"."),TRUE,FALSE)</formula>
    </cfRule>
    <cfRule type="expression" dxfId="1956" priority="2086">
      <formula>IF(AND(AL872&lt;0, RIGHT(TEXT(AL872,"0.#"),1)="."),TRUE,FALSE)</formula>
    </cfRule>
  </conditionalFormatting>
  <conditionalFormatting sqref="AL870:AO871">
    <cfRule type="expression" dxfId="1955" priority="2077">
      <formula>IF(AND(AL870&gt;=0, RIGHT(TEXT(AL870,"0.#"),1)&lt;&gt;"."),TRUE,FALSE)</formula>
    </cfRule>
    <cfRule type="expression" dxfId="1954" priority="2078">
      <formula>IF(AND(AL870&gt;=0, RIGHT(TEXT(AL870,"0.#"),1)="."),TRUE,FALSE)</formula>
    </cfRule>
    <cfRule type="expression" dxfId="1953" priority="2079">
      <formula>IF(AND(AL870&lt;0, RIGHT(TEXT(AL870,"0.#"),1)&lt;&gt;"."),TRUE,FALSE)</formula>
    </cfRule>
    <cfRule type="expression" dxfId="1952" priority="2080">
      <formula>IF(AND(AL870&lt;0, RIGHT(TEXT(AL870,"0.#"),1)="."),TRUE,FALSE)</formula>
    </cfRule>
  </conditionalFormatting>
  <conditionalFormatting sqref="AL905:AO932">
    <cfRule type="expression" dxfId="1951" priority="2071">
      <formula>IF(AND(AL905&gt;=0, RIGHT(TEXT(AL905,"0.#"),1)&lt;&gt;"."),TRUE,FALSE)</formula>
    </cfRule>
    <cfRule type="expression" dxfId="1950" priority="2072">
      <formula>IF(AND(AL905&gt;=0, RIGHT(TEXT(AL905,"0.#"),1)="."),TRUE,FALSE)</formula>
    </cfRule>
    <cfRule type="expression" dxfId="1949" priority="2073">
      <formula>IF(AND(AL905&lt;0, RIGHT(TEXT(AL905,"0.#"),1)&lt;&gt;"."),TRUE,FALSE)</formula>
    </cfRule>
    <cfRule type="expression" dxfId="1948" priority="2074">
      <formula>IF(AND(AL905&lt;0, RIGHT(TEXT(AL905,"0.#"),1)="."),TRUE,FALSE)</formula>
    </cfRule>
  </conditionalFormatting>
  <conditionalFormatting sqref="AL903:AO904">
    <cfRule type="expression" dxfId="1947" priority="2065">
      <formula>IF(AND(AL903&gt;=0, RIGHT(TEXT(AL903,"0.#"),1)&lt;&gt;"."),TRUE,FALSE)</formula>
    </cfRule>
    <cfRule type="expression" dxfId="1946" priority="2066">
      <formula>IF(AND(AL903&gt;=0, RIGHT(TEXT(AL903,"0.#"),1)="."),TRUE,FALSE)</formula>
    </cfRule>
    <cfRule type="expression" dxfId="1945" priority="2067">
      <formula>IF(AND(AL903&lt;0, RIGHT(TEXT(AL903,"0.#"),1)&lt;&gt;"."),TRUE,FALSE)</formula>
    </cfRule>
    <cfRule type="expression" dxfId="1944" priority="2068">
      <formula>IF(AND(AL903&lt;0, RIGHT(TEXT(AL903,"0.#"),1)="."),TRUE,FALSE)</formula>
    </cfRule>
  </conditionalFormatting>
  <conditionalFormatting sqref="AL938:AO965">
    <cfRule type="expression" dxfId="1943" priority="2059">
      <formula>IF(AND(AL938&gt;=0, RIGHT(TEXT(AL938,"0.#"),1)&lt;&gt;"."),TRUE,FALSE)</formula>
    </cfRule>
    <cfRule type="expression" dxfId="1942" priority="2060">
      <formula>IF(AND(AL938&gt;=0, RIGHT(TEXT(AL938,"0.#"),1)="."),TRUE,FALSE)</formula>
    </cfRule>
    <cfRule type="expression" dxfId="1941" priority="2061">
      <formula>IF(AND(AL938&lt;0, RIGHT(TEXT(AL938,"0.#"),1)&lt;&gt;"."),TRUE,FALSE)</formula>
    </cfRule>
    <cfRule type="expression" dxfId="1940" priority="2062">
      <formula>IF(AND(AL938&lt;0, RIGHT(TEXT(AL938,"0.#"),1)="."),TRUE,FALSE)</formula>
    </cfRule>
  </conditionalFormatting>
  <conditionalFormatting sqref="AL936:AO937">
    <cfRule type="expression" dxfId="1939" priority="2053">
      <formula>IF(AND(AL936&gt;=0, RIGHT(TEXT(AL936,"0.#"),1)&lt;&gt;"."),TRUE,FALSE)</formula>
    </cfRule>
    <cfRule type="expression" dxfId="1938" priority="2054">
      <formula>IF(AND(AL936&gt;=0, RIGHT(TEXT(AL936,"0.#"),1)="."),TRUE,FALSE)</formula>
    </cfRule>
    <cfRule type="expression" dxfId="1937" priority="2055">
      <formula>IF(AND(AL936&lt;0, RIGHT(TEXT(AL936,"0.#"),1)&lt;&gt;"."),TRUE,FALSE)</formula>
    </cfRule>
    <cfRule type="expression" dxfId="1936" priority="2056">
      <formula>IF(AND(AL936&lt;0, RIGHT(TEXT(AL936,"0.#"),1)="."),TRUE,FALSE)</formula>
    </cfRule>
  </conditionalFormatting>
  <conditionalFormatting sqref="AL971:AO998">
    <cfRule type="expression" dxfId="1935" priority="2047">
      <formula>IF(AND(AL971&gt;=0, RIGHT(TEXT(AL971,"0.#"),1)&lt;&gt;"."),TRUE,FALSE)</formula>
    </cfRule>
    <cfRule type="expression" dxfId="1934" priority="2048">
      <formula>IF(AND(AL971&gt;=0, RIGHT(TEXT(AL971,"0.#"),1)="."),TRUE,FALSE)</formula>
    </cfRule>
    <cfRule type="expression" dxfId="1933" priority="2049">
      <formula>IF(AND(AL971&lt;0, RIGHT(TEXT(AL971,"0.#"),1)&lt;&gt;"."),TRUE,FALSE)</formula>
    </cfRule>
    <cfRule type="expression" dxfId="1932" priority="2050">
      <formula>IF(AND(AL971&lt;0, RIGHT(TEXT(AL971,"0.#"),1)="."),TRUE,FALSE)</formula>
    </cfRule>
  </conditionalFormatting>
  <conditionalFormatting sqref="AL969:AO970">
    <cfRule type="expression" dxfId="1931" priority="2041">
      <formula>IF(AND(AL969&gt;=0, RIGHT(TEXT(AL969,"0.#"),1)&lt;&gt;"."),TRUE,FALSE)</formula>
    </cfRule>
    <cfRule type="expression" dxfId="1930" priority="2042">
      <formula>IF(AND(AL969&gt;=0, RIGHT(TEXT(AL969,"0.#"),1)="."),TRUE,FALSE)</formula>
    </cfRule>
    <cfRule type="expression" dxfId="1929" priority="2043">
      <formula>IF(AND(AL969&lt;0, RIGHT(TEXT(AL969,"0.#"),1)&lt;&gt;"."),TRUE,FALSE)</formula>
    </cfRule>
    <cfRule type="expression" dxfId="1928" priority="2044">
      <formula>IF(AND(AL969&lt;0, RIGHT(TEXT(AL969,"0.#"),1)="."),TRUE,FALSE)</formula>
    </cfRule>
  </conditionalFormatting>
  <conditionalFormatting sqref="AL1004:AO1031">
    <cfRule type="expression" dxfId="1927" priority="2035">
      <formula>IF(AND(AL1004&gt;=0, RIGHT(TEXT(AL1004,"0.#"),1)&lt;&gt;"."),TRUE,FALSE)</formula>
    </cfRule>
    <cfRule type="expression" dxfId="1926" priority="2036">
      <formula>IF(AND(AL1004&gt;=0, RIGHT(TEXT(AL1004,"0.#"),1)="."),TRUE,FALSE)</formula>
    </cfRule>
    <cfRule type="expression" dxfId="1925" priority="2037">
      <formula>IF(AND(AL1004&lt;0, RIGHT(TEXT(AL1004,"0.#"),1)&lt;&gt;"."),TRUE,FALSE)</formula>
    </cfRule>
    <cfRule type="expression" dxfId="1924" priority="2038">
      <formula>IF(AND(AL1004&lt;0, RIGHT(TEXT(AL1004,"0.#"),1)="."),TRUE,FALSE)</formula>
    </cfRule>
  </conditionalFormatting>
  <conditionalFormatting sqref="AL1002:AO1003">
    <cfRule type="expression" dxfId="1923" priority="2029">
      <formula>IF(AND(AL1002&gt;=0, RIGHT(TEXT(AL1002,"0.#"),1)&lt;&gt;"."),TRUE,FALSE)</formula>
    </cfRule>
    <cfRule type="expression" dxfId="1922" priority="2030">
      <formula>IF(AND(AL1002&gt;=0, RIGHT(TEXT(AL1002,"0.#"),1)="."),TRUE,FALSE)</formula>
    </cfRule>
    <cfRule type="expression" dxfId="1921" priority="2031">
      <formula>IF(AND(AL1002&lt;0, RIGHT(TEXT(AL1002,"0.#"),1)&lt;&gt;"."),TRUE,FALSE)</formula>
    </cfRule>
    <cfRule type="expression" dxfId="1920" priority="2032">
      <formula>IF(AND(AL1002&lt;0, RIGHT(TEXT(AL1002,"0.#"),1)="."),TRUE,FALSE)</formula>
    </cfRule>
  </conditionalFormatting>
  <conditionalFormatting sqref="Y1002:Y1003">
    <cfRule type="expression" dxfId="1919" priority="2027">
      <formula>IF(RIGHT(TEXT(Y1002,"0.#"),1)=".",FALSE,TRUE)</formula>
    </cfRule>
    <cfRule type="expression" dxfId="1918" priority="2028">
      <formula>IF(RIGHT(TEXT(Y1002,"0.#"),1)=".",TRUE,FALSE)</formula>
    </cfRule>
  </conditionalFormatting>
  <conditionalFormatting sqref="AL1037:AO1064">
    <cfRule type="expression" dxfId="1917" priority="2023">
      <formula>IF(AND(AL1037&gt;=0, RIGHT(TEXT(AL1037,"0.#"),1)&lt;&gt;"."),TRUE,FALSE)</formula>
    </cfRule>
    <cfRule type="expression" dxfId="1916" priority="2024">
      <formula>IF(AND(AL1037&gt;=0, RIGHT(TEXT(AL1037,"0.#"),1)="."),TRUE,FALSE)</formula>
    </cfRule>
    <cfRule type="expression" dxfId="1915" priority="2025">
      <formula>IF(AND(AL1037&lt;0, RIGHT(TEXT(AL1037,"0.#"),1)&lt;&gt;"."),TRUE,FALSE)</formula>
    </cfRule>
    <cfRule type="expression" dxfId="1914" priority="2026">
      <formula>IF(AND(AL1037&lt;0, RIGHT(TEXT(AL1037,"0.#"),1)="."),TRUE,FALSE)</formula>
    </cfRule>
  </conditionalFormatting>
  <conditionalFormatting sqref="Y1037:Y1064">
    <cfRule type="expression" dxfId="1913" priority="2021">
      <formula>IF(RIGHT(TEXT(Y1037,"0.#"),1)=".",FALSE,TRUE)</formula>
    </cfRule>
    <cfRule type="expression" dxfId="1912" priority="2022">
      <formula>IF(RIGHT(TEXT(Y1037,"0.#"),1)=".",TRUE,FALSE)</formula>
    </cfRule>
  </conditionalFormatting>
  <conditionalFormatting sqref="AL1035:AO1036">
    <cfRule type="expression" dxfId="1911" priority="2017">
      <formula>IF(AND(AL1035&gt;=0, RIGHT(TEXT(AL1035,"0.#"),1)&lt;&gt;"."),TRUE,FALSE)</formula>
    </cfRule>
    <cfRule type="expression" dxfId="1910" priority="2018">
      <formula>IF(AND(AL1035&gt;=0, RIGHT(TEXT(AL1035,"0.#"),1)="."),TRUE,FALSE)</formula>
    </cfRule>
    <cfRule type="expression" dxfId="1909" priority="2019">
      <formula>IF(AND(AL1035&lt;0, RIGHT(TEXT(AL1035,"0.#"),1)&lt;&gt;"."),TRUE,FALSE)</formula>
    </cfRule>
    <cfRule type="expression" dxfId="1908" priority="2020">
      <formula>IF(AND(AL1035&lt;0, RIGHT(TEXT(AL1035,"0.#"),1)="."),TRUE,FALSE)</formula>
    </cfRule>
  </conditionalFormatting>
  <conditionalFormatting sqref="Y1035:Y1036">
    <cfRule type="expression" dxfId="1907" priority="2015">
      <formula>IF(RIGHT(TEXT(Y1035,"0.#"),1)=".",FALSE,TRUE)</formula>
    </cfRule>
    <cfRule type="expression" dxfId="1906" priority="2016">
      <formula>IF(RIGHT(TEXT(Y1035,"0.#"),1)=".",TRUE,FALSE)</formula>
    </cfRule>
  </conditionalFormatting>
  <conditionalFormatting sqref="AL1070:AO1097">
    <cfRule type="expression" dxfId="1905" priority="2011">
      <formula>IF(AND(AL1070&gt;=0, RIGHT(TEXT(AL1070,"0.#"),1)&lt;&gt;"."),TRUE,FALSE)</formula>
    </cfRule>
    <cfRule type="expression" dxfId="1904" priority="2012">
      <formula>IF(AND(AL1070&gt;=0, RIGHT(TEXT(AL1070,"0.#"),1)="."),TRUE,FALSE)</formula>
    </cfRule>
    <cfRule type="expression" dxfId="1903" priority="2013">
      <formula>IF(AND(AL1070&lt;0, RIGHT(TEXT(AL1070,"0.#"),1)&lt;&gt;"."),TRUE,FALSE)</formula>
    </cfRule>
    <cfRule type="expression" dxfId="1902" priority="2014">
      <formula>IF(AND(AL1070&lt;0, RIGHT(TEXT(AL1070,"0.#"),1)="."),TRUE,FALSE)</formula>
    </cfRule>
  </conditionalFormatting>
  <conditionalFormatting sqref="Y1070:Y1097">
    <cfRule type="expression" dxfId="1901" priority="2009">
      <formula>IF(RIGHT(TEXT(Y1070,"0.#"),1)=".",FALSE,TRUE)</formula>
    </cfRule>
    <cfRule type="expression" dxfId="1900" priority="2010">
      <formula>IF(RIGHT(TEXT(Y1070,"0.#"),1)=".",TRUE,FALSE)</formula>
    </cfRule>
  </conditionalFormatting>
  <conditionalFormatting sqref="AL1068:AO1069">
    <cfRule type="expression" dxfId="1899" priority="2005">
      <formula>IF(AND(AL1068&gt;=0, RIGHT(TEXT(AL1068,"0.#"),1)&lt;&gt;"."),TRUE,FALSE)</formula>
    </cfRule>
    <cfRule type="expression" dxfId="1898" priority="2006">
      <formula>IF(AND(AL1068&gt;=0, RIGHT(TEXT(AL1068,"0.#"),1)="."),TRUE,FALSE)</formula>
    </cfRule>
    <cfRule type="expression" dxfId="1897" priority="2007">
      <formula>IF(AND(AL1068&lt;0, RIGHT(TEXT(AL1068,"0.#"),1)&lt;&gt;"."),TRUE,FALSE)</formula>
    </cfRule>
    <cfRule type="expression" dxfId="1896" priority="2008">
      <formula>IF(AND(AL1068&lt;0, RIGHT(TEXT(AL1068,"0.#"),1)="."),TRUE,FALSE)</formula>
    </cfRule>
  </conditionalFormatting>
  <conditionalFormatting sqref="Y1068:Y1069">
    <cfRule type="expression" dxfId="1895" priority="2003">
      <formula>IF(RIGHT(TEXT(Y1068,"0.#"),1)=".",FALSE,TRUE)</formula>
    </cfRule>
    <cfRule type="expression" dxfId="1894" priority="2004">
      <formula>IF(RIGHT(TEXT(Y1068,"0.#"),1)=".",TRUE,FALSE)</formula>
    </cfRule>
  </conditionalFormatting>
  <conditionalFormatting sqref="AM41">
    <cfRule type="expression" dxfId="1893" priority="1985">
      <formula>IF(RIGHT(TEXT(AM41,"0.#"),1)=".",FALSE,TRUE)</formula>
    </cfRule>
    <cfRule type="expression" dxfId="1892" priority="1986">
      <formula>IF(RIGHT(TEXT(AM41,"0.#"),1)=".",TRUE,FALSE)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41">
    <cfRule type="expression" dxfId="711" priority="1">
      <formula>IF(RIGHT(TEXT(AI41,"0.#"),1)=".",FALSE,TRUE)</formula>
    </cfRule>
    <cfRule type="expression" dxfId="710" priority="2">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29" max="49" man="1"/>
    <brk id="79" max="49" man="1"/>
    <brk id="114" max="49" man="1"/>
    <brk id="429" max="49" man="1"/>
    <brk id="727" max="49" man="1"/>
    <brk id="739" max="49" man="1"/>
    <brk id="77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568</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2019-07-12T08:24:29Z</cp:lastPrinted>
  <dcterms:created xsi:type="dcterms:W3CDTF">2012-03-13T00:50:25Z</dcterms:created>
  <dcterms:modified xsi:type="dcterms:W3CDTF">2019-07-16T06:56:36Z</dcterms:modified>
</cp:coreProperties>
</file>