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04レビュー（旧仕分け・無駄撲含む）\３１年度行政事業レビュー\05レビューシート\04中間公表\01各課提出用\広報室受け渡し用\"/>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refMode="R1C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<sst xmlns="http://schemas.openxmlformats.org/spreadsheetml/2006/main" count="2852" uniqueCount="662">
  <si>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</si>
  <si>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</si>
  <si>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</si>
  <si>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</si>
  <si>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</si>
  <si>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</si>
  <si>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</si>
  <si>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</si>
  <si>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</si>
  <si>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</si>
  <si>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</si>
  <si>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</si>
  <si>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</si>
  <si>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</si>
  <si>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</si>
  <si>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</si>
  <si>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</si>
  <si>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</si>
  <si>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</si>
  <si>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</si>
  <si>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</si>
  <si>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</si>
  <si>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</si>
  <si>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</si>
  <si>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</si>
  <si>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</si>
  <si>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</si>
  <si>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</si>
  <si>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</si>
  <si>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</si>
  <si>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</si>
  <si>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</si>
  <si>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</si>
  <si>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</si>
  <si>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</si>
  <si>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</si>
  <si>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</si>
  <si>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</si>
  <si>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</si>
  <si>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</si>
  <si>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</si>
  <si>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</si>
  <si>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</si>
  <si>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</si>
  <si>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</si>
  <si>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</si>
  <si>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</si>
  <si>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</si>
  <si>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</si>
  <si>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</si>
  <si>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</si>
  <si>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</si>
  <si>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</si>
  <si>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</si>
  <si>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</si>
  <si>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</si>
  <si>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</si>
  <si>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</si>
  <si>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</si>
  <si>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</si>
  <si>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</si>
  <si>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</si>
  <si>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</si>
  <si>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</si>
  <si>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</si>
  <si>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</si>
  <si>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</si>
  <si>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</si>
  <si>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</si>
  <si>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</si>
  <si>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</si>
  <si>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</si>
  <si>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</si>
  <si>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</si>
  <si>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</si>
  <si>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</si>
  <si>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</si>
  <si>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</si>
  <si>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</si>
  <si>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</si>
  <si>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</si>
  <si>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</si>
  <si>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</si>
  <si>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</si>
  <si>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</si>
  <si>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</si>
  <si>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</si>
  <si>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</si>
  <si>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</si>
  <si>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</si>
  <si>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</si>
  <si>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</si>
  <si>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</si>
  <si>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</si>
  <si>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</si>
  <si>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</si>
  <si>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</si>
  <si>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</si>
  <si>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</si>
  <si>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</si>
  <si>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</si>
  <si>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</si>
  <si>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</si>
  <si>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</si>
  <si>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</si>
  <si>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</si>
  <si>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</si>
  <si>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</si>
  <si>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</si>
  <si>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</si>
  <si>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</si>
  <si>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</si>
  <si>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</si>
  <si>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</si>
  <si>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</si>
  <si>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</si>
  <si>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</si>
  <si>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</si>
  <si>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</si>
  <si>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</si>
  <si>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</si>
  <si>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</si>
  <si>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</si>
  <si>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</si>
  <si>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</si>
  <si>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</si>
  <si>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</si>
  <si>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</si>
  <si>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</si>
  <si>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</si>
  <si>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</si>
  <si>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</si>
  <si>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</si>
  <si>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</si>
  <si>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</si>
  <si>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</si>
  <si>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</si>
  <si>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</si>
  <si>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</si>
  <si>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</si>
  <si>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</si>
  <si>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</si>
  <si>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</si>
  <si>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</si>
  <si>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</si>
  <si>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</si>
  <si>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</si>
  <si>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</si>
  <si>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</si>
  <si>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</si>
  <si>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</si>
  <si>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</si>
  <si>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</si>
  <si>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</si>
  <si>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</si>
  <si>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</si>
  <si>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</si>
  <si>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</si>
  <si>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</si>
  <si>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</si>
  <si>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</si>
  <si>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</si>
  <si>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</si>
  <si>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</si>
  <si>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</si>
  <si>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</si>
  <si>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</si>
  <si>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</si>
  <si>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</si>
  <si>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</si>
  <si>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</si>
  <si>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</si>
  <si>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</si>
  <si>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</si>
  <si>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</si>
  <si>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</si>
  <si>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</si>
  <si>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</si>
  <si>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</si>
  <si>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</si>
  <si>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</si>
  <si>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</si>
  <si>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</si>
  <si>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</si>
  <si>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</si>
  <si>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</si>
  <si>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</si>
  <si>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</si>
  <si>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</si>
  <si>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</si>
  <si>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</si>
  <si>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</si>
  <si>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</si>
  <si>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</si>
  <si>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</si>
  <si>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</si>
  <si>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</si>
  <si>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</si>
  <si>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</si>
  <si>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</si>
  <si>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</si>
  <si>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</si>
  <si>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</si>
  <si>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</si>
  <si>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</si>
  <si>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</si>
  <si>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</si>
  <si>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</si>
  <si>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</si>
  <si>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</si>
  <si>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</si>
  <si>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</si>
  <si>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</si>
  <si>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</si>
  <si>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</si>
  <si>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</si>
  <si>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</si>
  <si>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</si>
  <si>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</si>
  <si>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</si>
  <si>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</si>
  <si>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</si>
  <si>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</si>
  <si>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</si>
  <si>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</si>
  <si>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</si>
  <si>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</si>
  <si>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</si>
  <si>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</si>
  <si>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</si>
  <si>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</si>
  <si>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</si>
  <si>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</si>
  <si>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</si>
  <si>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</si>
  <si>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</si>
  <si>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</si>
  <si>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</si>
  <si>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</si>
  <si>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</si>
  <si>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</si>
  <si>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</si>
  <si>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</si>
  <si>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</si>
  <si>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</si>
  <si>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</si>
  <si>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</si>
  <si>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</si>
  <si>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</si>
  <si>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</si>
  <si>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</si>
  <si>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</si>
  <si>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</si>
  <si>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</si>
  <si>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</si>
  <si>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</si>
  <si>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</si>
  <si>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</si>
  <si>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</si>
  <si>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</si>
  <si>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</si>
  <si>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</si>
  <si>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</si>
  <si>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</si>
  <si>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</si>
  <si>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</si>
  <si>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</si>
  <si>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</si>
  <si>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</si>
  <si>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</si>
  <si>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</si>
  <si>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</si>
  <si>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</si>
  <si>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</si>
  <si>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</si>
  <si>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</si>
  <si>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</si>
  <si>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</si>
  <si>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</si>
  <si>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</si>
  <si>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</si>
  <si>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</si>
  <si>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</si>
  <si>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</si>
  <si>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</si>
  <si>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</si>
  <si>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</si>
  <si>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</si>
  <si>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</si>
  <si>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</si>
  <si>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</si>
  <si>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</si>
  <si>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</si>
  <si>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</si>
  <si>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</si>
  <si>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</si>
  <si>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</si>
  <si>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</si>
  <si>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</si>
  <si>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</si>
  <si>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</si>
  <si>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</si>
  <si>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</si>
  <si>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</si>
  <si>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</si>
  <si>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</si>
  <si>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</si>
  <si>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</si>
  <si>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</si>
  <si>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</si>
  <si>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</si>
  <si>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</si>
  <si>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</si>
  <si>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</si>
  <si>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</si>
  <si>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</si>
  <si>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</si>
  <si>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</si>
  <si>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</si>
  <si>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</si>
  <si>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</si>
  <si>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</si>
  <si>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</si>
  <si>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</si>
  <si>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</si>
  <si>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</si>
  <si>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</si>
  <si>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</si>
  <si>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</si>
  <si>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</si>
  <si>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</si>
  <si>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</si>
  <si>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</si>
  <si>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</si>
  <si>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</si>
  <si>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</si>
  <si>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</si>
  <si>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</si>
  <si>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</si>
  <si>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</si>
  <si>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</si>
  <si>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</si>
  <si>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</si>
  <si>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</si>
  <si>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</si>
  <si>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</si>
  <si>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</si>
  <si>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</si>
  <si>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</si>
  <si>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</si>
  <si>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</si>
  <si>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</si>
  <si>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</si>
  <si>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</si>
  <si>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</si>
  <si>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</si>
  <si>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</si>
  <si>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</si>
  <si>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</si>
  <si>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</si>
  <si>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</si>
  <si>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</si>
  <si>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</si>
  <si>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</si>
  <si>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</si>
  <si>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</si>
  <si>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</si>
  <si>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</si>
  <si>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</si>
  <si>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</si>
  <si>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</si>
  <si>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</si>
  <si>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</si>
  <si>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</si>
  <si>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</si>
  <si>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</si>
  <si>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</si>
  <si>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</si>
  <si>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</si>
  <si>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</si>
  <si>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</si>
  <si>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</si>
  <si>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</si>
  <si>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</si>
  <si>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</si>
  <si>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</si>
  <si>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</si>
  <si>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</si>
  <si>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</si>
  <si>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</si>
  <si>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</si>
  <si>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</si>
  <si>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</si>
  <si>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</si>
  <si>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</si>
  <si>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</si>
  <si>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</si>
  <si>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</si>
  <si>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</si>
  <si>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</si>
  <si>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</si>
  <si>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</si>
  <si>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</si>
  <si>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</si>
  <si>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</si>
  <si>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</si>
  <si>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</si>
  <si>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</si>
  <si>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</si>
  <si>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</si>
  <si>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</si>
  <si>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</si>
  <si>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</si>
  <si>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</si>
  <si>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</si>
  <si>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</si>
  <si>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</si>
  <si>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</si>
  <si>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</si>
  <si>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</si>
  <si>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</si>
  <si>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</si>
  <si>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</si>
  <si>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</si>
  <si>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</si>
  <si>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</si>
  <si>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</si>
  <si>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</si>
  <si>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</si>
  <si>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</si>
  <si>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</si>
  <si>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</si>
  <si>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</si>
  <si>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</si>
  <si>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</si>
  <si>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</si>
  <si>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</si>
  <si>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</si>
  <si>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</si>
  <si>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</si>
  <si>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</si>
  <si>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</si>
  <si>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</si>
  <si>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</si>
  <si>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</si>
  <si>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</si>
  <si>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</si>
  <si>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</si>
  <si>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</si>
  <si>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</si>
  <si>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</si>
  <si>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</si>
  <si>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</si>
  <si>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</si>
  <si>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</si>
  <si>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</si>
  <si>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</si>
  <si>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</si>
  <si>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</si>
  <si>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</si>
  <si>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</si>
  <si>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</si>
  <si>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</si>
  <si>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</si>
  <si>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</si>
  <si>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</si>
  <si>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</si>
  <si>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</si>
  <si>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</si>
  <si>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</si>
  <si>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</si>
  <si>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</si>
  <si>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</si>
  <si>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</si>
  <si>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</si>
  <si>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</si>
  <si>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</si>
  <si>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</si>
  <si>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</si>
  <si>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</si>
  <si>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</si>
  <si>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</si>
  <si>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</si>
  <si>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</si>
  <si>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</si>
  <si>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</si>
  <si>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</si>
  <si>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</si>
  <si>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</si>
  <si>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</si>
  <si>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</si>
  <si>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</si>
  <si>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</si>
  <si>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</si>
  <si>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</si>
  <si>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</si>
  <si>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</si>
  <si>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</si>
  <si>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</si>
  <si>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</si>
  <si>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</si>
  <si>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</si>
  <si>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</si>
  <si>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</si>
  <si>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</si>
  <si>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</si>
  <si>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</si>
  <si>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</si>
  <si>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</si>
  <si>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</si>
  <si>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</si>
  <si>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</si>
  <si>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</si>
  <si>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</si>
  <si>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</si>
  <si>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</si>
  <si>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</si>
  <si>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</si>
  <si>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</si>
  <si>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</si>
  <si>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</si>
  <si>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</si>
  <si>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</si>
  <si>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</si>
  <si>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</si>
  <si>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</si>
  <si>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</si>
  <si>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</si>
  <si>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</si>
  <si>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</si>
  <si>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</si>
  <si>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</si>
  <si>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</si>
  <si>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</si>
  <si>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</si>
  <si>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</si>
  <si>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</si>
  <si>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</si>
  <si>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</si>
  <si>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</si>
  <si>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</si>
  <si>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</si>
  <si>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</si>
  <si>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</si>
  <si>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</si>
  <si>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</si>
  <si>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</si>
  <si>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</si>
  <si>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</si>
  <si>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</si>
  <si>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</si>
  <si>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</si>
  <si>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</si>
  <si>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</si>
  <si>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</si>
  <si>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</si>
  <si>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</si>
  <si>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</si>
  <si>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</si>
  <si>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</si>
  <si>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</si>
  <si>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</si>
  <si>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</si>
  <si>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</si>
  <si>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</si>
  <si>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</si>
  <si>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</si>
  <si>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</si>
  <si>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原子力規制委員会</t>
  </si>
  <si>
    <t>国際原子力発電安全協力推進事業</t>
    <phoneticPr fontId="5"/>
  </si>
  <si>
    <t>原子力規制庁</t>
    <rPh sb="0" eb="3">
      <t>ゲンシリョク</t>
    </rPh>
    <rPh sb="3" eb="6">
      <t>キセイチョウ</t>
    </rPh>
    <phoneticPr fontId="5"/>
  </si>
  <si>
    <t>長官官房総務課国際室</t>
    <phoneticPr fontId="5"/>
  </si>
  <si>
    <t>国際室長　一井　直人</t>
    <phoneticPr fontId="5"/>
  </si>
  <si>
    <t>特別会計に関する法律第８５条第６項
特別会計に関する法律施行令第５１条第７項第７号、第１６号</t>
    <phoneticPr fontId="5"/>
  </si>
  <si>
    <t>○</t>
  </si>
  <si>
    <t>－</t>
    <phoneticPr fontId="5"/>
  </si>
  <si>
    <t>-</t>
    <phoneticPr fontId="5"/>
  </si>
  <si>
    <t>① 二国間情報交換会等の主要な会合等への参加数</t>
    <phoneticPr fontId="5"/>
  </si>
  <si>
    <t>数</t>
    <rPh sb="0" eb="1">
      <t>カズ</t>
    </rPh>
    <phoneticPr fontId="5"/>
  </si>
  <si>
    <t>① 二国間情報交換会等支出額／会合等への参加数（数）　　　　　　　　　　　　</t>
    <phoneticPr fontId="5"/>
  </si>
  <si>
    <t>百万円</t>
    <rPh sb="0" eb="1">
      <t>ヒャク</t>
    </rPh>
    <rPh sb="1" eb="3">
      <t>マンエン</t>
    </rPh>
    <phoneticPr fontId="5"/>
  </si>
  <si>
    <t>百万円／回</t>
    <phoneticPr fontId="5"/>
  </si>
  <si>
    <t>39/19</t>
    <phoneticPr fontId="5"/>
  </si>
  <si>
    <t>27/11</t>
    <phoneticPr fontId="5"/>
  </si>
  <si>
    <t>原子力に対する確かな規制を通じて、人と環境を守ること</t>
    <phoneticPr fontId="5"/>
  </si>
  <si>
    <t>原子力規制行政に対する信頼性の確保</t>
    <phoneticPr fontId="5"/>
  </si>
  <si>
    <t>－</t>
    <phoneticPr fontId="5"/>
  </si>
  <si>
    <t>-</t>
    <phoneticPr fontId="5"/>
  </si>
  <si>
    <t>-</t>
    <phoneticPr fontId="5"/>
  </si>
  <si>
    <t>-</t>
    <phoneticPr fontId="5"/>
  </si>
  <si>
    <t>-</t>
    <phoneticPr fontId="5"/>
  </si>
  <si>
    <t>-</t>
    <phoneticPr fontId="5"/>
  </si>
  <si>
    <t>-</t>
    <phoneticPr fontId="5"/>
  </si>
  <si>
    <t>平成30年度</t>
    <rPh sb="0" eb="2">
      <t>ヘイセイ</t>
    </rPh>
    <rPh sb="4" eb="6">
      <t>ネンド</t>
    </rPh>
    <phoneticPr fontId="5"/>
  </si>
  <si>
    <t>0737</t>
    <phoneticPr fontId="5"/>
  </si>
  <si>
    <t>0644</t>
    <phoneticPr fontId="5"/>
  </si>
  <si>
    <t>0353</t>
    <phoneticPr fontId="5"/>
  </si>
  <si>
    <t>0105</t>
    <phoneticPr fontId="5"/>
  </si>
  <si>
    <t>004</t>
    <phoneticPr fontId="5"/>
  </si>
  <si>
    <t>0003</t>
    <phoneticPr fontId="5"/>
  </si>
  <si>
    <t>0003</t>
    <phoneticPr fontId="5"/>
  </si>
  <si>
    <t>A.（(株)ワイ・エス・エス</t>
    <rPh sb="3" eb="6">
      <t>カブ</t>
    </rPh>
    <phoneticPr fontId="5"/>
  </si>
  <si>
    <t>人件費：7百万円
事業費等：2百万円</t>
    <rPh sb="0" eb="3">
      <t>ジンケンヒ</t>
    </rPh>
    <rPh sb="5" eb="7">
      <t>ヒャクマン</t>
    </rPh>
    <rPh sb="7" eb="8">
      <t>エン</t>
    </rPh>
    <rPh sb="9" eb="12">
      <t>ジギョウヒ</t>
    </rPh>
    <rPh sb="12" eb="13">
      <t>トウ</t>
    </rPh>
    <rPh sb="15" eb="17">
      <t>ヒャクマン</t>
    </rPh>
    <rPh sb="17" eb="18">
      <t>エン</t>
    </rPh>
    <phoneticPr fontId="5"/>
  </si>
  <si>
    <t>ウェブサイトの運営管理等に関する人件費、外部クラウドサービスの借料等</t>
    <rPh sb="7" eb="9">
      <t>ウンエイ</t>
    </rPh>
    <rPh sb="9" eb="12">
      <t>カンリトウ</t>
    </rPh>
    <rPh sb="13" eb="14">
      <t>カン</t>
    </rPh>
    <rPh sb="16" eb="19">
      <t>ジンケンヒ</t>
    </rPh>
    <rPh sb="20" eb="22">
      <t>ガイブ</t>
    </rPh>
    <rPh sb="31" eb="33">
      <t>シャクリョウ</t>
    </rPh>
    <rPh sb="33" eb="34">
      <t>トウ</t>
    </rPh>
    <phoneticPr fontId="5"/>
  </si>
  <si>
    <t>(株)ワイ・エス・エス</t>
    <rPh sb="0" eb="3">
      <t>カブ</t>
    </rPh>
    <phoneticPr fontId="5"/>
  </si>
  <si>
    <t>国際情報共有ネットワークのウェブサイト更新に向けた整備</t>
    <rPh sb="0" eb="2">
      <t>コクサイ</t>
    </rPh>
    <rPh sb="2" eb="4">
      <t>ジョウホウ</t>
    </rPh>
    <rPh sb="4" eb="6">
      <t>キョウユウ</t>
    </rPh>
    <rPh sb="19" eb="21">
      <t>コウシン</t>
    </rPh>
    <rPh sb="22" eb="23">
      <t>ム</t>
    </rPh>
    <rPh sb="25" eb="27">
      <t>セイビ</t>
    </rPh>
    <phoneticPr fontId="5"/>
  </si>
  <si>
    <t>我が国の原子力規制の取組状況の海外発信、海外の最新規制情報の収集、規制庁職員の知識レベル向上を図ることは、国民や社会のニーズを的確に反映している事業である。</t>
    <phoneticPr fontId="5"/>
  </si>
  <si>
    <t>本事業は、規制庁職員の知識レベル向上を図ることなど、原子力規制に取り組んでいる国（原子力規制委員会）が自ら実施する事業であり、地方自治体、民間等に委ねることは適切ではない。</t>
    <phoneticPr fontId="5"/>
  </si>
  <si>
    <t>我が国の原子力規制の取組状況の海外発信、海外の最新規制情報の収集、規制庁職員の知識レベル向上を図ることは、我が国の原子力規制向上のため優先度が高い事業である。</t>
    <phoneticPr fontId="5"/>
  </si>
  <si>
    <t>数</t>
    <rPh sb="0" eb="1">
      <t>カズ</t>
    </rPh>
    <phoneticPr fontId="5"/>
  </si>
  <si>
    <t>上記事業を通して得られた原子力規制に係る最新情報・意見の収集・発信、規制庁職員の知識・経験・能力の向上をもって我が国の原子力発電施設等の安全確保に資すことを成果目標としている。最新情報・意見の収集・発信、知識・経験・能力の向上の結果としての原子力発電施設等の安全確保を定量的に示す指標設定は困難である。</t>
    <rPh sb="25" eb="27">
      <t>イケン</t>
    </rPh>
    <rPh sb="28" eb="30">
      <t>シュウシュウ</t>
    </rPh>
    <rPh sb="31" eb="33">
      <t>ハッシン</t>
    </rPh>
    <rPh sb="90" eb="92">
      <t>ジョウホウ</t>
    </rPh>
    <rPh sb="93" eb="95">
      <t>イケン</t>
    </rPh>
    <rPh sb="96" eb="98">
      <t>シュウシュウ</t>
    </rPh>
    <rPh sb="99" eb="101">
      <t>ハッシン</t>
    </rPh>
    <phoneticPr fontId="5"/>
  </si>
  <si>
    <t>原子力導入新興国研修、国際情報共有ネットワーク等の事業を通して、原子力規制に係る最新情報・意見の収集・発信、情報交換環境の整備を行うとともに、規制庁職員の知識・経験・能力の向上を図った。</t>
    <rPh sb="45" eb="47">
      <t>イケン</t>
    </rPh>
    <phoneticPr fontId="5"/>
  </si>
  <si>
    <t>国際機関との連携及び国際社会への貢献</t>
    <phoneticPr fontId="5"/>
  </si>
  <si>
    <t>国際社会における原子力安全向上に向けて相応の貢献を行うとともに、世界の知見等を情報収集し、必要に応じ、我が国の原子力規制の継続的改善に向けて適切な対応を行う。
庁内の国際活動のマネジメント、情報共有、フォローアップ等のシステムを適切に機能させる。</t>
    <phoneticPr fontId="5"/>
  </si>
  <si>
    <t>関連条約への対応、ＩＡＥＡ安全基準の策定・見直しや共同研究への参画等を通じて、国際機関との連携や諸外国規制機関との協力を進め、国際社会における原子力安全向上への貢献及び我が国の原子力規制の継続的改善につなげる。
その実施にあたっては、原子力規制庁全体でマネジメントし、継続的に二国間、多国間での議論や調整に適切に参画・情報収集するとともに、重要度に応じた原子力規制庁内における情報共有、フォローアップを徹底する。</t>
    <phoneticPr fontId="5"/>
  </si>
  <si>
    <t>国際社会における原子力安全向上への貢献及び我が国の原子力規制の継続的改善に向け、情報の収集・発信を直接的・間接的に促進する事業として、①諸外国原子力規制機関との規制情報交換等、②原子力規制情報の収集及び知識の普及、を行った。</t>
    <rPh sb="68" eb="71">
      <t>ショガイコク</t>
    </rPh>
    <rPh sb="71" eb="74">
      <t>ゲンシリョク</t>
    </rPh>
    <rPh sb="74" eb="76">
      <t>キセイ</t>
    </rPh>
    <rPh sb="89" eb="92">
      <t>ゲンシリョク</t>
    </rPh>
    <rPh sb="92" eb="94">
      <t>キセイ</t>
    </rPh>
    <rPh sb="94" eb="96">
      <t>ジョウホウ</t>
    </rPh>
    <rPh sb="97" eb="99">
      <t>シュウシュウ</t>
    </rPh>
    <rPh sb="99" eb="100">
      <t>オヨ</t>
    </rPh>
    <rPh sb="101" eb="103">
      <t>チシキ</t>
    </rPh>
    <rPh sb="104" eb="106">
      <t>フキュウ</t>
    </rPh>
    <rPh sb="108" eb="109">
      <t>オコナ</t>
    </rPh>
    <phoneticPr fontId="5"/>
  </si>
  <si>
    <t>本事業は、「東京電力福島第一原子力発電所における事故調査・検証委員会　最終報告書」の提言に基づき、原子力規制委員会として、①諸外国原子力規制機関との規制情報交換等、②原子力規制情報の収集及び知識の普及、などの取組みを通じて、国際社会への貢献及び我が国の原子力規制の継続的改善につなげることを目的としている。</t>
    <rPh sb="80" eb="81">
      <t>トウ</t>
    </rPh>
    <phoneticPr fontId="5"/>
  </si>
  <si>
    <t>諸外国規制機関との協力を進め、継続的に二国間、多国間の枠組みを通して、原子力規制に関する情報収集・発信及び意見交換等を行うとともに、諸外国原子力規制機関との人的交流を行う。
また、アジア・世界の原子力規制機関同士が情報を共有する枠図みであるANSN（Asian Nuclear Safety Network）、GNSSN（Global Nuclear Safety and Security Network）を活用し、海外の原子力規制に係る最新情報の収集・発信を行う。</t>
    <rPh sb="15" eb="18">
      <t>ケイゾクテキ</t>
    </rPh>
    <rPh sb="31" eb="32">
      <t>トオ</t>
    </rPh>
    <rPh sb="94" eb="96">
      <t>セカイ</t>
    </rPh>
    <rPh sb="97" eb="100">
      <t>ゲンシリョク</t>
    </rPh>
    <rPh sb="100" eb="102">
      <t>キセイ</t>
    </rPh>
    <rPh sb="102" eb="104">
      <t>キカン</t>
    </rPh>
    <rPh sb="104" eb="106">
      <t>ドウシ</t>
    </rPh>
    <rPh sb="107" eb="109">
      <t>ジョウホウ</t>
    </rPh>
    <rPh sb="110" eb="112">
      <t>キョウユウ</t>
    </rPh>
    <rPh sb="114" eb="115">
      <t>ワク</t>
    </rPh>
    <rPh sb="115" eb="116">
      <t>ズ</t>
    </rPh>
    <rPh sb="205" eb="207">
      <t>カツヨウ</t>
    </rPh>
    <rPh sb="228" eb="230">
      <t>ハッシン</t>
    </rPh>
    <phoneticPr fontId="5"/>
  </si>
  <si>
    <t>－</t>
    <phoneticPr fontId="5"/>
  </si>
  <si>
    <t>-</t>
    <phoneticPr fontId="5"/>
  </si>
  <si>
    <t>-</t>
    <phoneticPr fontId="5"/>
  </si>
  <si>
    <t>-</t>
    <phoneticPr fontId="5"/>
  </si>
  <si>
    <t>-</t>
    <phoneticPr fontId="5"/>
  </si>
  <si>
    <t>-</t>
    <phoneticPr fontId="5"/>
  </si>
  <si>
    <t>①諸外国原子力規制機関の協力を進め、二国間、多国間での会合等への参画、②IAEAが拠出金で運用している国際情報共有ネットワークに対し我が国として共有すべき情報・知見の整備等に関わる事業を実施した。これら事業を実施することにより、諸外国及び国際機関との連携・協力等を図ることができる。</t>
    <rPh sb="1" eb="4">
      <t>ショガイコク</t>
    </rPh>
    <rPh sb="4" eb="7">
      <t>ゲンシリョク</t>
    </rPh>
    <rPh sb="7" eb="9">
      <t>キセイ</t>
    </rPh>
    <rPh sb="9" eb="11">
      <t>キカン</t>
    </rPh>
    <rPh sb="12" eb="14">
      <t>キョウリョク</t>
    </rPh>
    <rPh sb="15" eb="16">
      <t>スス</t>
    </rPh>
    <rPh sb="18" eb="19">
      <t>ニ</t>
    </rPh>
    <rPh sb="19" eb="21">
      <t>コクカン</t>
    </rPh>
    <rPh sb="22" eb="25">
      <t>タコクカン</t>
    </rPh>
    <rPh sb="27" eb="29">
      <t>カイゴウ</t>
    </rPh>
    <rPh sb="29" eb="30">
      <t>トウ</t>
    </rPh>
    <rPh sb="32" eb="34">
      <t>サンカク</t>
    </rPh>
    <rPh sb="85" eb="86">
      <t>トウ</t>
    </rPh>
    <rPh sb="87" eb="88">
      <t>カカ</t>
    </rPh>
    <rPh sb="90" eb="92">
      <t>ジギョウ</t>
    </rPh>
    <rPh sb="101" eb="103">
      <t>ジギョウ</t>
    </rPh>
    <rPh sb="104" eb="106">
      <t>ジッシ</t>
    </rPh>
    <phoneticPr fontId="5"/>
  </si>
  <si>
    <t>‐</t>
  </si>
  <si>
    <t>無</t>
  </si>
  <si>
    <t>本事業は、規制庁職員の知識レベル向上を図ることなど、原子力規制に取り組んでいる国が自ら実施する事業であり、国が全額負担することは妥当である。</t>
    <phoneticPr fontId="5"/>
  </si>
  <si>
    <t>本事業の目的を達成するために必要な活動内容及びその諸経費が過大なものとならぬよう、厳に点検・確認を行っており、単位当たりコスト等の水準は妥当である。</t>
    <phoneticPr fontId="5"/>
  </si>
  <si>
    <t>-</t>
    <phoneticPr fontId="5"/>
  </si>
  <si>
    <t>真に必要な仕様書を策定し、当該仕様書に即した事業内容に即したものであることを確認している。</t>
    <phoneticPr fontId="5"/>
  </si>
  <si>
    <t>△</t>
  </si>
  <si>
    <t>本事業の中で、当初予定していた海外規制機関に対する研修事業が、先方機関の都合により、一部実施できなかったことによるものであり、理由は概ね妥当である。</t>
    <phoneticPr fontId="5"/>
  </si>
  <si>
    <t>原子力規制に係る最新知識・情報の収集・発信し、情報交換に係る環境整備を着実に進めてきている。</t>
    <phoneticPr fontId="5"/>
  </si>
  <si>
    <t>本事業は、国が自ら実施することが必要な事業であり、国が本来行うべきとする本事業の形態の他の手段・方法等を採ることは考え難い。</t>
    <phoneticPr fontId="5"/>
  </si>
  <si>
    <t>活動実績は概ね当初見込みに見合ったものとなっている。</t>
    <phoneticPr fontId="5"/>
  </si>
  <si>
    <t>国際情報共有ネットワーク事業については、IAEAにおいて同ネットワークのシステム要件等が見直されたため、新たな要件に基づくウェブサイトの整備を実施した。平成30年度は、インターネット上で公開をするための最終調整を行っており、 秋頃に公開する予定である。</t>
    <phoneticPr fontId="5"/>
  </si>
  <si>
    <t>競争性の確保については、一部の対象業務が専門性の高いものであったため、一者応札となったものもあるが、支出先が示した実績、実施体制及び実施計画から妥当と判断した。
不用率が大きかったことについては、当初予定していた海外規制機関に対する研修事業が、先方機関の都合により、一部実施できなかったことによるものであり、理由は概ね妥当と判断した。
整備された施設や成果物の活用のうち、原子力規制情報の収集及び知識の普及に関して、ANSNからGNSSNへの移行に向けた整備としてWebサイトプロトタイプの作成・サーバー仕様の調査等を実施し、公開を前提とする情報コンテンツの整備を完了した。</t>
    <rPh sb="186" eb="189">
      <t>ゲンシリョク</t>
    </rPh>
    <rPh sb="189" eb="191">
      <t>キセイ</t>
    </rPh>
    <rPh sb="191" eb="193">
      <t>ジョウホウ</t>
    </rPh>
    <rPh sb="194" eb="196">
      <t>シュウシュウ</t>
    </rPh>
    <rPh sb="196" eb="197">
      <t>オヨ</t>
    </rPh>
    <rPh sb="198" eb="200">
      <t>チシキ</t>
    </rPh>
    <rPh sb="201" eb="203">
      <t>フキュウ</t>
    </rPh>
    <rPh sb="204" eb="205">
      <t>カン</t>
    </rPh>
    <rPh sb="221" eb="223">
      <t>イコウ</t>
    </rPh>
    <rPh sb="224" eb="225">
      <t>ム</t>
    </rPh>
    <rPh sb="227" eb="229">
      <t>セイビ</t>
    </rPh>
    <rPh sb="245" eb="247">
      <t>サクセイ</t>
    </rPh>
    <rPh sb="252" eb="254">
      <t>シヨウ</t>
    </rPh>
    <rPh sb="255" eb="257">
      <t>チョウサ</t>
    </rPh>
    <rPh sb="257" eb="258">
      <t>トウ</t>
    </rPh>
    <rPh sb="259" eb="261">
      <t>ジッシ</t>
    </rPh>
    <rPh sb="263" eb="265">
      <t>コウカイ</t>
    </rPh>
    <rPh sb="266" eb="268">
      <t>ゼンテイ</t>
    </rPh>
    <rPh sb="271" eb="273">
      <t>ジョウホウ</t>
    </rPh>
    <rPh sb="279" eb="281">
      <t>セイビ</t>
    </rPh>
    <rPh sb="282" eb="284">
      <t>カンリョウ</t>
    </rPh>
    <phoneticPr fontId="5"/>
  </si>
  <si>
    <t>競争性の確保について、一般競争入札を導入しており競争性の確保に努めているが、今後は複数者による競争性の高い調達方法になるよう全面的に見直すこととする。
不用率が大きかったことに対しては、新興国向け研修内容を見直して、概算要求額を縮減している。</t>
    <rPh sb="38" eb="40">
      <t>コンゴ</t>
    </rPh>
    <rPh sb="53" eb="55">
      <t>チョウタツ</t>
    </rPh>
    <rPh sb="55" eb="57">
      <t>ホウホウ</t>
    </rPh>
    <rPh sb="62" eb="65">
      <t>ゼンメンテキ</t>
    </rPh>
    <rPh sb="66" eb="68">
      <t>ミナオ</t>
    </rPh>
    <phoneticPr fontId="5"/>
  </si>
  <si>
    <t>　</t>
    <phoneticPr fontId="5"/>
  </si>
  <si>
    <t>他国規制者との交流、規制庁職員技術レベルの向上のため、研修に講師として積極的に参加することを代替目標とする。</t>
    <rPh sb="0" eb="2">
      <t>タコク</t>
    </rPh>
    <rPh sb="2" eb="5">
      <t>キセイシャ</t>
    </rPh>
    <rPh sb="7" eb="9">
      <t>コウリュウ</t>
    </rPh>
    <rPh sb="10" eb="13">
      <t>キセイチョウ</t>
    </rPh>
    <rPh sb="13" eb="15">
      <t>ショクイン</t>
    </rPh>
    <rPh sb="15" eb="17">
      <t>ギジュツ</t>
    </rPh>
    <rPh sb="21" eb="23">
      <t>コウジョウ</t>
    </rPh>
    <rPh sb="27" eb="29">
      <t>ケンシュウ</t>
    </rPh>
    <rPh sb="30" eb="32">
      <t>コウシ</t>
    </rPh>
    <rPh sb="35" eb="38">
      <t>セッキョクテキ</t>
    </rPh>
    <rPh sb="39" eb="41">
      <t>サンカ</t>
    </rPh>
    <rPh sb="46" eb="48">
      <t>ダイガ</t>
    </rPh>
    <rPh sb="48" eb="50">
      <t>モクヒョウ</t>
    </rPh>
    <phoneticPr fontId="5"/>
  </si>
  <si>
    <t>人</t>
    <rPh sb="0" eb="1">
      <t>ニン</t>
    </rPh>
    <phoneticPr fontId="5"/>
  </si>
  <si>
    <t>-</t>
    <phoneticPr fontId="5"/>
  </si>
  <si>
    <t>諸外国原子力規制機関との規制情報交換会等</t>
    <rPh sb="0" eb="3">
      <t>ショガイコク</t>
    </rPh>
    <rPh sb="3" eb="6">
      <t>ゲンシリョク</t>
    </rPh>
    <rPh sb="6" eb="8">
      <t>キセイ</t>
    </rPh>
    <rPh sb="8" eb="10">
      <t>キカン</t>
    </rPh>
    <rPh sb="12" eb="14">
      <t>キセイ</t>
    </rPh>
    <rPh sb="14" eb="16">
      <t>ジョウホウ</t>
    </rPh>
    <rPh sb="16" eb="19">
      <t>コウカンカイ</t>
    </rPh>
    <rPh sb="19" eb="20">
      <t>トウ</t>
    </rPh>
    <phoneticPr fontId="5"/>
  </si>
  <si>
    <t>原子力規制情報の収集及び知識の普及</t>
    <rPh sb="0" eb="3">
      <t>ゲンシリョク</t>
    </rPh>
    <rPh sb="3" eb="5">
      <t>キセイ</t>
    </rPh>
    <rPh sb="5" eb="7">
      <t>ジョウホウ</t>
    </rPh>
    <rPh sb="8" eb="10">
      <t>シュウシュウ</t>
    </rPh>
    <rPh sb="10" eb="11">
      <t>オヨ</t>
    </rPh>
    <rPh sb="12" eb="14">
      <t>チシキ</t>
    </rPh>
    <rPh sb="15" eb="17">
      <t>フキュウ</t>
    </rPh>
    <phoneticPr fontId="5"/>
  </si>
  <si>
    <t>原子力導入新興国研修事業</t>
    <rPh sb="0" eb="3">
      <t>ゲンシリョク</t>
    </rPh>
    <rPh sb="3" eb="5">
      <t>ドウニュウ</t>
    </rPh>
    <rPh sb="5" eb="8">
      <t>シンコウコク</t>
    </rPh>
    <rPh sb="8" eb="10">
      <t>ケンシュウ</t>
    </rPh>
    <rPh sb="10" eb="12">
      <t>ジギョウ</t>
    </rPh>
    <phoneticPr fontId="5"/>
  </si>
  <si>
    <t>他国規制者との交流、規制庁職員技術レベル向上に向け、研修に講師として参加した人数を代替目標とする。</t>
    <phoneticPr fontId="5"/>
  </si>
  <si>
    <t>② 原子力導入新興国を対象とした研修の実施回数</t>
    <phoneticPr fontId="5"/>
  </si>
  <si>
    <t>③ 国際情報共有ネットワークに公開する情報（データベース）の分野数</t>
    <phoneticPr fontId="5"/>
  </si>
  <si>
    <t>分野</t>
    <rPh sb="0" eb="2">
      <t>ブンヤ</t>
    </rPh>
    <phoneticPr fontId="5"/>
  </si>
  <si>
    <t>② 研修の支出額／原子力導入新興国研修の実施回数（回）</t>
    <phoneticPr fontId="5"/>
  </si>
  <si>
    <t>　　③ 国際情報共有ネットワーク事業の支出額／国際情報共有ネットワークに公開する情報の分野数 （分野）　　　　　　　　　　　　</t>
    <phoneticPr fontId="5"/>
  </si>
  <si>
    <t>61/21</t>
    <phoneticPr fontId="5"/>
  </si>
  <si>
    <t>34/33</t>
    <phoneticPr fontId="5"/>
  </si>
  <si>
    <t>30/3</t>
    <phoneticPr fontId="5"/>
  </si>
  <si>
    <t>30/1</t>
    <phoneticPr fontId="5"/>
  </si>
  <si>
    <t>30/1</t>
    <phoneticPr fontId="5"/>
  </si>
  <si>
    <t>10/2</t>
    <phoneticPr fontId="5"/>
  </si>
  <si>
    <t>9/7</t>
    <phoneticPr fontId="5"/>
  </si>
  <si>
    <t>9/7</t>
    <phoneticPr fontId="5"/>
  </si>
  <si>
    <t>9/7</t>
    <phoneticPr fontId="5"/>
  </si>
  <si>
    <t>8/7</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</si>
</sst>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120280</xdr:colOff>
      <xdr:row>741</xdr:row>
      <xdr:rowOff>89652</xdr:rowOff>
    </xdr:from>
    <xdr:to>
      <xdr:col>36</xdr:col>
      <xdr:colOff>189694</xdr:colOff>
      <xdr:row>746</xdr:row>
      <xdr:rowOff>130491</xdr:rowOff>
    </xdr:to>
    <xdr:sp macro="" textlink="">
      <xdr:nvSpPr>
        <xdr:cNvPr id="3" name="正方形/長方形 2"/>
        <xdr:cNvSpPr/>
      </xdr:nvSpPr>
      <xdr:spPr>
        <a:xfrm>
          <a:off x="4120780" y="53991627"/>
          <a:ext cx="3269814" cy="180296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600" b="1">
              <a:solidFill>
                <a:sysClr val="windowText" lastClr="000000"/>
              </a:solidFill>
            </a:rPr>
            <a:t>原子力規制委員会</a:t>
          </a:r>
          <a:endParaRPr kumimoji="1" lang="en-US" altLang="ja-JP" sz="1600" b="1">
            <a:solidFill>
              <a:sysClr val="windowText" lastClr="000000"/>
            </a:solidFill>
          </a:endParaRPr>
        </a:p>
        <a:p>
          <a:pPr algn="ctr"/>
          <a:r>
            <a:rPr kumimoji="1" lang="ja-JP" altLang="en-US" sz="1600" b="1">
              <a:solidFill>
                <a:sysClr val="windowText" lastClr="000000"/>
              </a:solidFill>
            </a:rPr>
            <a:t>６３百万円</a:t>
          </a:r>
          <a:endParaRPr kumimoji="1" lang="en-US" altLang="ja-JP" sz="1600" b="1">
            <a:solidFill>
              <a:sysClr val="windowText" lastClr="000000"/>
            </a:solidFill>
          </a:endParaRPr>
        </a:p>
      </xdr:txBody>
    </xdr:sp>
    <xdr:clientData/>
  </xdr:twoCellAnchor>
  <xdr:twoCellAnchor>
    <xdr:from>
      <xdr:col>34</xdr:col>
      <xdr:colOff>106272</xdr:colOff>
      <xdr:row>753</xdr:row>
      <xdr:rowOff>179674</xdr:rowOff>
    </xdr:from>
    <xdr:to>
      <xdr:col>45</xdr:col>
      <xdr:colOff>101601</xdr:colOff>
      <xdr:row>755</xdr:row>
      <xdr:rowOff>293992</xdr:rowOff>
    </xdr:to>
    <xdr:sp macro="" textlink="">
      <xdr:nvSpPr>
        <xdr:cNvPr id="4" name="正方形/長方形 3"/>
        <xdr:cNvSpPr/>
      </xdr:nvSpPr>
      <xdr:spPr>
        <a:xfrm>
          <a:off x="6907122" y="58310749"/>
          <a:ext cx="2195604" cy="819168"/>
        </a:xfrm>
        <a:prstGeom prst="rect">
          <a:avLst/>
        </a:prstGeom>
        <a:noFill/>
        <a:ln w="25400" cap="flat" cmpd="sng" algn="ctr">
          <a:solidFill>
            <a:sysClr val="windowText" lastClr="000000"/>
          </a:solidFill>
          <a:prstDash val="solid"/>
        </a:ln>
        <a:effectLst/>
      </xdr:spPr>
      <xdr:txBody>
        <a:bodyPr vertOverflow="clip" horzOverflow="clip" rtlCol="0" anchor="ctr" anchorCtr="1"/>
        <a:lstStyle/>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100" b="1" i="0" u="none" strike="noStrike" kern="0" cap="none" spc="0" normalizeH="0" baseline="0" noProof="0" smtClean="0">
              <a:ln>
                <a:noFill/>
              </a:ln>
              <a:solidFill>
                <a:sysClr val="windowText" lastClr="000000"/>
              </a:solidFill>
              <a:effectLst/>
              <a:uLnTx/>
              <a:uFillTx/>
              <a:latin typeface="ＭＳ ゴシック" pitchFamily="49" charset="-128"/>
              <a:ea typeface="ＭＳ ゴシック" pitchFamily="49" charset="-128"/>
              <a:cs typeface="+mn-cs"/>
            </a:rPr>
            <a:t>事務費</a:t>
          </a:r>
          <a:endParaRPr kumimoji="1" lang="en-US" altLang="ja-JP" sz="1100" b="1" i="0" u="none" strike="noStrike" kern="0" cap="none" spc="0" normalizeH="0" baseline="0" noProof="0" smtClean="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100" b="1" i="0" u="none" strike="noStrike" kern="0" cap="none" spc="0" normalizeH="0" baseline="0" noProof="0" smtClean="0">
              <a:ln>
                <a:noFill/>
              </a:ln>
              <a:solidFill>
                <a:sysClr val="windowText" lastClr="000000"/>
              </a:solidFill>
              <a:effectLst/>
              <a:uLnTx/>
              <a:uFillTx/>
              <a:latin typeface="ＭＳ ゴシック" pitchFamily="49" charset="-128"/>
              <a:ea typeface="ＭＳ ゴシック" pitchFamily="49" charset="-128"/>
              <a:cs typeface="+mn-cs"/>
            </a:rPr>
            <a:t>５４百万円</a:t>
          </a:r>
          <a:endParaRPr kumimoji="1" lang="en-US" altLang="ja-JP" sz="1100" b="1" i="0" u="none" strike="noStrike" kern="0" cap="none" spc="0" normalizeH="0" baseline="0" noProof="0" smtClean="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smtClean="0">
              <a:ln>
                <a:noFill/>
              </a:ln>
              <a:solidFill>
                <a:sysClr val="windowText" lastClr="000000"/>
              </a:solidFill>
              <a:effectLst/>
              <a:uLnTx/>
              <a:uFillTx/>
              <a:latin typeface="ＭＳ ゴシック" pitchFamily="49" charset="-128"/>
              <a:ea typeface="ＭＳ ゴシック" pitchFamily="49" charset="-128"/>
              <a:cs typeface="+mn-cs"/>
            </a:rPr>
            <a:t>（翻訳・通訳費、二国間等会合用の会場借料、国内外への出張旅費等を含む）</a:t>
          </a:r>
        </a:p>
      </xdr:txBody>
    </xdr:sp>
    <xdr:clientData/>
  </xdr:twoCellAnchor>
  <xdr:twoCellAnchor>
    <xdr:from>
      <xdr:col>20</xdr:col>
      <xdr:colOff>190500</xdr:colOff>
      <xdr:row>747</xdr:row>
      <xdr:rowOff>10583</xdr:rowOff>
    </xdr:from>
    <xdr:to>
      <xdr:col>37</xdr:col>
      <xdr:colOff>12267</xdr:colOff>
      <xdr:row>749</xdr:row>
      <xdr:rowOff>158750</xdr:rowOff>
    </xdr:to>
    <xdr:sp macro="" textlink="">
      <xdr:nvSpPr>
        <xdr:cNvPr id="5" name="大かっこ 4"/>
        <xdr:cNvSpPr/>
      </xdr:nvSpPr>
      <xdr:spPr>
        <a:xfrm>
          <a:off x="4191000" y="56027108"/>
          <a:ext cx="3222192" cy="85301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ts val="1000"/>
            </a:lnSpc>
            <a:spcBef>
              <a:spcPts val="0"/>
            </a:spcBef>
            <a:spcAft>
              <a:spcPts val="0"/>
            </a:spcAft>
            <a:buClrTx/>
            <a:buSzTx/>
            <a:buFontTx/>
            <a:buNone/>
            <a:tabLst/>
            <a:defRPr/>
          </a:pPr>
          <a:r>
            <a:rPr kumimoji="1" lang="ja-JP" altLang="en-US" sz="1100"/>
            <a:t>　諸外国原子力規制機関（日米、日仏、日英等の二国間、国際原子力規制者会議、西欧原子力規制者会合等）との規制情報交換等、及び原子力規制情報の収集及び知識の普及</a:t>
          </a:r>
        </a:p>
      </xdr:txBody>
    </xdr:sp>
    <xdr:clientData/>
  </xdr:twoCellAnchor>
  <xdr:twoCellAnchor>
    <xdr:from>
      <xdr:col>12</xdr:col>
      <xdr:colOff>169333</xdr:colOff>
      <xdr:row>753</xdr:row>
      <xdr:rowOff>285750</xdr:rowOff>
    </xdr:from>
    <xdr:to>
      <xdr:col>24</xdr:col>
      <xdr:colOff>97801</xdr:colOff>
      <xdr:row>755</xdr:row>
      <xdr:rowOff>266964</xdr:rowOff>
    </xdr:to>
    <xdr:sp macro="" textlink="">
      <xdr:nvSpPr>
        <xdr:cNvPr id="6" name="正方形/長方形 5"/>
        <xdr:cNvSpPr/>
      </xdr:nvSpPr>
      <xdr:spPr>
        <a:xfrm>
          <a:off x="2569633" y="58416825"/>
          <a:ext cx="2328768" cy="686064"/>
        </a:xfrm>
        <a:prstGeom prst="rect">
          <a:avLst/>
        </a:prstGeom>
        <a:noFill/>
        <a:ln w="25400" cap="flat" cmpd="sng" algn="ctr">
          <a:solidFill>
            <a:sysClr val="windowText" lastClr="000000"/>
          </a:solidFill>
          <a:prstDash val="solid"/>
        </a:ln>
        <a:effectLst/>
      </xdr:spPr>
      <xdr:txBody>
        <a:bodyPr vertOverflow="clip" horzOverflow="clip" rtlCol="0" anchor="ctr" anchorCtr="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smtClean="0">
              <a:ln>
                <a:noFill/>
              </a:ln>
              <a:solidFill>
                <a:sysClr val="windowText" lastClr="000000"/>
              </a:solidFill>
              <a:effectLst/>
              <a:uLnTx/>
              <a:uFillTx/>
              <a:latin typeface="ＭＳ ゴシック" pitchFamily="49" charset="-128"/>
              <a:ea typeface="ＭＳ ゴシック" pitchFamily="49" charset="-128"/>
              <a:cs typeface="+mn-cs"/>
            </a:rPr>
            <a:t>Ａ：（株）ワイ・エス・エス</a:t>
          </a:r>
          <a:endParaRPr kumimoji="1" lang="en-US" altLang="ja-JP" sz="1100" b="1" i="0" u="none" strike="noStrike" kern="0" cap="none" spc="0" normalizeH="0" baseline="0" noProof="0" smtClean="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smtClean="0">
              <a:ln>
                <a:noFill/>
              </a:ln>
              <a:solidFill>
                <a:sysClr val="windowText" lastClr="000000"/>
              </a:solidFill>
              <a:effectLst/>
              <a:uLnTx/>
              <a:uFillTx/>
              <a:latin typeface="ＭＳ ゴシック" pitchFamily="49" charset="-128"/>
              <a:ea typeface="ＭＳ ゴシック" pitchFamily="49" charset="-128"/>
              <a:cs typeface="+mn-cs"/>
            </a:rPr>
            <a:t>９百万円</a:t>
          </a:r>
        </a:p>
      </xdr:txBody>
    </xdr:sp>
    <xdr:clientData/>
  </xdr:twoCellAnchor>
  <xdr:twoCellAnchor>
    <xdr:from>
      <xdr:col>13</xdr:col>
      <xdr:colOff>190500</xdr:colOff>
      <xdr:row>753</xdr:row>
      <xdr:rowOff>0</xdr:rowOff>
    </xdr:from>
    <xdr:to>
      <xdr:col>22</xdr:col>
      <xdr:colOff>138639</xdr:colOff>
      <xdr:row>753</xdr:row>
      <xdr:rowOff>269626</xdr:rowOff>
    </xdr:to>
    <xdr:sp macro="" textlink="">
      <xdr:nvSpPr>
        <xdr:cNvPr id="7" name="テキスト ボックス 6"/>
        <xdr:cNvSpPr txBox="1"/>
      </xdr:nvSpPr>
      <xdr:spPr>
        <a:xfrm>
          <a:off x="2790825" y="58131075"/>
          <a:ext cx="1748364" cy="269626"/>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一般競争入札</a:t>
          </a:r>
          <a:r>
            <a:rPr kumimoji="1" lang="ja-JP" altLang="ja-JP" sz="1100" b="0" i="0" baseline="0">
              <a:effectLst/>
              <a:latin typeface="+mn-lt"/>
              <a:ea typeface="+mn-ea"/>
              <a:cs typeface="+mn-cs"/>
            </a:rPr>
            <a:t>・</a:t>
          </a:r>
          <a:r>
            <a:rPr kumimoji="1" lang="ja-JP" altLang="en-US" sz="1100" b="0" i="0" baseline="0">
              <a:effectLst/>
              <a:latin typeface="+mn-lt"/>
              <a:ea typeface="+mn-ea"/>
              <a:cs typeface="+mn-cs"/>
            </a:rPr>
            <a:t>委託</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12</xdr:col>
      <xdr:colOff>116417</xdr:colOff>
      <xdr:row>756</xdr:row>
      <xdr:rowOff>21168</xdr:rowOff>
    </xdr:from>
    <xdr:to>
      <xdr:col>24</xdr:col>
      <xdr:colOff>133351</xdr:colOff>
      <xdr:row>757</xdr:row>
      <xdr:rowOff>148168</xdr:rowOff>
    </xdr:to>
    <xdr:sp macro="" textlink="">
      <xdr:nvSpPr>
        <xdr:cNvPr id="8" name="大かっこ 7"/>
        <xdr:cNvSpPr/>
      </xdr:nvSpPr>
      <xdr:spPr>
        <a:xfrm>
          <a:off x="2516717" y="59209518"/>
          <a:ext cx="2417234" cy="793750"/>
        </a:xfrm>
        <a:prstGeom prst="bracketPair">
          <a:avLst/>
        </a:prstGeom>
        <a:noFill/>
        <a:ln w="9525" cap="flat" cmpd="sng" algn="ctr">
          <a:solidFill>
            <a:sysClr val="windowText" lastClr="000000"/>
          </a:solidFill>
          <a:prstDash val="solid"/>
        </a:ln>
        <a:effectLst/>
      </xdr:spPr>
      <xdr:txBody>
        <a:bodyPr vertOverflow="clip" horzOverflow="clip" rtlCol="0" anchor="t"/>
        <a:lstStyle/>
        <a:p>
          <a:pPr eaLnBrk="1" fontAlgn="auto" latinLnBrk="0" hangingPunct="1"/>
          <a:r>
            <a:rPr lang="ja-JP" altLang="en-US" sz="1100" b="0" i="0" baseline="0">
              <a:effectLst/>
              <a:latin typeface="+mn-lt"/>
              <a:ea typeface="+mn-ea"/>
              <a:cs typeface="+mn-cs"/>
            </a:rPr>
            <a:t>国際情報共有ネットワークのウェブサイト更新に向けた整備</a:t>
          </a:r>
          <a:endParaRPr lang="ja-JP" altLang="ja-JP">
            <a:effectLst/>
          </a:endParaRPr>
        </a:p>
      </xdr:txBody>
    </xdr:sp>
    <xdr:clientData/>
  </xdr:twoCellAnchor>
  <xdr:twoCellAnchor>
    <xdr:from>
      <xdr:col>17</xdr:col>
      <xdr:colOff>190501</xdr:colOff>
      <xdr:row>751</xdr:row>
      <xdr:rowOff>169333</xdr:rowOff>
    </xdr:from>
    <xdr:to>
      <xdr:col>40</xdr:col>
      <xdr:colOff>21167</xdr:colOff>
      <xdr:row>752</xdr:row>
      <xdr:rowOff>243416</xdr:rowOff>
    </xdr:to>
    <xdr:sp macro="" textlink="">
      <xdr:nvSpPr>
        <xdr:cNvPr id="9" name="フリーフォーム 8"/>
        <xdr:cNvSpPr/>
      </xdr:nvSpPr>
      <xdr:spPr>
        <a:xfrm>
          <a:off x="3590926" y="57595558"/>
          <a:ext cx="4431241" cy="426508"/>
        </a:xfrm>
        <a:custGeom>
          <a:avLst/>
          <a:gdLst>
            <a:gd name="connsiteX0" fmla="*/ 0 w 3540125"/>
            <a:gd name="connsiteY0" fmla="*/ 587375 h 587375"/>
            <a:gd name="connsiteX1" fmla="*/ 0 w 3540125"/>
            <a:gd name="connsiteY1" fmla="*/ 0 h 587375"/>
            <a:gd name="connsiteX2" fmla="*/ 3540125 w 3540125"/>
            <a:gd name="connsiteY2" fmla="*/ 0 h 587375"/>
            <a:gd name="connsiteX3" fmla="*/ 3540125 w 3540125"/>
            <a:gd name="connsiteY3" fmla="*/ 587375 h 587375"/>
          </a:gdLst>
          <a:ahLst/>
          <a:cxnLst>
            <a:cxn ang="0">
              <a:pos x="connsiteX0" y="connsiteY0"/>
            </a:cxn>
            <a:cxn ang="0">
              <a:pos x="connsiteX1" y="connsiteY1"/>
            </a:cxn>
            <a:cxn ang="0">
              <a:pos x="connsiteX2" y="connsiteY2"/>
            </a:cxn>
            <a:cxn ang="0">
              <a:pos x="connsiteX3" y="connsiteY3"/>
            </a:cxn>
          </a:cxnLst>
          <a:rect l="l" t="t" r="r" b="b"/>
          <a:pathLst>
            <a:path w="3540125" h="587375">
              <a:moveTo>
                <a:pt x="0" y="587375"/>
              </a:moveTo>
              <a:lnTo>
                <a:pt x="0" y="0"/>
              </a:lnTo>
              <a:lnTo>
                <a:pt x="3540125" y="0"/>
              </a:lnTo>
              <a:lnTo>
                <a:pt x="3540125" y="587375"/>
              </a:lnTo>
            </a:path>
          </a:pathLst>
        </a:custGeom>
        <a:noFill/>
        <a:ln w="19050">
          <a:solidFill>
            <a:schemeClr val="tx1"/>
          </a:solidFill>
          <a:headEnd type="triangl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201083</xdr:colOff>
      <xdr:row>749</xdr:row>
      <xdr:rowOff>254000</xdr:rowOff>
    </xdr:from>
    <xdr:to>
      <xdr:col>29</xdr:col>
      <xdr:colOff>0</xdr:colOff>
      <xdr:row>751</xdr:row>
      <xdr:rowOff>158750</xdr:rowOff>
    </xdr:to>
    <xdr:cxnSp macro="">
      <xdr:nvCxnSpPr>
        <xdr:cNvPr id="10" name="直線矢印コネクタ 9"/>
        <xdr:cNvCxnSpPr/>
      </xdr:nvCxnSpPr>
      <xdr:spPr>
        <a:xfrm>
          <a:off x="5801783" y="56975375"/>
          <a:ext cx="0" cy="60960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BI100" sqref="BI10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3</v>
      </c>
      <c r="AT2" s="940"/>
      <c r="AU2" s="940"/>
      <c r="AV2" s="52" t="str">
        <f>IF(AW2="", "", "-")</f>
        <v/>
      </c>
      <c r="AW2" s="911"/>
      <c r="AX2" s="911"/>
    </row>
    <row r="3" spans="1:50" ht="21" customHeight="1" thickBot="1" x14ac:dyDescent="0.2">
      <c r="A3" s="867" t="s">
        <v>542</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568</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569</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570</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170</v>
      </c>
      <c r="H5" s="840"/>
      <c r="I5" s="840"/>
      <c r="J5" s="840"/>
      <c r="K5" s="840"/>
      <c r="L5" s="840"/>
      <c r="M5" s="841" t="s">
        <v>66</v>
      </c>
      <c r="N5" s="842"/>
      <c r="O5" s="842"/>
      <c r="P5" s="842"/>
      <c r="Q5" s="842"/>
      <c r="R5" s="843"/>
      <c r="S5" s="844" t="s">
        <v>83</v>
      </c>
      <c r="T5" s="840"/>
      <c r="U5" s="840"/>
      <c r="V5" s="840"/>
      <c r="W5" s="840"/>
      <c r="X5" s="845"/>
      <c r="Y5" s="698" t="s">
        <v>3</v>
      </c>
      <c r="Z5" s="543"/>
      <c r="AA5" s="543"/>
      <c r="AB5" s="543"/>
      <c r="AC5" s="543"/>
      <c r="AD5" s="544"/>
      <c r="AE5" s="699" t="s">
        <v>571</v>
      </c>
      <c r="AF5" s="699"/>
      <c r="AG5" s="699"/>
      <c r="AH5" s="699"/>
      <c r="AI5" s="699"/>
      <c r="AJ5" s="699"/>
      <c r="AK5" s="699"/>
      <c r="AL5" s="699"/>
      <c r="AM5" s="699"/>
      <c r="AN5" s="699"/>
      <c r="AO5" s="699"/>
      <c r="AP5" s="700"/>
      <c r="AQ5" s="701" t="s">
        <v>572</v>
      </c>
      <c r="AR5" s="702"/>
      <c r="AS5" s="702"/>
      <c r="AT5" s="702"/>
      <c r="AU5" s="702"/>
      <c r="AV5" s="702"/>
      <c r="AW5" s="702"/>
      <c r="AX5" s="703"/>
    </row>
    <row r="6" spans="1:50" ht="39" customHeight="1" x14ac:dyDescent="0.15">
      <c r="A6" s="706" t="s">
        <v>4</v>
      </c>
      <c r="B6" s="707"/>
      <c r="C6" s="707"/>
      <c r="D6" s="707"/>
      <c r="E6" s="707"/>
      <c r="F6" s="707"/>
      <c r="G6" s="395" t="str">
        <f>入力規則等!F39</f>
        <v>エネルギー対策特別会計電源開発促進勘定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573</v>
      </c>
      <c r="H7" s="499"/>
      <c r="I7" s="499"/>
      <c r="J7" s="499"/>
      <c r="K7" s="499"/>
      <c r="L7" s="499"/>
      <c r="M7" s="499"/>
      <c r="N7" s="499"/>
      <c r="O7" s="499"/>
      <c r="P7" s="499"/>
      <c r="Q7" s="499"/>
      <c r="R7" s="499"/>
      <c r="S7" s="499"/>
      <c r="T7" s="499"/>
      <c r="U7" s="499"/>
      <c r="V7" s="499"/>
      <c r="W7" s="499"/>
      <c r="X7" s="500"/>
      <c r="Y7" s="922" t="s">
        <v>514</v>
      </c>
      <c r="Z7" s="443"/>
      <c r="AA7" s="443"/>
      <c r="AB7" s="443"/>
      <c r="AC7" s="443"/>
      <c r="AD7" s="923"/>
      <c r="AE7" s="912" t="s">
        <v>575</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科学技術・イノベーション</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エネルギー対策</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616</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617</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533</v>
      </c>
      <c r="Q12" s="416"/>
      <c r="R12" s="416"/>
      <c r="S12" s="416"/>
      <c r="T12" s="416"/>
      <c r="U12" s="416"/>
      <c r="V12" s="417"/>
      <c r="W12" s="415" t="s">
        <v>530</v>
      </c>
      <c r="X12" s="416"/>
      <c r="Y12" s="416"/>
      <c r="Z12" s="416"/>
      <c r="AA12" s="416"/>
      <c r="AB12" s="416"/>
      <c r="AC12" s="417"/>
      <c r="AD12" s="415" t="s">
        <v>525</v>
      </c>
      <c r="AE12" s="416"/>
      <c r="AF12" s="416"/>
      <c r="AG12" s="416"/>
      <c r="AH12" s="416"/>
      <c r="AI12" s="416"/>
      <c r="AJ12" s="417"/>
      <c r="AK12" s="415" t="s">
        <v>518</v>
      </c>
      <c r="AL12" s="416"/>
      <c r="AM12" s="416"/>
      <c r="AN12" s="416"/>
      <c r="AO12" s="416"/>
      <c r="AP12" s="416"/>
      <c r="AQ12" s="417"/>
      <c r="AR12" s="415" t="s">
        <v>516</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160</v>
      </c>
      <c r="Q13" s="658"/>
      <c r="R13" s="658"/>
      <c r="S13" s="658"/>
      <c r="T13" s="658"/>
      <c r="U13" s="658"/>
      <c r="V13" s="659"/>
      <c r="W13" s="657">
        <v>134</v>
      </c>
      <c r="X13" s="658"/>
      <c r="Y13" s="658"/>
      <c r="Z13" s="658"/>
      <c r="AA13" s="658"/>
      <c r="AB13" s="658"/>
      <c r="AC13" s="659"/>
      <c r="AD13" s="657">
        <v>114</v>
      </c>
      <c r="AE13" s="658"/>
      <c r="AF13" s="658"/>
      <c r="AG13" s="658"/>
      <c r="AH13" s="658"/>
      <c r="AI13" s="658"/>
      <c r="AJ13" s="659"/>
      <c r="AK13" s="657">
        <v>72</v>
      </c>
      <c r="AL13" s="658"/>
      <c r="AM13" s="658"/>
      <c r="AN13" s="658"/>
      <c r="AO13" s="658"/>
      <c r="AP13" s="658"/>
      <c r="AQ13" s="659"/>
      <c r="AR13" s="919"/>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c r="Q14" s="658"/>
      <c r="R14" s="658"/>
      <c r="S14" s="658"/>
      <c r="T14" s="658"/>
      <c r="U14" s="658"/>
      <c r="V14" s="659"/>
      <c r="W14" s="657"/>
      <c r="X14" s="658"/>
      <c r="Y14" s="658"/>
      <c r="Z14" s="658"/>
      <c r="AA14" s="658"/>
      <c r="AB14" s="658"/>
      <c r="AC14" s="659"/>
      <c r="AD14" s="657"/>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c r="Q15" s="658"/>
      <c r="R15" s="658"/>
      <c r="S15" s="658"/>
      <c r="T15" s="658"/>
      <c r="U15" s="658"/>
      <c r="V15" s="659"/>
      <c r="W15" s="657"/>
      <c r="X15" s="658"/>
      <c r="Y15" s="658"/>
      <c r="Z15" s="658"/>
      <c r="AA15" s="658"/>
      <c r="AB15" s="658"/>
      <c r="AC15" s="659"/>
      <c r="AD15" s="657"/>
      <c r="AE15" s="658"/>
      <c r="AF15" s="658"/>
      <c r="AG15" s="658"/>
      <c r="AH15" s="658"/>
      <c r="AI15" s="658"/>
      <c r="AJ15" s="659"/>
      <c r="AK15" s="657"/>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c r="Q16" s="658"/>
      <c r="R16" s="658"/>
      <c r="S16" s="658"/>
      <c r="T16" s="658"/>
      <c r="U16" s="658"/>
      <c r="V16" s="659"/>
      <c r="W16" s="657"/>
      <c r="X16" s="658"/>
      <c r="Y16" s="658"/>
      <c r="Z16" s="658"/>
      <c r="AA16" s="658"/>
      <c r="AB16" s="658"/>
      <c r="AC16" s="659"/>
      <c r="AD16" s="657"/>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c r="Q17" s="658"/>
      <c r="R17" s="658"/>
      <c r="S17" s="658"/>
      <c r="T17" s="658"/>
      <c r="U17" s="658"/>
      <c r="V17" s="659"/>
      <c r="W17" s="657"/>
      <c r="X17" s="658"/>
      <c r="Y17" s="658"/>
      <c r="Z17" s="658"/>
      <c r="AA17" s="658"/>
      <c r="AB17" s="658"/>
      <c r="AC17" s="659"/>
      <c r="AD17" s="657"/>
      <c r="AE17" s="658"/>
      <c r="AF17" s="658"/>
      <c r="AG17" s="658"/>
      <c r="AH17" s="658"/>
      <c r="AI17" s="658"/>
      <c r="AJ17" s="659"/>
      <c r="AK17" s="657"/>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160</v>
      </c>
      <c r="Q18" s="879"/>
      <c r="R18" s="879"/>
      <c r="S18" s="879"/>
      <c r="T18" s="879"/>
      <c r="U18" s="879"/>
      <c r="V18" s="880"/>
      <c r="W18" s="878">
        <f>SUM(W13:AC17)</f>
        <v>134</v>
      </c>
      <c r="X18" s="879"/>
      <c r="Y18" s="879"/>
      <c r="Z18" s="879"/>
      <c r="AA18" s="879"/>
      <c r="AB18" s="879"/>
      <c r="AC18" s="880"/>
      <c r="AD18" s="878">
        <f>SUM(AD13:AJ17)</f>
        <v>114</v>
      </c>
      <c r="AE18" s="879"/>
      <c r="AF18" s="879"/>
      <c r="AG18" s="879"/>
      <c r="AH18" s="879"/>
      <c r="AI18" s="879"/>
      <c r="AJ18" s="880"/>
      <c r="AK18" s="878">
        <f>SUM(AK13:AQ17)</f>
        <v>72</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92</v>
      </c>
      <c r="Q19" s="658"/>
      <c r="R19" s="658"/>
      <c r="S19" s="658"/>
      <c r="T19" s="658"/>
      <c r="U19" s="658"/>
      <c r="V19" s="659"/>
      <c r="W19" s="657">
        <v>48</v>
      </c>
      <c r="X19" s="658"/>
      <c r="Y19" s="658"/>
      <c r="Z19" s="658"/>
      <c r="AA19" s="658"/>
      <c r="AB19" s="658"/>
      <c r="AC19" s="659"/>
      <c r="AD19" s="657">
        <v>63</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0.57499999999999996</v>
      </c>
      <c r="Q20" s="318"/>
      <c r="R20" s="318"/>
      <c r="S20" s="318"/>
      <c r="T20" s="318"/>
      <c r="U20" s="318"/>
      <c r="V20" s="318"/>
      <c r="W20" s="318">
        <f t="shared" ref="W20" si="0">IF(W18=0, "-", SUM(W19)/W18)</f>
        <v>0.35820895522388058</v>
      </c>
      <c r="X20" s="318"/>
      <c r="Y20" s="318"/>
      <c r="Z20" s="318"/>
      <c r="AA20" s="318"/>
      <c r="AB20" s="318"/>
      <c r="AC20" s="318"/>
      <c r="AD20" s="318">
        <f t="shared" ref="AD20" si="1">IF(AD18=0, "-", SUM(AD19)/AD18)</f>
        <v>0.55263157894736847</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f>IF(P19=0, "-", SUM(P19)/SUM(P13,P14))</f>
        <v>0.57499999999999996</v>
      </c>
      <c r="Q21" s="318"/>
      <c r="R21" s="318"/>
      <c r="S21" s="318"/>
      <c r="T21" s="318"/>
      <c r="U21" s="318"/>
      <c r="V21" s="318"/>
      <c r="W21" s="318">
        <f t="shared" ref="W21" si="2">IF(W19=0, "-", SUM(W19)/SUM(W13,W14))</f>
        <v>0.35820895522388058</v>
      </c>
      <c r="X21" s="318"/>
      <c r="Y21" s="318"/>
      <c r="Z21" s="318"/>
      <c r="AA21" s="318"/>
      <c r="AB21" s="318"/>
      <c r="AC21" s="318"/>
      <c r="AD21" s="318">
        <f t="shared" ref="AD21" si="3">IF(AD19=0, "-", SUM(AD19)/SUM(AD13,AD14))</f>
        <v>0.55263157894736847</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558</v>
      </c>
      <c r="B22" s="965"/>
      <c r="C22" s="965"/>
      <c r="D22" s="965"/>
      <c r="E22" s="965"/>
      <c r="F22" s="966"/>
      <c r="G22" s="951" t="s">
        <v>457</v>
      </c>
      <c r="H22" s="222"/>
      <c r="I22" s="222"/>
      <c r="J22" s="222"/>
      <c r="K22" s="222"/>
      <c r="L22" s="222"/>
      <c r="M22" s="222"/>
      <c r="N22" s="222"/>
      <c r="O22" s="223"/>
      <c r="P22" s="936" t="s">
        <v>519</v>
      </c>
      <c r="Q22" s="222"/>
      <c r="R22" s="222"/>
      <c r="S22" s="222"/>
      <c r="T22" s="222"/>
      <c r="U22" s="222"/>
      <c r="V22" s="223"/>
      <c r="W22" s="936" t="s">
        <v>515</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34.5" customHeight="1" x14ac:dyDescent="0.15">
      <c r="A23" s="967"/>
      <c r="B23" s="968"/>
      <c r="C23" s="968"/>
      <c r="D23" s="968"/>
      <c r="E23" s="968"/>
      <c r="F23" s="969"/>
      <c r="G23" s="952" t="s">
        <v>643</v>
      </c>
      <c r="H23" s="953"/>
      <c r="I23" s="953"/>
      <c r="J23" s="953"/>
      <c r="K23" s="953"/>
      <c r="L23" s="953"/>
      <c r="M23" s="953"/>
      <c r="N23" s="953"/>
      <c r="O23" s="954"/>
      <c r="P23" s="919">
        <v>34</v>
      </c>
      <c r="Q23" s="920"/>
      <c r="R23" s="920"/>
      <c r="S23" s="920"/>
      <c r="T23" s="920"/>
      <c r="U23" s="920"/>
      <c r="V23" s="937"/>
      <c r="W23" s="919"/>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34.5" customHeight="1" x14ac:dyDescent="0.15">
      <c r="A24" s="967"/>
      <c r="B24" s="968"/>
      <c r="C24" s="968"/>
      <c r="D24" s="968"/>
      <c r="E24" s="968"/>
      <c r="F24" s="969"/>
      <c r="G24" s="955" t="s">
        <v>645</v>
      </c>
      <c r="H24" s="956"/>
      <c r="I24" s="956"/>
      <c r="J24" s="956"/>
      <c r="K24" s="956"/>
      <c r="L24" s="956"/>
      <c r="M24" s="956"/>
      <c r="N24" s="956"/>
      <c r="O24" s="957"/>
      <c r="P24" s="657">
        <v>30</v>
      </c>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644</v>
      </c>
      <c r="H25" s="956"/>
      <c r="I25" s="956"/>
      <c r="J25" s="956"/>
      <c r="K25" s="956"/>
      <c r="L25" s="956"/>
      <c r="M25" s="956"/>
      <c r="N25" s="956"/>
      <c r="O25" s="957"/>
      <c r="P25" s="657">
        <v>8</v>
      </c>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customHeight="1" x14ac:dyDescent="0.15">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72</v>
      </c>
      <c r="Q29" s="658"/>
      <c r="R29" s="658"/>
      <c r="S29" s="658"/>
      <c r="T29" s="658"/>
      <c r="U29" s="658"/>
      <c r="V29" s="659"/>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534</v>
      </c>
      <c r="AF30" s="859"/>
      <c r="AG30" s="859"/>
      <c r="AH30" s="860"/>
      <c r="AI30" s="858" t="s">
        <v>531</v>
      </c>
      <c r="AJ30" s="859"/>
      <c r="AK30" s="859"/>
      <c r="AL30" s="860"/>
      <c r="AM30" s="915" t="s">
        <v>526</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576</v>
      </c>
      <c r="AR31" s="200"/>
      <c r="AS31" s="133" t="s">
        <v>355</v>
      </c>
      <c r="AT31" s="134"/>
      <c r="AU31" s="199" t="s">
        <v>576</v>
      </c>
      <c r="AV31" s="199"/>
      <c r="AW31" s="398" t="s">
        <v>300</v>
      </c>
      <c r="AX31" s="399"/>
    </row>
    <row r="32" spans="1:50" ht="23.25" customHeight="1" x14ac:dyDescent="0.15">
      <c r="A32" s="403"/>
      <c r="B32" s="401"/>
      <c r="C32" s="401"/>
      <c r="D32" s="401"/>
      <c r="E32" s="401"/>
      <c r="F32" s="402"/>
      <c r="G32" s="564" t="s">
        <v>618</v>
      </c>
      <c r="H32" s="565"/>
      <c r="I32" s="565"/>
      <c r="J32" s="565"/>
      <c r="K32" s="565"/>
      <c r="L32" s="565"/>
      <c r="M32" s="565"/>
      <c r="N32" s="565"/>
      <c r="O32" s="566"/>
      <c r="P32" s="105" t="s">
        <v>618</v>
      </c>
      <c r="Q32" s="105"/>
      <c r="R32" s="105"/>
      <c r="S32" s="105"/>
      <c r="T32" s="105"/>
      <c r="U32" s="105"/>
      <c r="V32" s="105"/>
      <c r="W32" s="105"/>
      <c r="X32" s="106"/>
      <c r="Y32" s="471" t="s">
        <v>12</v>
      </c>
      <c r="Z32" s="531"/>
      <c r="AA32" s="532"/>
      <c r="AB32" s="461" t="s">
        <v>619</v>
      </c>
      <c r="AC32" s="461"/>
      <c r="AD32" s="461"/>
      <c r="AE32" s="218" t="s">
        <v>619</v>
      </c>
      <c r="AF32" s="219"/>
      <c r="AG32" s="219"/>
      <c r="AH32" s="219"/>
      <c r="AI32" s="218" t="s">
        <v>619</v>
      </c>
      <c r="AJ32" s="219"/>
      <c r="AK32" s="219"/>
      <c r="AL32" s="219"/>
      <c r="AM32" s="218" t="s">
        <v>619</v>
      </c>
      <c r="AN32" s="219"/>
      <c r="AO32" s="219"/>
      <c r="AP32" s="219"/>
      <c r="AQ32" s="340" t="s">
        <v>619</v>
      </c>
      <c r="AR32" s="207"/>
      <c r="AS32" s="207"/>
      <c r="AT32" s="341"/>
      <c r="AU32" s="219" t="s">
        <v>619</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620</v>
      </c>
      <c r="AC33" s="523"/>
      <c r="AD33" s="523"/>
      <c r="AE33" s="218" t="s">
        <v>619</v>
      </c>
      <c r="AF33" s="219"/>
      <c r="AG33" s="219"/>
      <c r="AH33" s="219"/>
      <c r="AI33" s="218" t="s">
        <v>619</v>
      </c>
      <c r="AJ33" s="219"/>
      <c r="AK33" s="219"/>
      <c r="AL33" s="219"/>
      <c r="AM33" s="218" t="s">
        <v>619</v>
      </c>
      <c r="AN33" s="219"/>
      <c r="AO33" s="219"/>
      <c r="AP33" s="219"/>
      <c r="AQ33" s="340" t="s">
        <v>619</v>
      </c>
      <c r="AR33" s="207"/>
      <c r="AS33" s="207"/>
      <c r="AT33" s="341"/>
      <c r="AU33" s="219" t="s">
        <v>619</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619</v>
      </c>
      <c r="AF34" s="219"/>
      <c r="AG34" s="219"/>
      <c r="AH34" s="219"/>
      <c r="AI34" s="218" t="s">
        <v>621</v>
      </c>
      <c r="AJ34" s="219"/>
      <c r="AK34" s="219"/>
      <c r="AL34" s="219"/>
      <c r="AM34" s="218" t="s">
        <v>620</v>
      </c>
      <c r="AN34" s="219"/>
      <c r="AO34" s="219"/>
      <c r="AP34" s="219"/>
      <c r="AQ34" s="340" t="s">
        <v>622</v>
      </c>
      <c r="AR34" s="207"/>
      <c r="AS34" s="207"/>
      <c r="AT34" s="341"/>
      <c r="AU34" s="219" t="s">
        <v>623</v>
      </c>
      <c r="AV34" s="219"/>
      <c r="AW34" s="219"/>
      <c r="AX34" s="221"/>
    </row>
    <row r="35" spans="1:50" ht="23.25" customHeight="1" x14ac:dyDescent="0.15">
      <c r="A35" s="226" t="s">
        <v>504</v>
      </c>
      <c r="B35" s="227"/>
      <c r="C35" s="227"/>
      <c r="D35" s="227"/>
      <c r="E35" s="227"/>
      <c r="F35" s="228"/>
      <c r="G35" s="232" t="s">
        <v>618</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534</v>
      </c>
      <c r="AF37" s="245"/>
      <c r="AG37" s="245"/>
      <c r="AH37" s="246"/>
      <c r="AI37" s="244" t="s">
        <v>531</v>
      </c>
      <c r="AJ37" s="245"/>
      <c r="AK37" s="245"/>
      <c r="AL37" s="246"/>
      <c r="AM37" s="250" t="s">
        <v>526</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534</v>
      </c>
      <c r="AF44" s="245"/>
      <c r="AG44" s="245"/>
      <c r="AH44" s="246"/>
      <c r="AI44" s="244" t="s">
        <v>531</v>
      </c>
      <c r="AJ44" s="245"/>
      <c r="AK44" s="245"/>
      <c r="AL44" s="246"/>
      <c r="AM44" s="250" t="s">
        <v>526</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534</v>
      </c>
      <c r="AF51" s="245"/>
      <c r="AG51" s="245"/>
      <c r="AH51" s="246"/>
      <c r="AI51" s="244" t="s">
        <v>531</v>
      </c>
      <c r="AJ51" s="245"/>
      <c r="AK51" s="245"/>
      <c r="AL51" s="246"/>
      <c r="AM51" s="250" t="s">
        <v>527</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535</v>
      </c>
      <c r="AF58" s="245"/>
      <c r="AG58" s="245"/>
      <c r="AH58" s="246"/>
      <c r="AI58" s="244" t="s">
        <v>531</v>
      </c>
      <c r="AJ58" s="245"/>
      <c r="AK58" s="245"/>
      <c r="AL58" s="246"/>
      <c r="AM58" s="250" t="s">
        <v>526</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534</v>
      </c>
      <c r="AF65" s="245"/>
      <c r="AG65" s="245"/>
      <c r="AH65" s="246"/>
      <c r="AI65" s="244" t="s">
        <v>531</v>
      </c>
      <c r="AJ65" s="245"/>
      <c r="AK65" s="245"/>
      <c r="AL65" s="246"/>
      <c r="AM65" s="250" t="s">
        <v>526</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493</v>
      </c>
      <c r="X70" s="311"/>
      <c r="Y70" s="270" t="s">
        <v>12</v>
      </c>
      <c r="Z70" s="270"/>
      <c r="AA70" s="271"/>
      <c r="AB70" s="272" t="s">
        <v>494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495</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534</v>
      </c>
      <c r="AF73" s="245"/>
      <c r="AG73" s="245"/>
      <c r="AH73" s="246"/>
      <c r="AI73" s="244" t="s">
        <v>531</v>
      </c>
      <c r="AJ73" s="245"/>
      <c r="AK73" s="245"/>
      <c r="AL73" s="246"/>
      <c r="AM73" s="250" t="s">
        <v>526</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507</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559</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32.25" customHeight="1" x14ac:dyDescent="0.15">
      <c r="A82" s="865"/>
      <c r="B82" s="527"/>
      <c r="C82" s="428"/>
      <c r="D82" s="428"/>
      <c r="E82" s="428"/>
      <c r="F82" s="429"/>
      <c r="G82" s="676" t="s">
        <v>610</v>
      </c>
      <c r="H82" s="676"/>
      <c r="I82" s="676"/>
      <c r="J82" s="676"/>
      <c r="K82" s="676"/>
      <c r="L82" s="676"/>
      <c r="M82" s="676"/>
      <c r="N82" s="676"/>
      <c r="O82" s="676"/>
      <c r="P82" s="676"/>
      <c r="Q82" s="676"/>
      <c r="R82" s="676"/>
      <c r="S82" s="676"/>
      <c r="T82" s="676"/>
      <c r="U82" s="676"/>
      <c r="V82" s="676"/>
      <c r="W82" s="676"/>
      <c r="X82" s="676"/>
      <c r="Y82" s="676"/>
      <c r="Z82" s="676"/>
      <c r="AA82" s="677"/>
      <c r="AB82" s="884" t="s">
        <v>611</v>
      </c>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32.25"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32.25"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534</v>
      </c>
      <c r="AF85" s="245"/>
      <c r="AG85" s="245"/>
      <c r="AH85" s="246"/>
      <c r="AI85" s="244" t="s">
        <v>531</v>
      </c>
      <c r="AJ85" s="245"/>
      <c r="AK85" s="245"/>
      <c r="AL85" s="246"/>
      <c r="AM85" s="250" t="s">
        <v>526</v>
      </c>
      <c r="AN85" s="250"/>
      <c r="AO85" s="250"/>
      <c r="AP85" s="244"/>
      <c r="AQ85" s="159" t="s">
        <v>354</v>
      </c>
      <c r="AR85" s="130"/>
      <c r="AS85" s="130"/>
      <c r="AT85" s="131"/>
      <c r="AU85" s="533" t="s">
        <v>253</v>
      </c>
      <c r="AV85" s="533"/>
      <c r="AW85" s="533"/>
      <c r="AX85" s="534"/>
      <c r="AY85" s="10"/>
      <c r="AZ85" s="10"/>
      <c r="BA85" s="10"/>
      <c r="BB85" s="10"/>
      <c r="BC85" s="10"/>
    </row>
    <row r="86" spans="1:60" ht="18.75"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t="s">
        <v>619</v>
      </c>
      <c r="AR86" s="199"/>
      <c r="AS86" s="133" t="s">
        <v>355</v>
      </c>
      <c r="AT86" s="134"/>
      <c r="AU86" s="199">
        <v>32</v>
      </c>
      <c r="AV86" s="199"/>
      <c r="AW86" s="398" t="s">
        <v>300</v>
      </c>
      <c r="AX86" s="399"/>
      <c r="AY86" s="10"/>
      <c r="AZ86" s="10"/>
      <c r="BA86" s="10"/>
      <c r="BB86" s="10"/>
      <c r="BC86" s="10"/>
      <c r="BD86" s="10"/>
      <c r="BE86" s="10"/>
      <c r="BF86" s="10"/>
      <c r="BG86" s="10"/>
      <c r="BH86" s="10"/>
    </row>
    <row r="87" spans="1:60" ht="35.25" customHeight="1" x14ac:dyDescent="0.15">
      <c r="A87" s="865"/>
      <c r="B87" s="428"/>
      <c r="C87" s="428"/>
      <c r="D87" s="428"/>
      <c r="E87" s="428"/>
      <c r="F87" s="429"/>
      <c r="G87" s="104" t="s">
        <v>640</v>
      </c>
      <c r="H87" s="105"/>
      <c r="I87" s="105"/>
      <c r="J87" s="105"/>
      <c r="K87" s="105"/>
      <c r="L87" s="105"/>
      <c r="M87" s="105"/>
      <c r="N87" s="105"/>
      <c r="O87" s="106"/>
      <c r="P87" s="105" t="s">
        <v>646</v>
      </c>
      <c r="Q87" s="514"/>
      <c r="R87" s="514"/>
      <c r="S87" s="514"/>
      <c r="T87" s="514"/>
      <c r="U87" s="514"/>
      <c r="V87" s="514"/>
      <c r="W87" s="514"/>
      <c r="X87" s="515"/>
      <c r="Y87" s="561" t="s">
        <v>62</v>
      </c>
      <c r="Z87" s="562"/>
      <c r="AA87" s="563"/>
      <c r="AB87" s="461" t="s">
        <v>641</v>
      </c>
      <c r="AC87" s="461"/>
      <c r="AD87" s="461"/>
      <c r="AE87" s="218">
        <v>10</v>
      </c>
      <c r="AF87" s="219"/>
      <c r="AG87" s="219"/>
      <c r="AH87" s="219"/>
      <c r="AI87" s="218">
        <v>3</v>
      </c>
      <c r="AJ87" s="219"/>
      <c r="AK87" s="219"/>
      <c r="AL87" s="219"/>
      <c r="AM87" s="218">
        <v>1</v>
      </c>
      <c r="AN87" s="219"/>
      <c r="AO87" s="219"/>
      <c r="AP87" s="219"/>
      <c r="AQ87" s="340" t="s">
        <v>619</v>
      </c>
      <c r="AR87" s="207"/>
      <c r="AS87" s="207"/>
      <c r="AT87" s="341"/>
      <c r="AU87" s="219" t="s">
        <v>619</v>
      </c>
      <c r="AV87" s="219"/>
      <c r="AW87" s="219"/>
      <c r="AX87" s="221"/>
    </row>
    <row r="88" spans="1:60" ht="35.25"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t="s">
        <v>641</v>
      </c>
      <c r="AC88" s="523"/>
      <c r="AD88" s="523"/>
      <c r="AE88" s="218">
        <v>32</v>
      </c>
      <c r="AF88" s="219"/>
      <c r="AG88" s="219"/>
      <c r="AH88" s="219"/>
      <c r="AI88" s="218">
        <v>10</v>
      </c>
      <c r="AJ88" s="219"/>
      <c r="AK88" s="219"/>
      <c r="AL88" s="219"/>
      <c r="AM88" s="218">
        <v>5</v>
      </c>
      <c r="AN88" s="219"/>
      <c r="AO88" s="219"/>
      <c r="AP88" s="219"/>
      <c r="AQ88" s="340" t="s">
        <v>621</v>
      </c>
      <c r="AR88" s="207"/>
      <c r="AS88" s="207"/>
      <c r="AT88" s="341"/>
      <c r="AU88" s="219">
        <v>5</v>
      </c>
      <c r="AV88" s="219"/>
      <c r="AW88" s="219"/>
      <c r="AX88" s="221"/>
      <c r="AY88" s="10"/>
      <c r="AZ88" s="10"/>
      <c r="BA88" s="10"/>
      <c r="BB88" s="10"/>
      <c r="BC88" s="10"/>
    </row>
    <row r="89" spans="1:60" ht="35.25" customHeight="1" thickBot="1" x14ac:dyDescent="0.2">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v>89</v>
      </c>
      <c r="AF89" s="219"/>
      <c r="AG89" s="219"/>
      <c r="AH89" s="219"/>
      <c r="AI89" s="218">
        <v>30</v>
      </c>
      <c r="AJ89" s="219"/>
      <c r="AK89" s="219"/>
      <c r="AL89" s="219"/>
      <c r="AM89" s="218">
        <v>20</v>
      </c>
      <c r="AN89" s="219"/>
      <c r="AO89" s="219"/>
      <c r="AP89" s="219"/>
      <c r="AQ89" s="340" t="s">
        <v>642</v>
      </c>
      <c r="AR89" s="207"/>
      <c r="AS89" s="207"/>
      <c r="AT89" s="341"/>
      <c r="AU89" s="219" t="s">
        <v>621</v>
      </c>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534</v>
      </c>
      <c r="AF90" s="245"/>
      <c r="AG90" s="245"/>
      <c r="AH90" s="246"/>
      <c r="AI90" s="244" t="s">
        <v>531</v>
      </c>
      <c r="AJ90" s="245"/>
      <c r="AK90" s="245"/>
      <c r="AL90" s="246"/>
      <c r="AM90" s="250" t="s">
        <v>526</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534</v>
      </c>
      <c r="AF95" s="245"/>
      <c r="AG95" s="245"/>
      <c r="AH95" s="246"/>
      <c r="AI95" s="244" t="s">
        <v>531</v>
      </c>
      <c r="AJ95" s="245"/>
      <c r="AK95" s="245"/>
      <c r="AL95" s="246"/>
      <c r="AM95" s="250" t="s">
        <v>526</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9"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534</v>
      </c>
      <c r="AF100" s="540"/>
      <c r="AG100" s="540"/>
      <c r="AH100" s="541"/>
      <c r="AI100" s="539" t="s">
        <v>531</v>
      </c>
      <c r="AJ100" s="540"/>
      <c r="AK100" s="540"/>
      <c r="AL100" s="541"/>
      <c r="AM100" s="539" t="s">
        <v>527</v>
      </c>
      <c r="AN100" s="540"/>
      <c r="AO100" s="540"/>
      <c r="AP100" s="541"/>
      <c r="AQ100" s="320" t="s">
        <v>520</v>
      </c>
      <c r="AR100" s="321"/>
      <c r="AS100" s="321"/>
      <c r="AT100" s="322"/>
      <c r="AU100" s="320" t="s">
        <v>517</v>
      </c>
      <c r="AV100" s="321"/>
      <c r="AW100" s="321"/>
      <c r="AX100" s="323"/>
    </row>
    <row r="101" spans="1:60" ht="23.25" customHeight="1" x14ac:dyDescent="0.15">
      <c r="A101" s="422"/>
      <c r="B101" s="423"/>
      <c r="C101" s="423"/>
      <c r="D101" s="423"/>
      <c r="E101" s="423"/>
      <c r="F101" s="424"/>
      <c r="G101" s="105" t="s">
        <v>577</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578</v>
      </c>
      <c r="AC101" s="461"/>
      <c r="AD101" s="461"/>
      <c r="AE101" s="218">
        <v>19</v>
      </c>
      <c r="AF101" s="219"/>
      <c r="AG101" s="219"/>
      <c r="AH101" s="220"/>
      <c r="AI101" s="218">
        <v>11</v>
      </c>
      <c r="AJ101" s="219"/>
      <c r="AK101" s="219"/>
      <c r="AL101" s="220"/>
      <c r="AM101" s="218">
        <v>21</v>
      </c>
      <c r="AN101" s="219"/>
      <c r="AO101" s="219"/>
      <c r="AP101" s="220"/>
      <c r="AQ101" s="218"/>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578</v>
      </c>
      <c r="AC102" s="461"/>
      <c r="AD102" s="461"/>
      <c r="AE102" s="418">
        <v>22</v>
      </c>
      <c r="AF102" s="418"/>
      <c r="AG102" s="418"/>
      <c r="AH102" s="418"/>
      <c r="AI102" s="418">
        <v>18</v>
      </c>
      <c r="AJ102" s="418"/>
      <c r="AK102" s="418"/>
      <c r="AL102" s="418"/>
      <c r="AM102" s="418">
        <v>38</v>
      </c>
      <c r="AN102" s="418"/>
      <c r="AO102" s="418"/>
      <c r="AP102" s="418"/>
      <c r="AQ102" s="273">
        <v>33</v>
      </c>
      <c r="AR102" s="274"/>
      <c r="AS102" s="274"/>
      <c r="AT102" s="319"/>
      <c r="AU102" s="273"/>
      <c r="AV102" s="274"/>
      <c r="AW102" s="274"/>
      <c r="AX102" s="319"/>
    </row>
    <row r="103" spans="1:60" ht="31.5"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534</v>
      </c>
      <c r="AF103" s="416"/>
      <c r="AG103" s="416"/>
      <c r="AH103" s="417"/>
      <c r="AI103" s="415" t="s">
        <v>531</v>
      </c>
      <c r="AJ103" s="416"/>
      <c r="AK103" s="416"/>
      <c r="AL103" s="417"/>
      <c r="AM103" s="415" t="s">
        <v>527</v>
      </c>
      <c r="AN103" s="416"/>
      <c r="AO103" s="416"/>
      <c r="AP103" s="417"/>
      <c r="AQ103" s="284" t="s">
        <v>520</v>
      </c>
      <c r="AR103" s="285"/>
      <c r="AS103" s="285"/>
      <c r="AT103" s="324"/>
      <c r="AU103" s="284" t="s">
        <v>517</v>
      </c>
      <c r="AV103" s="285"/>
      <c r="AW103" s="285"/>
      <c r="AX103" s="286"/>
    </row>
    <row r="104" spans="1:60" ht="23.25" customHeight="1" x14ac:dyDescent="0.15">
      <c r="A104" s="422"/>
      <c r="B104" s="423"/>
      <c r="C104" s="423"/>
      <c r="D104" s="423"/>
      <c r="E104" s="423"/>
      <c r="F104" s="424"/>
      <c r="G104" s="105" t="s">
        <v>647</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609</v>
      </c>
      <c r="AC104" s="546"/>
      <c r="AD104" s="547"/>
      <c r="AE104" s="218">
        <v>3</v>
      </c>
      <c r="AF104" s="219"/>
      <c r="AG104" s="219"/>
      <c r="AH104" s="220"/>
      <c r="AI104" s="218">
        <v>1</v>
      </c>
      <c r="AJ104" s="219"/>
      <c r="AK104" s="219"/>
      <c r="AL104" s="220"/>
      <c r="AM104" s="218">
        <v>1</v>
      </c>
      <c r="AN104" s="219"/>
      <c r="AO104" s="219"/>
      <c r="AP104" s="220"/>
      <c r="AQ104" s="218"/>
      <c r="AR104" s="219"/>
      <c r="AS104" s="219"/>
      <c r="AT104" s="220"/>
      <c r="AU104" s="218"/>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609</v>
      </c>
      <c r="AC105" s="469"/>
      <c r="AD105" s="470"/>
      <c r="AE105" s="418">
        <v>7</v>
      </c>
      <c r="AF105" s="418"/>
      <c r="AG105" s="418"/>
      <c r="AH105" s="418"/>
      <c r="AI105" s="418">
        <v>8</v>
      </c>
      <c r="AJ105" s="418"/>
      <c r="AK105" s="418"/>
      <c r="AL105" s="418"/>
      <c r="AM105" s="418">
        <v>5</v>
      </c>
      <c r="AN105" s="418"/>
      <c r="AO105" s="418"/>
      <c r="AP105" s="418"/>
      <c r="AQ105" s="218">
        <v>2</v>
      </c>
      <c r="AR105" s="219"/>
      <c r="AS105" s="219"/>
      <c r="AT105" s="220"/>
      <c r="AU105" s="273"/>
      <c r="AV105" s="274"/>
      <c r="AW105" s="274"/>
      <c r="AX105" s="319"/>
    </row>
    <row r="106" spans="1:60" ht="31.5"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534</v>
      </c>
      <c r="AF106" s="416"/>
      <c r="AG106" s="416"/>
      <c r="AH106" s="417"/>
      <c r="AI106" s="415" t="s">
        <v>531</v>
      </c>
      <c r="AJ106" s="416"/>
      <c r="AK106" s="416"/>
      <c r="AL106" s="417"/>
      <c r="AM106" s="415" t="s">
        <v>526</v>
      </c>
      <c r="AN106" s="416"/>
      <c r="AO106" s="416"/>
      <c r="AP106" s="417"/>
      <c r="AQ106" s="284" t="s">
        <v>520</v>
      </c>
      <c r="AR106" s="285"/>
      <c r="AS106" s="285"/>
      <c r="AT106" s="324"/>
      <c r="AU106" s="284" t="s">
        <v>517</v>
      </c>
      <c r="AV106" s="285"/>
      <c r="AW106" s="285"/>
      <c r="AX106" s="286"/>
    </row>
    <row r="107" spans="1:60" ht="23.25" customHeight="1" x14ac:dyDescent="0.15">
      <c r="A107" s="422"/>
      <c r="B107" s="423"/>
      <c r="C107" s="423"/>
      <c r="D107" s="423"/>
      <c r="E107" s="423"/>
      <c r="F107" s="424"/>
      <c r="G107" s="105" t="s">
        <v>648</v>
      </c>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t="s">
        <v>649</v>
      </c>
      <c r="AC107" s="546"/>
      <c r="AD107" s="547"/>
      <c r="AE107" s="418">
        <v>7</v>
      </c>
      <c r="AF107" s="418"/>
      <c r="AG107" s="418"/>
      <c r="AH107" s="418"/>
      <c r="AI107" s="418">
        <v>7</v>
      </c>
      <c r="AJ107" s="418"/>
      <c r="AK107" s="418"/>
      <c r="AL107" s="418"/>
      <c r="AM107" s="418">
        <v>7</v>
      </c>
      <c r="AN107" s="418"/>
      <c r="AO107" s="418"/>
      <c r="AP107" s="418"/>
      <c r="AQ107" s="218"/>
      <c r="AR107" s="219"/>
      <c r="AS107" s="219"/>
      <c r="AT107" s="220"/>
      <c r="AU107" s="218"/>
      <c r="AV107" s="219"/>
      <c r="AW107" s="219"/>
      <c r="AX107" s="220"/>
    </row>
    <row r="108" spans="1:60" ht="23.25"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t="s">
        <v>649</v>
      </c>
      <c r="AC108" s="469"/>
      <c r="AD108" s="470"/>
      <c r="AE108" s="418">
        <v>7</v>
      </c>
      <c r="AF108" s="418"/>
      <c r="AG108" s="418"/>
      <c r="AH108" s="418"/>
      <c r="AI108" s="418">
        <v>7</v>
      </c>
      <c r="AJ108" s="418"/>
      <c r="AK108" s="418"/>
      <c r="AL108" s="418"/>
      <c r="AM108" s="418">
        <v>7</v>
      </c>
      <c r="AN108" s="418"/>
      <c r="AO108" s="418"/>
      <c r="AP108" s="418"/>
      <c r="AQ108" s="218">
        <v>7</v>
      </c>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534</v>
      </c>
      <c r="AF109" s="416"/>
      <c r="AG109" s="416"/>
      <c r="AH109" s="417"/>
      <c r="AI109" s="415" t="s">
        <v>531</v>
      </c>
      <c r="AJ109" s="416"/>
      <c r="AK109" s="416"/>
      <c r="AL109" s="417"/>
      <c r="AM109" s="415" t="s">
        <v>527</v>
      </c>
      <c r="AN109" s="416"/>
      <c r="AO109" s="416"/>
      <c r="AP109" s="417"/>
      <c r="AQ109" s="284" t="s">
        <v>520</v>
      </c>
      <c r="AR109" s="285"/>
      <c r="AS109" s="285"/>
      <c r="AT109" s="324"/>
      <c r="AU109" s="284" t="s">
        <v>517</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534</v>
      </c>
      <c r="AF112" s="416"/>
      <c r="AG112" s="416"/>
      <c r="AH112" s="417"/>
      <c r="AI112" s="415" t="s">
        <v>531</v>
      </c>
      <c r="AJ112" s="416"/>
      <c r="AK112" s="416"/>
      <c r="AL112" s="417"/>
      <c r="AM112" s="415" t="s">
        <v>526</v>
      </c>
      <c r="AN112" s="416"/>
      <c r="AO112" s="416"/>
      <c r="AP112" s="417"/>
      <c r="AQ112" s="284" t="s">
        <v>520</v>
      </c>
      <c r="AR112" s="285"/>
      <c r="AS112" s="285"/>
      <c r="AT112" s="324"/>
      <c r="AU112" s="284" t="s">
        <v>517</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534</v>
      </c>
      <c r="AF115" s="416"/>
      <c r="AG115" s="416"/>
      <c r="AH115" s="417"/>
      <c r="AI115" s="415" t="s">
        <v>531</v>
      </c>
      <c r="AJ115" s="416"/>
      <c r="AK115" s="416"/>
      <c r="AL115" s="417"/>
      <c r="AM115" s="415" t="s">
        <v>526</v>
      </c>
      <c r="AN115" s="416"/>
      <c r="AO115" s="416"/>
      <c r="AP115" s="417"/>
      <c r="AQ115" s="591" t="s">
        <v>521</v>
      </c>
      <c r="AR115" s="592"/>
      <c r="AS115" s="592"/>
      <c r="AT115" s="592"/>
      <c r="AU115" s="592"/>
      <c r="AV115" s="592"/>
      <c r="AW115" s="592"/>
      <c r="AX115" s="593"/>
    </row>
    <row r="116" spans="1:50" ht="23.25" customHeight="1" x14ac:dyDescent="0.15">
      <c r="A116" s="439"/>
      <c r="B116" s="440"/>
      <c r="C116" s="440"/>
      <c r="D116" s="440"/>
      <c r="E116" s="440"/>
      <c r="F116" s="441"/>
      <c r="G116" s="393" t="s">
        <v>579</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580</v>
      </c>
      <c r="AC116" s="463"/>
      <c r="AD116" s="464"/>
      <c r="AE116" s="418">
        <v>2</v>
      </c>
      <c r="AF116" s="418"/>
      <c r="AG116" s="418"/>
      <c r="AH116" s="418"/>
      <c r="AI116" s="418">
        <v>3</v>
      </c>
      <c r="AJ116" s="418"/>
      <c r="AK116" s="418"/>
      <c r="AL116" s="418"/>
      <c r="AM116" s="418">
        <v>3</v>
      </c>
      <c r="AN116" s="418"/>
      <c r="AO116" s="418"/>
      <c r="AP116" s="418"/>
      <c r="AQ116" s="218">
        <v>1</v>
      </c>
      <c r="AR116" s="219"/>
      <c r="AS116" s="219"/>
      <c r="AT116" s="219"/>
      <c r="AU116" s="219"/>
      <c r="AV116" s="219"/>
      <c r="AW116" s="219"/>
      <c r="AX116" s="221"/>
    </row>
    <row r="117" spans="1:50" ht="46.5"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581</v>
      </c>
      <c r="AC117" s="473"/>
      <c r="AD117" s="474"/>
      <c r="AE117" s="551" t="s">
        <v>582</v>
      </c>
      <c r="AF117" s="551"/>
      <c r="AG117" s="551"/>
      <c r="AH117" s="551"/>
      <c r="AI117" s="551" t="s">
        <v>583</v>
      </c>
      <c r="AJ117" s="551"/>
      <c r="AK117" s="551"/>
      <c r="AL117" s="551"/>
      <c r="AM117" s="551" t="s">
        <v>652</v>
      </c>
      <c r="AN117" s="551"/>
      <c r="AO117" s="551"/>
      <c r="AP117" s="551"/>
      <c r="AQ117" s="551" t="s">
        <v>653</v>
      </c>
      <c r="AR117" s="551"/>
      <c r="AS117" s="551"/>
      <c r="AT117" s="551"/>
      <c r="AU117" s="551"/>
      <c r="AV117" s="551"/>
      <c r="AW117" s="551"/>
      <c r="AX117" s="552"/>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534</v>
      </c>
      <c r="AF118" s="416"/>
      <c r="AG118" s="416"/>
      <c r="AH118" s="417"/>
      <c r="AI118" s="415" t="s">
        <v>531</v>
      </c>
      <c r="AJ118" s="416"/>
      <c r="AK118" s="416"/>
      <c r="AL118" s="417"/>
      <c r="AM118" s="415" t="s">
        <v>526</v>
      </c>
      <c r="AN118" s="416"/>
      <c r="AO118" s="416"/>
      <c r="AP118" s="417"/>
      <c r="AQ118" s="591" t="s">
        <v>521</v>
      </c>
      <c r="AR118" s="592"/>
      <c r="AS118" s="592"/>
      <c r="AT118" s="592"/>
      <c r="AU118" s="592"/>
      <c r="AV118" s="592"/>
      <c r="AW118" s="592"/>
      <c r="AX118" s="593"/>
    </row>
    <row r="119" spans="1:50" ht="23.25" customHeight="1" x14ac:dyDescent="0.15">
      <c r="A119" s="439"/>
      <c r="B119" s="440"/>
      <c r="C119" s="440"/>
      <c r="D119" s="440"/>
      <c r="E119" s="440"/>
      <c r="F119" s="441"/>
      <c r="G119" s="393" t="s">
        <v>650</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580</v>
      </c>
      <c r="AC119" s="463"/>
      <c r="AD119" s="464"/>
      <c r="AE119" s="418">
        <v>10</v>
      </c>
      <c r="AF119" s="418"/>
      <c r="AG119" s="418"/>
      <c r="AH119" s="418"/>
      <c r="AI119" s="418">
        <v>30</v>
      </c>
      <c r="AJ119" s="418"/>
      <c r="AK119" s="418"/>
      <c r="AL119" s="418"/>
      <c r="AM119" s="418">
        <v>30</v>
      </c>
      <c r="AN119" s="418"/>
      <c r="AO119" s="418"/>
      <c r="AP119" s="418"/>
      <c r="AQ119" s="418">
        <v>15</v>
      </c>
      <c r="AR119" s="418"/>
      <c r="AS119" s="418"/>
      <c r="AT119" s="418"/>
      <c r="AU119" s="418"/>
      <c r="AV119" s="418"/>
      <c r="AW119" s="418"/>
      <c r="AX119" s="550"/>
    </row>
    <row r="120" spans="1:50" ht="46.5"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581</v>
      </c>
      <c r="AC120" s="473"/>
      <c r="AD120" s="474"/>
      <c r="AE120" s="551" t="s">
        <v>654</v>
      </c>
      <c r="AF120" s="551"/>
      <c r="AG120" s="551"/>
      <c r="AH120" s="551"/>
      <c r="AI120" s="551" t="s">
        <v>655</v>
      </c>
      <c r="AJ120" s="551"/>
      <c r="AK120" s="551"/>
      <c r="AL120" s="551"/>
      <c r="AM120" s="551" t="s">
        <v>656</v>
      </c>
      <c r="AN120" s="551"/>
      <c r="AO120" s="551"/>
      <c r="AP120" s="551"/>
      <c r="AQ120" s="551" t="s">
        <v>657</v>
      </c>
      <c r="AR120" s="551"/>
      <c r="AS120" s="551"/>
      <c r="AT120" s="551"/>
      <c r="AU120" s="551"/>
      <c r="AV120" s="551"/>
      <c r="AW120" s="551"/>
      <c r="AX120" s="552"/>
    </row>
    <row r="121" spans="1:50" ht="23.25"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534</v>
      </c>
      <c r="AF121" s="416"/>
      <c r="AG121" s="416"/>
      <c r="AH121" s="417"/>
      <c r="AI121" s="415" t="s">
        <v>531</v>
      </c>
      <c r="AJ121" s="416"/>
      <c r="AK121" s="416"/>
      <c r="AL121" s="417"/>
      <c r="AM121" s="415" t="s">
        <v>526</v>
      </c>
      <c r="AN121" s="416"/>
      <c r="AO121" s="416"/>
      <c r="AP121" s="417"/>
      <c r="AQ121" s="591" t="s">
        <v>521</v>
      </c>
      <c r="AR121" s="592"/>
      <c r="AS121" s="592"/>
      <c r="AT121" s="592"/>
      <c r="AU121" s="592"/>
      <c r="AV121" s="592"/>
      <c r="AW121" s="592"/>
      <c r="AX121" s="593"/>
    </row>
    <row r="122" spans="1:50" ht="23.25" customHeight="1" x14ac:dyDescent="0.15">
      <c r="A122" s="439"/>
      <c r="B122" s="440"/>
      <c r="C122" s="440"/>
      <c r="D122" s="440"/>
      <c r="E122" s="440"/>
      <c r="F122" s="441"/>
      <c r="G122" s="393" t="s">
        <v>651</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t="s">
        <v>580</v>
      </c>
      <c r="AC122" s="463"/>
      <c r="AD122" s="464"/>
      <c r="AE122" s="418">
        <v>1</v>
      </c>
      <c r="AF122" s="418"/>
      <c r="AG122" s="418"/>
      <c r="AH122" s="418"/>
      <c r="AI122" s="418">
        <v>1</v>
      </c>
      <c r="AJ122" s="418"/>
      <c r="AK122" s="418"/>
      <c r="AL122" s="418"/>
      <c r="AM122" s="418">
        <v>1</v>
      </c>
      <c r="AN122" s="418"/>
      <c r="AO122" s="418"/>
      <c r="AP122" s="418"/>
      <c r="AQ122" s="418">
        <v>1</v>
      </c>
      <c r="AR122" s="418"/>
      <c r="AS122" s="418"/>
      <c r="AT122" s="418"/>
      <c r="AU122" s="418"/>
      <c r="AV122" s="418"/>
      <c r="AW122" s="418"/>
      <c r="AX122" s="550"/>
    </row>
    <row r="123" spans="1:50" ht="46.5" customHeight="1" thickBot="1" x14ac:dyDescent="0.2">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581</v>
      </c>
      <c r="AC123" s="473"/>
      <c r="AD123" s="474"/>
      <c r="AE123" s="551" t="s">
        <v>658</v>
      </c>
      <c r="AF123" s="551"/>
      <c r="AG123" s="551"/>
      <c r="AH123" s="551"/>
      <c r="AI123" s="551" t="s">
        <v>659</v>
      </c>
      <c r="AJ123" s="551"/>
      <c r="AK123" s="551"/>
      <c r="AL123" s="551"/>
      <c r="AM123" s="551" t="s">
        <v>660</v>
      </c>
      <c r="AN123" s="551"/>
      <c r="AO123" s="551"/>
      <c r="AP123" s="551"/>
      <c r="AQ123" s="551" t="s">
        <v>661</v>
      </c>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535</v>
      </c>
      <c r="AF124" s="416"/>
      <c r="AG124" s="416"/>
      <c r="AH124" s="417"/>
      <c r="AI124" s="415" t="s">
        <v>531</v>
      </c>
      <c r="AJ124" s="416"/>
      <c r="AK124" s="416"/>
      <c r="AL124" s="417"/>
      <c r="AM124" s="415" t="s">
        <v>526</v>
      </c>
      <c r="AN124" s="416"/>
      <c r="AO124" s="416"/>
      <c r="AP124" s="417"/>
      <c r="AQ124" s="591" t="s">
        <v>521</v>
      </c>
      <c r="AR124" s="592"/>
      <c r="AS124" s="592"/>
      <c r="AT124" s="592"/>
      <c r="AU124" s="592"/>
      <c r="AV124" s="592"/>
      <c r="AW124" s="592"/>
      <c r="AX124" s="593"/>
    </row>
    <row r="125" spans="1:50" ht="23.25" hidden="1" customHeight="1" x14ac:dyDescent="0.15">
      <c r="A125" s="439"/>
      <c r="B125" s="440"/>
      <c r="C125" s="440"/>
      <c r="D125" s="440"/>
      <c r="E125" s="440"/>
      <c r="F125" s="441"/>
      <c r="G125" s="393" t="s">
        <v>483</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thickBot="1" x14ac:dyDescent="0.2">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534</v>
      </c>
      <c r="AF127" s="416"/>
      <c r="AG127" s="416"/>
      <c r="AH127" s="417"/>
      <c r="AI127" s="415" t="s">
        <v>531</v>
      </c>
      <c r="AJ127" s="416"/>
      <c r="AK127" s="416"/>
      <c r="AL127" s="417"/>
      <c r="AM127" s="415" t="s">
        <v>526</v>
      </c>
      <c r="AN127" s="416"/>
      <c r="AO127" s="416"/>
      <c r="AP127" s="417"/>
      <c r="AQ127" s="591" t="s">
        <v>521</v>
      </c>
      <c r="AR127" s="592"/>
      <c r="AS127" s="592"/>
      <c r="AT127" s="592"/>
      <c r="AU127" s="592"/>
      <c r="AV127" s="592"/>
      <c r="AW127" s="592"/>
      <c r="AX127" s="593"/>
    </row>
    <row r="128" spans="1:50" ht="23.25" hidden="1" customHeight="1" x14ac:dyDescent="0.15">
      <c r="A128" s="439"/>
      <c r="B128" s="440"/>
      <c r="C128" s="440"/>
      <c r="D128" s="440"/>
      <c r="E128" s="440"/>
      <c r="F128" s="441"/>
      <c r="G128" s="393" t="s">
        <v>483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564</v>
      </c>
      <c r="B130" s="185"/>
      <c r="C130" s="184" t="s">
        <v>358</v>
      </c>
      <c r="D130" s="185"/>
      <c r="E130" s="169" t="s">
        <v>387</v>
      </c>
      <c r="F130" s="170"/>
      <c r="G130" s="171" t="s">
        <v>584</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585</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534</v>
      </c>
      <c r="AF132" s="155"/>
      <c r="AG132" s="155"/>
      <c r="AH132" s="155"/>
      <c r="AI132" s="155" t="s">
        <v>531</v>
      </c>
      <c r="AJ132" s="155"/>
      <c r="AK132" s="155"/>
      <c r="AL132" s="155"/>
      <c r="AM132" s="155" t="s">
        <v>526</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589</v>
      </c>
      <c r="AR133" s="199"/>
      <c r="AS133" s="133" t="s">
        <v>355</v>
      </c>
      <c r="AT133" s="134"/>
      <c r="AU133" s="200" t="s">
        <v>592</v>
      </c>
      <c r="AV133" s="200"/>
      <c r="AW133" s="133" t="s">
        <v>300</v>
      </c>
      <c r="AX133" s="195"/>
    </row>
    <row r="134" spans="1:50" ht="39.75" customHeight="1" x14ac:dyDescent="0.15">
      <c r="A134" s="189"/>
      <c r="B134" s="186"/>
      <c r="C134" s="180"/>
      <c r="D134" s="186"/>
      <c r="E134" s="180"/>
      <c r="F134" s="181"/>
      <c r="G134" s="104" t="s">
        <v>586</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587</v>
      </c>
      <c r="AC134" s="205"/>
      <c r="AD134" s="205"/>
      <c r="AE134" s="206" t="s">
        <v>587</v>
      </c>
      <c r="AF134" s="207"/>
      <c r="AG134" s="207"/>
      <c r="AH134" s="207"/>
      <c r="AI134" s="206" t="s">
        <v>587</v>
      </c>
      <c r="AJ134" s="207"/>
      <c r="AK134" s="207"/>
      <c r="AL134" s="207"/>
      <c r="AM134" s="206" t="s">
        <v>587</v>
      </c>
      <c r="AN134" s="207"/>
      <c r="AO134" s="207"/>
      <c r="AP134" s="207"/>
      <c r="AQ134" s="206" t="s">
        <v>590</v>
      </c>
      <c r="AR134" s="207"/>
      <c r="AS134" s="207"/>
      <c r="AT134" s="207"/>
      <c r="AU134" s="206" t="s">
        <v>587</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587</v>
      </c>
      <c r="AC135" s="213"/>
      <c r="AD135" s="213"/>
      <c r="AE135" s="206" t="s">
        <v>588</v>
      </c>
      <c r="AF135" s="207"/>
      <c r="AG135" s="207"/>
      <c r="AH135" s="207"/>
      <c r="AI135" s="206" t="s">
        <v>587</v>
      </c>
      <c r="AJ135" s="207"/>
      <c r="AK135" s="207"/>
      <c r="AL135" s="207"/>
      <c r="AM135" s="206" t="s">
        <v>587</v>
      </c>
      <c r="AN135" s="207"/>
      <c r="AO135" s="207"/>
      <c r="AP135" s="207"/>
      <c r="AQ135" s="206" t="s">
        <v>591</v>
      </c>
      <c r="AR135" s="207"/>
      <c r="AS135" s="207"/>
      <c r="AT135" s="207"/>
      <c r="AU135" s="206" t="s">
        <v>589</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534</v>
      </c>
      <c r="AF136" s="155"/>
      <c r="AG136" s="155"/>
      <c r="AH136" s="155"/>
      <c r="AI136" s="155" t="s">
        <v>531</v>
      </c>
      <c r="AJ136" s="155"/>
      <c r="AK136" s="155"/>
      <c r="AL136" s="155"/>
      <c r="AM136" s="155" t="s">
        <v>526</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534</v>
      </c>
      <c r="AF140" s="155"/>
      <c r="AG140" s="155"/>
      <c r="AH140" s="155"/>
      <c r="AI140" s="155" t="s">
        <v>531</v>
      </c>
      <c r="AJ140" s="155"/>
      <c r="AK140" s="155"/>
      <c r="AL140" s="155"/>
      <c r="AM140" s="155" t="s">
        <v>526</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534</v>
      </c>
      <c r="AF144" s="155"/>
      <c r="AG144" s="155"/>
      <c r="AH144" s="155"/>
      <c r="AI144" s="155" t="s">
        <v>531</v>
      </c>
      <c r="AJ144" s="155"/>
      <c r="AK144" s="155"/>
      <c r="AL144" s="155"/>
      <c r="AM144" s="155" t="s">
        <v>526</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534</v>
      </c>
      <c r="AF148" s="155"/>
      <c r="AG148" s="155"/>
      <c r="AH148" s="155"/>
      <c r="AI148" s="155" t="s">
        <v>531</v>
      </c>
      <c r="AJ148" s="155"/>
      <c r="AK148" s="155"/>
      <c r="AL148" s="155"/>
      <c r="AM148" s="155" t="s">
        <v>526</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66.75" customHeight="1" x14ac:dyDescent="0.15">
      <c r="A154" s="189"/>
      <c r="B154" s="186"/>
      <c r="C154" s="180"/>
      <c r="D154" s="186"/>
      <c r="E154" s="180"/>
      <c r="F154" s="181"/>
      <c r="G154" s="104" t="s">
        <v>612</v>
      </c>
      <c r="H154" s="105"/>
      <c r="I154" s="105"/>
      <c r="J154" s="105"/>
      <c r="K154" s="105"/>
      <c r="L154" s="105"/>
      <c r="M154" s="105"/>
      <c r="N154" s="105"/>
      <c r="O154" s="105"/>
      <c r="P154" s="106"/>
      <c r="Q154" s="125" t="s">
        <v>613</v>
      </c>
      <c r="R154" s="105"/>
      <c r="S154" s="105"/>
      <c r="T154" s="105"/>
      <c r="U154" s="105"/>
      <c r="V154" s="105"/>
      <c r="W154" s="105"/>
      <c r="X154" s="105"/>
      <c r="Y154" s="105"/>
      <c r="Z154" s="105"/>
      <c r="AA154" s="293"/>
      <c r="AB154" s="141" t="s">
        <v>593</v>
      </c>
      <c r="AC154" s="142"/>
      <c r="AD154" s="142"/>
      <c r="AE154" s="147" t="s">
        <v>614</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66.7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33"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40.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615</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40.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33"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33"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33"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33"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33"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33"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33"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33"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33"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33"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33"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33"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33"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33"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33"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33"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33"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33"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33"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33"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33"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33"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33"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33"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33"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33"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33"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33"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6.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6.25" customHeight="1" x14ac:dyDescent="0.15">
      <c r="A188" s="189"/>
      <c r="B188" s="186"/>
      <c r="C188" s="180"/>
      <c r="D188" s="186"/>
      <c r="E188" s="125" t="s">
        <v>624</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6.25" customHeight="1" thickBot="1" x14ac:dyDescent="0.2">
      <c r="A189" s="189"/>
      <c r="B189" s="186"/>
      <c r="C189" s="180"/>
      <c r="D189" s="186"/>
      <c r="E189" s="127"/>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28"/>
    </row>
    <row r="190" spans="1:50" ht="26.2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26.2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26.2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534</v>
      </c>
      <c r="AF192" s="155"/>
      <c r="AG192" s="155"/>
      <c r="AH192" s="155"/>
      <c r="AI192" s="155" t="s">
        <v>531</v>
      </c>
      <c r="AJ192" s="155"/>
      <c r="AK192" s="155"/>
      <c r="AL192" s="155"/>
      <c r="AM192" s="155" t="s">
        <v>526</v>
      </c>
      <c r="AN192" s="155"/>
      <c r="AO192" s="155"/>
      <c r="AP192" s="151"/>
      <c r="AQ192" s="151" t="s">
        <v>354</v>
      </c>
      <c r="AR192" s="152"/>
      <c r="AS192" s="152"/>
      <c r="AT192" s="153"/>
      <c r="AU192" s="196" t="s">
        <v>370</v>
      </c>
      <c r="AV192" s="196"/>
      <c r="AW192" s="196"/>
      <c r="AX192" s="197"/>
    </row>
    <row r="193" spans="1:50" ht="26.2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26.2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26.2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26.2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535</v>
      </c>
      <c r="AF196" s="155"/>
      <c r="AG196" s="155"/>
      <c r="AH196" s="155"/>
      <c r="AI196" s="155" t="s">
        <v>531</v>
      </c>
      <c r="AJ196" s="155"/>
      <c r="AK196" s="155"/>
      <c r="AL196" s="155"/>
      <c r="AM196" s="155" t="s">
        <v>526</v>
      </c>
      <c r="AN196" s="155"/>
      <c r="AO196" s="155"/>
      <c r="AP196" s="151"/>
      <c r="AQ196" s="151" t="s">
        <v>354</v>
      </c>
      <c r="AR196" s="152"/>
      <c r="AS196" s="152"/>
      <c r="AT196" s="153"/>
      <c r="AU196" s="196" t="s">
        <v>370</v>
      </c>
      <c r="AV196" s="196"/>
      <c r="AW196" s="196"/>
      <c r="AX196" s="197"/>
    </row>
    <row r="197" spans="1:50" ht="26.2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26.2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26.2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26.2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534</v>
      </c>
      <c r="AF200" s="155"/>
      <c r="AG200" s="155"/>
      <c r="AH200" s="155"/>
      <c r="AI200" s="155" t="s">
        <v>531</v>
      </c>
      <c r="AJ200" s="155"/>
      <c r="AK200" s="155"/>
      <c r="AL200" s="155"/>
      <c r="AM200" s="155" t="s">
        <v>526</v>
      </c>
      <c r="AN200" s="155"/>
      <c r="AO200" s="155"/>
      <c r="AP200" s="151"/>
      <c r="AQ200" s="151" t="s">
        <v>354</v>
      </c>
      <c r="AR200" s="152"/>
      <c r="AS200" s="152"/>
      <c r="AT200" s="153"/>
      <c r="AU200" s="196" t="s">
        <v>370</v>
      </c>
      <c r="AV200" s="196"/>
      <c r="AW200" s="196"/>
      <c r="AX200" s="197"/>
    </row>
    <row r="201" spans="1:50" ht="26.2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26.2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26.2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26.2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534</v>
      </c>
      <c r="AF204" s="155"/>
      <c r="AG204" s="155"/>
      <c r="AH204" s="155"/>
      <c r="AI204" s="155" t="s">
        <v>531</v>
      </c>
      <c r="AJ204" s="155"/>
      <c r="AK204" s="155"/>
      <c r="AL204" s="155"/>
      <c r="AM204" s="155" t="s">
        <v>526</v>
      </c>
      <c r="AN204" s="155"/>
      <c r="AO204" s="155"/>
      <c r="AP204" s="151"/>
      <c r="AQ204" s="151" t="s">
        <v>354</v>
      </c>
      <c r="AR204" s="152"/>
      <c r="AS204" s="152"/>
      <c r="AT204" s="153"/>
      <c r="AU204" s="196" t="s">
        <v>370</v>
      </c>
      <c r="AV204" s="196"/>
      <c r="AW204" s="196"/>
      <c r="AX204" s="197"/>
    </row>
    <row r="205" spans="1:50" ht="26.2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26.2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26.2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26.2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534</v>
      </c>
      <c r="AF208" s="155"/>
      <c r="AG208" s="155"/>
      <c r="AH208" s="155"/>
      <c r="AI208" s="155" t="s">
        <v>531</v>
      </c>
      <c r="AJ208" s="155"/>
      <c r="AK208" s="155"/>
      <c r="AL208" s="155"/>
      <c r="AM208" s="155" t="s">
        <v>526</v>
      </c>
      <c r="AN208" s="155"/>
      <c r="AO208" s="155"/>
      <c r="AP208" s="151"/>
      <c r="AQ208" s="151" t="s">
        <v>354</v>
      </c>
      <c r="AR208" s="152"/>
      <c r="AS208" s="152"/>
      <c r="AT208" s="153"/>
      <c r="AU208" s="196" t="s">
        <v>370</v>
      </c>
      <c r="AV208" s="196"/>
      <c r="AW208" s="196"/>
      <c r="AX208" s="197"/>
    </row>
    <row r="209" spans="1:50" ht="26.2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26.2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26.2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6.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6.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6.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6.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6.2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6.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6.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6.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6.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6.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6.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6.2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6.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6.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6.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6.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6.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6.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6.2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6.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6.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6.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6.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6.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6.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6.2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6.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6.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6.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6.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6.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6.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6.2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6.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6.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6.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6.2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6.2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26.2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26.2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26.2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534</v>
      </c>
      <c r="AF252" s="155"/>
      <c r="AG252" s="155"/>
      <c r="AH252" s="155"/>
      <c r="AI252" s="155" t="s">
        <v>531</v>
      </c>
      <c r="AJ252" s="155"/>
      <c r="AK252" s="155"/>
      <c r="AL252" s="155"/>
      <c r="AM252" s="155" t="s">
        <v>526</v>
      </c>
      <c r="AN252" s="155"/>
      <c r="AO252" s="155"/>
      <c r="AP252" s="151"/>
      <c r="AQ252" s="151" t="s">
        <v>354</v>
      </c>
      <c r="AR252" s="152"/>
      <c r="AS252" s="152"/>
      <c r="AT252" s="153"/>
      <c r="AU252" s="196" t="s">
        <v>370</v>
      </c>
      <c r="AV252" s="196"/>
      <c r="AW252" s="196"/>
      <c r="AX252" s="197"/>
    </row>
    <row r="253" spans="1:50" ht="26.2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26.2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26.2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26.2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534</v>
      </c>
      <c r="AF256" s="155"/>
      <c r="AG256" s="155"/>
      <c r="AH256" s="155"/>
      <c r="AI256" s="155" t="s">
        <v>531</v>
      </c>
      <c r="AJ256" s="155"/>
      <c r="AK256" s="155"/>
      <c r="AL256" s="155"/>
      <c r="AM256" s="155" t="s">
        <v>527</v>
      </c>
      <c r="AN256" s="155"/>
      <c r="AO256" s="155"/>
      <c r="AP256" s="151"/>
      <c r="AQ256" s="151" t="s">
        <v>354</v>
      </c>
      <c r="AR256" s="152"/>
      <c r="AS256" s="152"/>
      <c r="AT256" s="153"/>
      <c r="AU256" s="196" t="s">
        <v>370</v>
      </c>
      <c r="AV256" s="196"/>
      <c r="AW256" s="196"/>
      <c r="AX256" s="197"/>
    </row>
    <row r="257" spans="1:50" ht="26.2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26.2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26.2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26.2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534</v>
      </c>
      <c r="AF260" s="155"/>
      <c r="AG260" s="155"/>
      <c r="AH260" s="155"/>
      <c r="AI260" s="155" t="s">
        <v>531</v>
      </c>
      <c r="AJ260" s="155"/>
      <c r="AK260" s="155"/>
      <c r="AL260" s="155"/>
      <c r="AM260" s="155" t="s">
        <v>527</v>
      </c>
      <c r="AN260" s="155"/>
      <c r="AO260" s="155"/>
      <c r="AP260" s="151"/>
      <c r="AQ260" s="151" t="s">
        <v>354</v>
      </c>
      <c r="AR260" s="152"/>
      <c r="AS260" s="152"/>
      <c r="AT260" s="153"/>
      <c r="AU260" s="196" t="s">
        <v>370</v>
      </c>
      <c r="AV260" s="196"/>
      <c r="AW260" s="196"/>
      <c r="AX260" s="197"/>
    </row>
    <row r="261" spans="1:50" ht="26.2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26.2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26.2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26.2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534</v>
      </c>
      <c r="AF264" s="217"/>
      <c r="AG264" s="217"/>
      <c r="AH264" s="217"/>
      <c r="AI264" s="217" t="s">
        <v>531</v>
      </c>
      <c r="AJ264" s="217"/>
      <c r="AK264" s="217"/>
      <c r="AL264" s="217"/>
      <c r="AM264" s="217" t="s">
        <v>526</v>
      </c>
      <c r="AN264" s="217"/>
      <c r="AO264" s="217"/>
      <c r="AP264" s="159"/>
      <c r="AQ264" s="159" t="s">
        <v>354</v>
      </c>
      <c r="AR264" s="130"/>
      <c r="AS264" s="130"/>
      <c r="AT264" s="131"/>
      <c r="AU264" s="136" t="s">
        <v>370</v>
      </c>
      <c r="AV264" s="136"/>
      <c r="AW264" s="136"/>
      <c r="AX264" s="137"/>
    </row>
    <row r="265" spans="1:50" ht="26.2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26.2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26.2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26.2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535</v>
      </c>
      <c r="AF268" s="155"/>
      <c r="AG268" s="155"/>
      <c r="AH268" s="155"/>
      <c r="AI268" s="155" t="s">
        <v>531</v>
      </c>
      <c r="AJ268" s="155"/>
      <c r="AK268" s="155"/>
      <c r="AL268" s="155"/>
      <c r="AM268" s="155" t="s">
        <v>526</v>
      </c>
      <c r="AN268" s="155"/>
      <c r="AO268" s="155"/>
      <c r="AP268" s="151"/>
      <c r="AQ268" s="151" t="s">
        <v>354</v>
      </c>
      <c r="AR268" s="152"/>
      <c r="AS268" s="152"/>
      <c r="AT268" s="153"/>
      <c r="AU268" s="196" t="s">
        <v>370</v>
      </c>
      <c r="AV268" s="196"/>
      <c r="AW268" s="196"/>
      <c r="AX268" s="197"/>
    </row>
    <row r="269" spans="1:50" ht="26.2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26.2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26.2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6.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6.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6.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6.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6.2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6.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6.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6.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6.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6.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6.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6.2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6.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6.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6.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6.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6.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6.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6.2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6.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6.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6.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6.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6.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6.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6.2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6.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6.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6.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6.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6.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6.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6.2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6.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6.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6.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6.2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6.2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26.2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26.2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26.2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534</v>
      </c>
      <c r="AF312" s="155"/>
      <c r="AG312" s="155"/>
      <c r="AH312" s="155"/>
      <c r="AI312" s="155" t="s">
        <v>531</v>
      </c>
      <c r="AJ312" s="155"/>
      <c r="AK312" s="155"/>
      <c r="AL312" s="155"/>
      <c r="AM312" s="155" t="s">
        <v>526</v>
      </c>
      <c r="AN312" s="155"/>
      <c r="AO312" s="155"/>
      <c r="AP312" s="151"/>
      <c r="AQ312" s="151" t="s">
        <v>354</v>
      </c>
      <c r="AR312" s="152"/>
      <c r="AS312" s="152"/>
      <c r="AT312" s="153"/>
      <c r="AU312" s="196" t="s">
        <v>370</v>
      </c>
      <c r="AV312" s="196"/>
      <c r="AW312" s="196"/>
      <c r="AX312" s="197"/>
    </row>
    <row r="313" spans="1:50" ht="26.2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26.2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26.2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26.2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534</v>
      </c>
      <c r="AF316" s="155"/>
      <c r="AG316" s="155"/>
      <c r="AH316" s="155"/>
      <c r="AI316" s="155" t="s">
        <v>531</v>
      </c>
      <c r="AJ316" s="155"/>
      <c r="AK316" s="155"/>
      <c r="AL316" s="155"/>
      <c r="AM316" s="155" t="s">
        <v>526</v>
      </c>
      <c r="AN316" s="155"/>
      <c r="AO316" s="155"/>
      <c r="AP316" s="151"/>
      <c r="AQ316" s="151" t="s">
        <v>354</v>
      </c>
      <c r="AR316" s="152"/>
      <c r="AS316" s="152"/>
      <c r="AT316" s="153"/>
      <c r="AU316" s="196" t="s">
        <v>370</v>
      </c>
      <c r="AV316" s="196"/>
      <c r="AW316" s="196"/>
      <c r="AX316" s="197"/>
    </row>
    <row r="317" spans="1:50" ht="26.2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26.2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26.2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26.2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534</v>
      </c>
      <c r="AF320" s="155"/>
      <c r="AG320" s="155"/>
      <c r="AH320" s="155"/>
      <c r="AI320" s="155" t="s">
        <v>531</v>
      </c>
      <c r="AJ320" s="155"/>
      <c r="AK320" s="155"/>
      <c r="AL320" s="155"/>
      <c r="AM320" s="155" t="s">
        <v>527</v>
      </c>
      <c r="AN320" s="155"/>
      <c r="AO320" s="155"/>
      <c r="AP320" s="151"/>
      <c r="AQ320" s="151" t="s">
        <v>354</v>
      </c>
      <c r="AR320" s="152"/>
      <c r="AS320" s="152"/>
      <c r="AT320" s="153"/>
      <c r="AU320" s="196" t="s">
        <v>370</v>
      </c>
      <c r="AV320" s="196"/>
      <c r="AW320" s="196"/>
      <c r="AX320" s="197"/>
    </row>
    <row r="321" spans="1:50" ht="26.2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26.2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26.2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26.2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534</v>
      </c>
      <c r="AF324" s="155"/>
      <c r="AG324" s="155"/>
      <c r="AH324" s="155"/>
      <c r="AI324" s="155" t="s">
        <v>531</v>
      </c>
      <c r="AJ324" s="155"/>
      <c r="AK324" s="155"/>
      <c r="AL324" s="155"/>
      <c r="AM324" s="155" t="s">
        <v>526</v>
      </c>
      <c r="AN324" s="155"/>
      <c r="AO324" s="155"/>
      <c r="AP324" s="151"/>
      <c r="AQ324" s="151" t="s">
        <v>354</v>
      </c>
      <c r="AR324" s="152"/>
      <c r="AS324" s="152"/>
      <c r="AT324" s="153"/>
      <c r="AU324" s="196" t="s">
        <v>370</v>
      </c>
      <c r="AV324" s="196"/>
      <c r="AW324" s="196"/>
      <c r="AX324" s="197"/>
    </row>
    <row r="325" spans="1:50" ht="26.2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26.2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26.2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26.2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535</v>
      </c>
      <c r="AF328" s="155"/>
      <c r="AG328" s="155"/>
      <c r="AH328" s="155"/>
      <c r="AI328" s="155" t="s">
        <v>531</v>
      </c>
      <c r="AJ328" s="155"/>
      <c r="AK328" s="155"/>
      <c r="AL328" s="155"/>
      <c r="AM328" s="155" t="s">
        <v>527</v>
      </c>
      <c r="AN328" s="155"/>
      <c r="AO328" s="155"/>
      <c r="AP328" s="151"/>
      <c r="AQ328" s="151" t="s">
        <v>354</v>
      </c>
      <c r="AR328" s="152"/>
      <c r="AS328" s="152"/>
      <c r="AT328" s="153"/>
      <c r="AU328" s="196" t="s">
        <v>370</v>
      </c>
      <c r="AV328" s="196"/>
      <c r="AW328" s="196"/>
      <c r="AX328" s="197"/>
    </row>
    <row r="329" spans="1:50" ht="26.2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26.2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26.2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6.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6.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6.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6.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6.2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6.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6.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6.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6.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6.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6.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6.2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6.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6.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6.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6.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6.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6.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6.2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6.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6.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6.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6.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6.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6.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6.2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6.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6.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6.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6.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6.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6.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6.2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6.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6.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6.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6.2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6.2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26.2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26.2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26.2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534</v>
      </c>
      <c r="AF372" s="155"/>
      <c r="AG372" s="155"/>
      <c r="AH372" s="155"/>
      <c r="AI372" s="155" t="s">
        <v>531</v>
      </c>
      <c r="AJ372" s="155"/>
      <c r="AK372" s="155"/>
      <c r="AL372" s="155"/>
      <c r="AM372" s="155" t="s">
        <v>526</v>
      </c>
      <c r="AN372" s="155"/>
      <c r="AO372" s="155"/>
      <c r="AP372" s="151"/>
      <c r="AQ372" s="151" t="s">
        <v>354</v>
      </c>
      <c r="AR372" s="152"/>
      <c r="AS372" s="152"/>
      <c r="AT372" s="153"/>
      <c r="AU372" s="196" t="s">
        <v>370</v>
      </c>
      <c r="AV372" s="196"/>
      <c r="AW372" s="196"/>
      <c r="AX372" s="197"/>
    </row>
    <row r="373" spans="1:50" ht="26.2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26.2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26.2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26.2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534</v>
      </c>
      <c r="AF376" s="155"/>
      <c r="AG376" s="155"/>
      <c r="AH376" s="155"/>
      <c r="AI376" s="155" t="s">
        <v>531</v>
      </c>
      <c r="AJ376" s="155"/>
      <c r="AK376" s="155"/>
      <c r="AL376" s="155"/>
      <c r="AM376" s="155" t="s">
        <v>526</v>
      </c>
      <c r="AN376" s="155"/>
      <c r="AO376" s="155"/>
      <c r="AP376" s="151"/>
      <c r="AQ376" s="151" t="s">
        <v>354</v>
      </c>
      <c r="AR376" s="152"/>
      <c r="AS376" s="152"/>
      <c r="AT376" s="153"/>
      <c r="AU376" s="196" t="s">
        <v>370</v>
      </c>
      <c r="AV376" s="196"/>
      <c r="AW376" s="196"/>
      <c r="AX376" s="197"/>
    </row>
    <row r="377" spans="1:50" ht="26.2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26.2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26.2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26.2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534</v>
      </c>
      <c r="AF380" s="155"/>
      <c r="AG380" s="155"/>
      <c r="AH380" s="155"/>
      <c r="AI380" s="155" t="s">
        <v>531</v>
      </c>
      <c r="AJ380" s="155"/>
      <c r="AK380" s="155"/>
      <c r="AL380" s="155"/>
      <c r="AM380" s="155" t="s">
        <v>526</v>
      </c>
      <c r="AN380" s="155"/>
      <c r="AO380" s="155"/>
      <c r="AP380" s="151"/>
      <c r="AQ380" s="151" t="s">
        <v>354</v>
      </c>
      <c r="AR380" s="152"/>
      <c r="AS380" s="152"/>
      <c r="AT380" s="153"/>
      <c r="AU380" s="196" t="s">
        <v>370</v>
      </c>
      <c r="AV380" s="196"/>
      <c r="AW380" s="196"/>
      <c r="AX380" s="197"/>
    </row>
    <row r="381" spans="1:50" ht="26.2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26.2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26.2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26.2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534</v>
      </c>
      <c r="AF384" s="155"/>
      <c r="AG384" s="155"/>
      <c r="AH384" s="155"/>
      <c r="AI384" s="155" t="s">
        <v>531</v>
      </c>
      <c r="AJ384" s="155"/>
      <c r="AK384" s="155"/>
      <c r="AL384" s="155"/>
      <c r="AM384" s="155" t="s">
        <v>526</v>
      </c>
      <c r="AN384" s="155"/>
      <c r="AO384" s="155"/>
      <c r="AP384" s="151"/>
      <c r="AQ384" s="151" t="s">
        <v>354</v>
      </c>
      <c r="AR384" s="152"/>
      <c r="AS384" s="152"/>
      <c r="AT384" s="153"/>
      <c r="AU384" s="196" t="s">
        <v>370</v>
      </c>
      <c r="AV384" s="196"/>
      <c r="AW384" s="196"/>
      <c r="AX384" s="197"/>
    </row>
    <row r="385" spans="1:50" ht="26.2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26.2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26.2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26.2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534</v>
      </c>
      <c r="AF388" s="155"/>
      <c r="AG388" s="155"/>
      <c r="AH388" s="155"/>
      <c r="AI388" s="155" t="s">
        <v>531</v>
      </c>
      <c r="AJ388" s="155"/>
      <c r="AK388" s="155"/>
      <c r="AL388" s="155"/>
      <c r="AM388" s="155" t="s">
        <v>526</v>
      </c>
      <c r="AN388" s="155"/>
      <c r="AO388" s="155"/>
      <c r="AP388" s="151"/>
      <c r="AQ388" s="151" t="s">
        <v>354</v>
      </c>
      <c r="AR388" s="152"/>
      <c r="AS388" s="152"/>
      <c r="AT388" s="153"/>
      <c r="AU388" s="196" t="s">
        <v>370</v>
      </c>
      <c r="AV388" s="196"/>
      <c r="AW388" s="196"/>
      <c r="AX388" s="197"/>
    </row>
    <row r="389" spans="1:50" ht="26.2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26.2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26.2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6.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6.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6.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6.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6.2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6.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6.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6.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6.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6.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6.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6.2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6.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6.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6.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6.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6.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6.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6.2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6.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6.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6.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6.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6.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6.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6.2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6.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6.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6.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6.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6.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6.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6.2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6.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6.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6.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6.2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6.2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26.25" hidden="1" customHeight="1" x14ac:dyDescent="0.15">
      <c r="A430" s="189"/>
      <c r="B430" s="186"/>
      <c r="C430" s="178" t="s">
        <v>560</v>
      </c>
      <c r="D430" s="931"/>
      <c r="E430" s="174" t="s">
        <v>544</v>
      </c>
      <c r="F430" s="898"/>
      <c r="G430" s="899" t="s">
        <v>374</v>
      </c>
      <c r="H430" s="123"/>
      <c r="I430" s="123"/>
      <c r="J430" s="900"/>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26.25" hidden="1"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527</v>
      </c>
      <c r="AJ431" s="217"/>
      <c r="AK431" s="217"/>
      <c r="AL431" s="159"/>
      <c r="AM431" s="217" t="s">
        <v>522</v>
      </c>
      <c r="AN431" s="217"/>
      <c r="AO431" s="217"/>
      <c r="AP431" s="159"/>
      <c r="AQ431" s="159" t="s">
        <v>354</v>
      </c>
      <c r="AR431" s="130"/>
      <c r="AS431" s="130"/>
      <c r="AT431" s="131"/>
      <c r="AU431" s="136" t="s">
        <v>253</v>
      </c>
      <c r="AV431" s="136"/>
      <c r="AW431" s="136"/>
      <c r="AX431" s="137"/>
    </row>
    <row r="432" spans="1:50" ht="26.25" hidden="1"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0"/>
      <c r="AR432" s="200"/>
      <c r="AS432" s="133" t="s">
        <v>355</v>
      </c>
      <c r="AT432" s="134"/>
      <c r="AU432" s="200"/>
      <c r="AV432" s="200"/>
      <c r="AW432" s="133" t="s">
        <v>300</v>
      </c>
      <c r="AX432" s="195"/>
    </row>
    <row r="433" spans="1:50" ht="26.25" hidden="1" customHeight="1" x14ac:dyDescent="0.15">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6.25" hidden="1"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6.25" hidden="1"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26.2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526</v>
      </c>
      <c r="AJ436" s="217"/>
      <c r="AK436" s="217"/>
      <c r="AL436" s="159"/>
      <c r="AM436" s="217" t="s">
        <v>522</v>
      </c>
      <c r="AN436" s="217"/>
      <c r="AO436" s="217"/>
      <c r="AP436" s="159"/>
      <c r="AQ436" s="159" t="s">
        <v>354</v>
      </c>
      <c r="AR436" s="130"/>
      <c r="AS436" s="130"/>
      <c r="AT436" s="131"/>
      <c r="AU436" s="136" t="s">
        <v>253</v>
      </c>
      <c r="AV436" s="136"/>
      <c r="AW436" s="136"/>
      <c r="AX436" s="137"/>
    </row>
    <row r="437" spans="1:50" ht="26.2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6.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6.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6.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26.2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526</v>
      </c>
      <c r="AJ441" s="217"/>
      <c r="AK441" s="217"/>
      <c r="AL441" s="159"/>
      <c r="AM441" s="217" t="s">
        <v>518</v>
      </c>
      <c r="AN441" s="217"/>
      <c r="AO441" s="217"/>
      <c r="AP441" s="159"/>
      <c r="AQ441" s="159" t="s">
        <v>354</v>
      </c>
      <c r="AR441" s="130"/>
      <c r="AS441" s="130"/>
      <c r="AT441" s="131"/>
      <c r="AU441" s="136" t="s">
        <v>253</v>
      </c>
      <c r="AV441" s="136"/>
      <c r="AW441" s="136"/>
      <c r="AX441" s="137"/>
    </row>
    <row r="442" spans="1:50" ht="26.2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6.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6.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6.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26.2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526</v>
      </c>
      <c r="AJ446" s="217"/>
      <c r="AK446" s="217"/>
      <c r="AL446" s="159"/>
      <c r="AM446" s="217" t="s">
        <v>523</v>
      </c>
      <c r="AN446" s="217"/>
      <c r="AO446" s="217"/>
      <c r="AP446" s="159"/>
      <c r="AQ446" s="159" t="s">
        <v>354</v>
      </c>
      <c r="AR446" s="130"/>
      <c r="AS446" s="130"/>
      <c r="AT446" s="131"/>
      <c r="AU446" s="136" t="s">
        <v>253</v>
      </c>
      <c r="AV446" s="136"/>
      <c r="AW446" s="136"/>
      <c r="AX446" s="137"/>
    </row>
    <row r="447" spans="1:50" ht="26.2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6.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6.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6.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26.2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526</v>
      </c>
      <c r="AJ451" s="217"/>
      <c r="AK451" s="217"/>
      <c r="AL451" s="159"/>
      <c r="AM451" s="217" t="s">
        <v>522</v>
      </c>
      <c r="AN451" s="217"/>
      <c r="AO451" s="217"/>
      <c r="AP451" s="159"/>
      <c r="AQ451" s="159" t="s">
        <v>354</v>
      </c>
      <c r="AR451" s="130"/>
      <c r="AS451" s="130"/>
      <c r="AT451" s="131"/>
      <c r="AU451" s="136" t="s">
        <v>253</v>
      </c>
      <c r="AV451" s="136"/>
      <c r="AW451" s="136"/>
      <c r="AX451" s="137"/>
    </row>
    <row r="452" spans="1:50" ht="26.2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6.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6.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6.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26.2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526</v>
      </c>
      <c r="AJ456" s="217"/>
      <c r="AK456" s="217"/>
      <c r="AL456" s="159"/>
      <c r="AM456" s="217" t="s">
        <v>522</v>
      </c>
      <c r="AN456" s="217"/>
      <c r="AO456" s="217"/>
      <c r="AP456" s="159"/>
      <c r="AQ456" s="159" t="s">
        <v>354</v>
      </c>
      <c r="AR456" s="130"/>
      <c r="AS456" s="130"/>
      <c r="AT456" s="131"/>
      <c r="AU456" s="136" t="s">
        <v>253</v>
      </c>
      <c r="AV456" s="136"/>
      <c r="AW456" s="136"/>
      <c r="AX456" s="137"/>
    </row>
    <row r="457" spans="1:50" ht="26.2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6.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6.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6.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26.2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526</v>
      </c>
      <c r="AJ461" s="217"/>
      <c r="AK461" s="217"/>
      <c r="AL461" s="159"/>
      <c r="AM461" s="217" t="s">
        <v>524</v>
      </c>
      <c r="AN461" s="217"/>
      <c r="AO461" s="217"/>
      <c r="AP461" s="159"/>
      <c r="AQ461" s="159" t="s">
        <v>354</v>
      </c>
      <c r="AR461" s="130"/>
      <c r="AS461" s="130"/>
      <c r="AT461" s="131"/>
      <c r="AU461" s="136" t="s">
        <v>253</v>
      </c>
      <c r="AV461" s="136"/>
      <c r="AW461" s="136"/>
      <c r="AX461" s="137"/>
    </row>
    <row r="462" spans="1:50" ht="26.2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6.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6.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6.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26.2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526</v>
      </c>
      <c r="AJ466" s="217"/>
      <c r="AK466" s="217"/>
      <c r="AL466" s="159"/>
      <c r="AM466" s="217" t="s">
        <v>522</v>
      </c>
      <c r="AN466" s="217"/>
      <c r="AO466" s="217"/>
      <c r="AP466" s="159"/>
      <c r="AQ466" s="159" t="s">
        <v>354</v>
      </c>
      <c r="AR466" s="130"/>
      <c r="AS466" s="130"/>
      <c r="AT466" s="131"/>
      <c r="AU466" s="136" t="s">
        <v>253</v>
      </c>
      <c r="AV466" s="136"/>
      <c r="AW466" s="136"/>
      <c r="AX466" s="137"/>
    </row>
    <row r="467" spans="1:50" ht="26.2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6.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6.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6.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26.2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526</v>
      </c>
      <c r="AJ471" s="217"/>
      <c r="AK471" s="217"/>
      <c r="AL471" s="159"/>
      <c r="AM471" s="217" t="s">
        <v>518</v>
      </c>
      <c r="AN471" s="217"/>
      <c r="AO471" s="217"/>
      <c r="AP471" s="159"/>
      <c r="AQ471" s="159" t="s">
        <v>354</v>
      </c>
      <c r="AR471" s="130"/>
      <c r="AS471" s="130"/>
      <c r="AT471" s="131"/>
      <c r="AU471" s="136" t="s">
        <v>253</v>
      </c>
      <c r="AV471" s="136"/>
      <c r="AW471" s="136"/>
      <c r="AX471" s="137"/>
    </row>
    <row r="472" spans="1:50" ht="26.2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6.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6.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6.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26.2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526</v>
      </c>
      <c r="AJ476" s="217"/>
      <c r="AK476" s="217"/>
      <c r="AL476" s="159"/>
      <c r="AM476" s="217" t="s">
        <v>522</v>
      </c>
      <c r="AN476" s="217"/>
      <c r="AO476" s="217"/>
      <c r="AP476" s="159"/>
      <c r="AQ476" s="159" t="s">
        <v>354</v>
      </c>
      <c r="AR476" s="130"/>
      <c r="AS476" s="130"/>
      <c r="AT476" s="131"/>
      <c r="AU476" s="136" t="s">
        <v>253</v>
      </c>
      <c r="AV476" s="136"/>
      <c r="AW476" s="136"/>
      <c r="AX476" s="137"/>
    </row>
    <row r="477" spans="1:50" ht="26.2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6.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6.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6.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6.25" hidden="1" customHeight="1" x14ac:dyDescent="0.15">
      <c r="A481" s="189"/>
      <c r="B481" s="186"/>
      <c r="C481" s="180"/>
      <c r="D481" s="186"/>
      <c r="E481" s="122" t="s">
        <v>566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6.2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6.2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26.25" hidden="1" customHeight="1" x14ac:dyDescent="0.15">
      <c r="A484" s="189"/>
      <c r="B484" s="186"/>
      <c r="C484" s="180"/>
      <c r="D484" s="186"/>
      <c r="E484" s="174" t="s">
        <v>561</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26.2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527</v>
      </c>
      <c r="AJ485" s="217"/>
      <c r="AK485" s="217"/>
      <c r="AL485" s="159"/>
      <c r="AM485" s="217" t="s">
        <v>524</v>
      </c>
      <c r="AN485" s="217"/>
      <c r="AO485" s="217"/>
      <c r="AP485" s="159"/>
      <c r="AQ485" s="159" t="s">
        <v>354</v>
      </c>
      <c r="AR485" s="130"/>
      <c r="AS485" s="130"/>
      <c r="AT485" s="131"/>
      <c r="AU485" s="136" t="s">
        <v>253</v>
      </c>
      <c r="AV485" s="136"/>
      <c r="AW485" s="136"/>
      <c r="AX485" s="137"/>
    </row>
    <row r="486" spans="1:50" ht="26.2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6.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6.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6.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26.2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526</v>
      </c>
      <c r="AJ490" s="217"/>
      <c r="AK490" s="217"/>
      <c r="AL490" s="159"/>
      <c r="AM490" s="217" t="s">
        <v>524</v>
      </c>
      <c r="AN490" s="217"/>
      <c r="AO490" s="217"/>
      <c r="AP490" s="159"/>
      <c r="AQ490" s="159" t="s">
        <v>354</v>
      </c>
      <c r="AR490" s="130"/>
      <c r="AS490" s="130"/>
      <c r="AT490" s="131"/>
      <c r="AU490" s="136" t="s">
        <v>253</v>
      </c>
      <c r="AV490" s="136"/>
      <c r="AW490" s="136"/>
      <c r="AX490" s="137"/>
    </row>
    <row r="491" spans="1:50" ht="26.2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6.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6.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6.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26.2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526</v>
      </c>
      <c r="AJ495" s="217"/>
      <c r="AK495" s="217"/>
      <c r="AL495" s="159"/>
      <c r="AM495" s="217" t="s">
        <v>522</v>
      </c>
      <c r="AN495" s="217"/>
      <c r="AO495" s="217"/>
      <c r="AP495" s="159"/>
      <c r="AQ495" s="159" t="s">
        <v>354</v>
      </c>
      <c r="AR495" s="130"/>
      <c r="AS495" s="130"/>
      <c r="AT495" s="131"/>
      <c r="AU495" s="136" t="s">
        <v>253</v>
      </c>
      <c r="AV495" s="136"/>
      <c r="AW495" s="136"/>
      <c r="AX495" s="137"/>
    </row>
    <row r="496" spans="1:50" ht="26.2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6.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6.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6.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26.2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526</v>
      </c>
      <c r="AJ500" s="217"/>
      <c r="AK500" s="217"/>
      <c r="AL500" s="159"/>
      <c r="AM500" s="217" t="s">
        <v>523</v>
      </c>
      <c r="AN500" s="217"/>
      <c r="AO500" s="217"/>
      <c r="AP500" s="159"/>
      <c r="AQ500" s="159" t="s">
        <v>354</v>
      </c>
      <c r="AR500" s="130"/>
      <c r="AS500" s="130"/>
      <c r="AT500" s="131"/>
      <c r="AU500" s="136" t="s">
        <v>253</v>
      </c>
      <c r="AV500" s="136"/>
      <c r="AW500" s="136"/>
      <c r="AX500" s="137"/>
    </row>
    <row r="501" spans="1:50" ht="26.2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6.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6.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6.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26.2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526</v>
      </c>
      <c r="AJ505" s="217"/>
      <c r="AK505" s="217"/>
      <c r="AL505" s="159"/>
      <c r="AM505" s="217" t="s">
        <v>524</v>
      </c>
      <c r="AN505" s="217"/>
      <c r="AO505" s="217"/>
      <c r="AP505" s="159"/>
      <c r="AQ505" s="159" t="s">
        <v>354</v>
      </c>
      <c r="AR505" s="130"/>
      <c r="AS505" s="130"/>
      <c r="AT505" s="131"/>
      <c r="AU505" s="136" t="s">
        <v>253</v>
      </c>
      <c r="AV505" s="136"/>
      <c r="AW505" s="136"/>
      <c r="AX505" s="137"/>
    </row>
    <row r="506" spans="1:50" ht="26.2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6.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6.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6.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26.2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526</v>
      </c>
      <c r="AJ510" s="217"/>
      <c r="AK510" s="217"/>
      <c r="AL510" s="159"/>
      <c r="AM510" s="217" t="s">
        <v>522</v>
      </c>
      <c r="AN510" s="217"/>
      <c r="AO510" s="217"/>
      <c r="AP510" s="159"/>
      <c r="AQ510" s="159" t="s">
        <v>354</v>
      </c>
      <c r="AR510" s="130"/>
      <c r="AS510" s="130"/>
      <c r="AT510" s="131"/>
      <c r="AU510" s="136" t="s">
        <v>253</v>
      </c>
      <c r="AV510" s="136"/>
      <c r="AW510" s="136"/>
      <c r="AX510" s="137"/>
    </row>
    <row r="511" spans="1:50" ht="26.2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6.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6.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6.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26.2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527</v>
      </c>
      <c r="AJ515" s="217"/>
      <c r="AK515" s="217"/>
      <c r="AL515" s="159"/>
      <c r="AM515" s="217" t="s">
        <v>522</v>
      </c>
      <c r="AN515" s="217"/>
      <c r="AO515" s="217"/>
      <c r="AP515" s="159"/>
      <c r="AQ515" s="159" t="s">
        <v>354</v>
      </c>
      <c r="AR515" s="130"/>
      <c r="AS515" s="130"/>
      <c r="AT515" s="131"/>
      <c r="AU515" s="136" t="s">
        <v>253</v>
      </c>
      <c r="AV515" s="136"/>
      <c r="AW515" s="136"/>
      <c r="AX515" s="137"/>
    </row>
    <row r="516" spans="1:50" ht="26.2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6.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6.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6.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26.2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527</v>
      </c>
      <c r="AJ520" s="217"/>
      <c r="AK520" s="217"/>
      <c r="AL520" s="159"/>
      <c r="AM520" s="217" t="s">
        <v>522</v>
      </c>
      <c r="AN520" s="217"/>
      <c r="AO520" s="217"/>
      <c r="AP520" s="159"/>
      <c r="AQ520" s="159" t="s">
        <v>354</v>
      </c>
      <c r="AR520" s="130"/>
      <c r="AS520" s="130"/>
      <c r="AT520" s="131"/>
      <c r="AU520" s="136" t="s">
        <v>253</v>
      </c>
      <c r="AV520" s="136"/>
      <c r="AW520" s="136"/>
      <c r="AX520" s="137"/>
    </row>
    <row r="521" spans="1:50" ht="26.2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6.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6.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6.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26.2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526</v>
      </c>
      <c r="AJ525" s="217"/>
      <c r="AK525" s="217"/>
      <c r="AL525" s="159"/>
      <c r="AM525" s="217" t="s">
        <v>518</v>
      </c>
      <c r="AN525" s="217"/>
      <c r="AO525" s="217"/>
      <c r="AP525" s="159"/>
      <c r="AQ525" s="159" t="s">
        <v>354</v>
      </c>
      <c r="AR525" s="130"/>
      <c r="AS525" s="130"/>
      <c r="AT525" s="131"/>
      <c r="AU525" s="136" t="s">
        <v>253</v>
      </c>
      <c r="AV525" s="136"/>
      <c r="AW525" s="136"/>
      <c r="AX525" s="137"/>
    </row>
    <row r="526" spans="1:50" ht="26.2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6.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6.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6.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26.2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526</v>
      </c>
      <c r="AJ530" s="217"/>
      <c r="AK530" s="217"/>
      <c r="AL530" s="159"/>
      <c r="AM530" s="217" t="s">
        <v>522</v>
      </c>
      <c r="AN530" s="217"/>
      <c r="AO530" s="217"/>
      <c r="AP530" s="159"/>
      <c r="AQ530" s="159" t="s">
        <v>354</v>
      </c>
      <c r="AR530" s="130"/>
      <c r="AS530" s="130"/>
      <c r="AT530" s="131"/>
      <c r="AU530" s="136" t="s">
        <v>253</v>
      </c>
      <c r="AV530" s="136"/>
      <c r="AW530" s="136"/>
      <c r="AX530" s="137"/>
    </row>
    <row r="531" spans="1:50" ht="26.2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6.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6.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6.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6.25" hidden="1" customHeight="1" x14ac:dyDescent="0.15">
      <c r="A535" s="189"/>
      <c r="B535" s="186"/>
      <c r="C535" s="180"/>
      <c r="D535" s="186"/>
      <c r="E535" s="122" t="s">
        <v>567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6.2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6.2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26.25" hidden="1" customHeight="1" x14ac:dyDescent="0.15">
      <c r="A538" s="189"/>
      <c r="B538" s="186"/>
      <c r="C538" s="180"/>
      <c r="D538" s="186"/>
      <c r="E538" s="174" t="s">
        <v>562</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26.2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527</v>
      </c>
      <c r="AJ539" s="217"/>
      <c r="AK539" s="217"/>
      <c r="AL539" s="159"/>
      <c r="AM539" s="217" t="s">
        <v>522</v>
      </c>
      <c r="AN539" s="217"/>
      <c r="AO539" s="217"/>
      <c r="AP539" s="159"/>
      <c r="AQ539" s="159" t="s">
        <v>354</v>
      </c>
      <c r="AR539" s="130"/>
      <c r="AS539" s="130"/>
      <c r="AT539" s="131"/>
      <c r="AU539" s="136" t="s">
        <v>253</v>
      </c>
      <c r="AV539" s="136"/>
      <c r="AW539" s="136"/>
      <c r="AX539" s="137"/>
    </row>
    <row r="540" spans="1:50" ht="26.2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6.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6.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6.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26.2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526</v>
      </c>
      <c r="AJ544" s="217"/>
      <c r="AK544" s="217"/>
      <c r="AL544" s="159"/>
      <c r="AM544" s="217" t="s">
        <v>524</v>
      </c>
      <c r="AN544" s="217"/>
      <c r="AO544" s="217"/>
      <c r="AP544" s="159"/>
      <c r="AQ544" s="159" t="s">
        <v>354</v>
      </c>
      <c r="AR544" s="130"/>
      <c r="AS544" s="130"/>
      <c r="AT544" s="131"/>
      <c r="AU544" s="136" t="s">
        <v>253</v>
      </c>
      <c r="AV544" s="136"/>
      <c r="AW544" s="136"/>
      <c r="AX544" s="137"/>
    </row>
    <row r="545" spans="1:50" ht="26.2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6.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6.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6.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26.2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526</v>
      </c>
      <c r="AJ549" s="217"/>
      <c r="AK549" s="217"/>
      <c r="AL549" s="159"/>
      <c r="AM549" s="217" t="s">
        <v>518</v>
      </c>
      <c r="AN549" s="217"/>
      <c r="AO549" s="217"/>
      <c r="AP549" s="159"/>
      <c r="AQ549" s="159" t="s">
        <v>354</v>
      </c>
      <c r="AR549" s="130"/>
      <c r="AS549" s="130"/>
      <c r="AT549" s="131"/>
      <c r="AU549" s="136" t="s">
        <v>253</v>
      </c>
      <c r="AV549" s="136"/>
      <c r="AW549" s="136"/>
      <c r="AX549" s="137"/>
    </row>
    <row r="550" spans="1:50" ht="26.2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6.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6.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6.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26.2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526</v>
      </c>
      <c r="AJ554" s="217"/>
      <c r="AK554" s="217"/>
      <c r="AL554" s="159"/>
      <c r="AM554" s="217" t="s">
        <v>518</v>
      </c>
      <c r="AN554" s="217"/>
      <c r="AO554" s="217"/>
      <c r="AP554" s="159"/>
      <c r="AQ554" s="159" t="s">
        <v>354</v>
      </c>
      <c r="AR554" s="130"/>
      <c r="AS554" s="130"/>
      <c r="AT554" s="131"/>
      <c r="AU554" s="136" t="s">
        <v>253</v>
      </c>
      <c r="AV554" s="136"/>
      <c r="AW554" s="136"/>
      <c r="AX554" s="137"/>
    </row>
    <row r="555" spans="1:50" ht="26.2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6.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6.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6.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26.2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526</v>
      </c>
      <c r="AJ559" s="217"/>
      <c r="AK559" s="217"/>
      <c r="AL559" s="159"/>
      <c r="AM559" s="217" t="s">
        <v>522</v>
      </c>
      <c r="AN559" s="217"/>
      <c r="AO559" s="217"/>
      <c r="AP559" s="159"/>
      <c r="AQ559" s="159" t="s">
        <v>354</v>
      </c>
      <c r="AR559" s="130"/>
      <c r="AS559" s="130"/>
      <c r="AT559" s="131"/>
      <c r="AU559" s="136" t="s">
        <v>253</v>
      </c>
      <c r="AV559" s="136"/>
      <c r="AW559" s="136"/>
      <c r="AX559" s="137"/>
    </row>
    <row r="560" spans="1:50" ht="26.2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6.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6.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6.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26.2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526</v>
      </c>
      <c r="AJ564" s="217"/>
      <c r="AK564" s="217"/>
      <c r="AL564" s="159"/>
      <c r="AM564" s="217" t="s">
        <v>518</v>
      </c>
      <c r="AN564" s="217"/>
      <c r="AO564" s="217"/>
      <c r="AP564" s="159"/>
      <c r="AQ564" s="159" t="s">
        <v>354</v>
      </c>
      <c r="AR564" s="130"/>
      <c r="AS564" s="130"/>
      <c r="AT564" s="131"/>
      <c r="AU564" s="136" t="s">
        <v>253</v>
      </c>
      <c r="AV564" s="136"/>
      <c r="AW564" s="136"/>
      <c r="AX564" s="137"/>
    </row>
    <row r="565" spans="1:50" ht="26.2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6.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6.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6.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26.2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527</v>
      </c>
      <c r="AJ569" s="217"/>
      <c r="AK569" s="217"/>
      <c r="AL569" s="159"/>
      <c r="AM569" s="217" t="s">
        <v>518</v>
      </c>
      <c r="AN569" s="217"/>
      <c r="AO569" s="217"/>
      <c r="AP569" s="159"/>
      <c r="AQ569" s="159" t="s">
        <v>354</v>
      </c>
      <c r="AR569" s="130"/>
      <c r="AS569" s="130"/>
      <c r="AT569" s="131"/>
      <c r="AU569" s="136" t="s">
        <v>253</v>
      </c>
      <c r="AV569" s="136"/>
      <c r="AW569" s="136"/>
      <c r="AX569" s="137"/>
    </row>
    <row r="570" spans="1:50" ht="26.2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6.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6.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6.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26.2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526</v>
      </c>
      <c r="AJ574" s="217"/>
      <c r="AK574" s="217"/>
      <c r="AL574" s="159"/>
      <c r="AM574" s="217" t="s">
        <v>518</v>
      </c>
      <c r="AN574" s="217"/>
      <c r="AO574" s="217"/>
      <c r="AP574" s="159"/>
      <c r="AQ574" s="159" t="s">
        <v>354</v>
      </c>
      <c r="AR574" s="130"/>
      <c r="AS574" s="130"/>
      <c r="AT574" s="131"/>
      <c r="AU574" s="136" t="s">
        <v>253</v>
      </c>
      <c r="AV574" s="136"/>
      <c r="AW574" s="136"/>
      <c r="AX574" s="137"/>
    </row>
    <row r="575" spans="1:50" ht="26.2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6.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6.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6.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26.2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526</v>
      </c>
      <c r="AJ579" s="217"/>
      <c r="AK579" s="217"/>
      <c r="AL579" s="159"/>
      <c r="AM579" s="217" t="s">
        <v>518</v>
      </c>
      <c r="AN579" s="217"/>
      <c r="AO579" s="217"/>
      <c r="AP579" s="159"/>
      <c r="AQ579" s="159" t="s">
        <v>354</v>
      </c>
      <c r="AR579" s="130"/>
      <c r="AS579" s="130"/>
      <c r="AT579" s="131"/>
      <c r="AU579" s="136" t="s">
        <v>253</v>
      </c>
      <c r="AV579" s="136"/>
      <c r="AW579" s="136"/>
      <c r="AX579" s="137"/>
    </row>
    <row r="580" spans="1:50" ht="26.2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6.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6.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6.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26.2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526</v>
      </c>
      <c r="AJ584" s="217"/>
      <c r="AK584" s="217"/>
      <c r="AL584" s="159"/>
      <c r="AM584" s="217" t="s">
        <v>522</v>
      </c>
      <c r="AN584" s="217"/>
      <c r="AO584" s="217"/>
      <c r="AP584" s="159"/>
      <c r="AQ584" s="159" t="s">
        <v>354</v>
      </c>
      <c r="AR584" s="130"/>
      <c r="AS584" s="130"/>
      <c r="AT584" s="131"/>
      <c r="AU584" s="136" t="s">
        <v>253</v>
      </c>
      <c r="AV584" s="136"/>
      <c r="AW584" s="136"/>
      <c r="AX584" s="137"/>
    </row>
    <row r="585" spans="1:50" ht="26.2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6.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6.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6.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6.25" hidden="1" customHeight="1" x14ac:dyDescent="0.15">
      <c r="A589" s="189"/>
      <c r="B589" s="186"/>
      <c r="C589" s="180"/>
      <c r="D589" s="186"/>
      <c r="E589" s="122" t="s">
        <v>567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6.2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6.2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26.25" hidden="1" customHeight="1" x14ac:dyDescent="0.15">
      <c r="A592" s="189"/>
      <c r="B592" s="186"/>
      <c r="C592" s="180"/>
      <c r="D592" s="186"/>
      <c r="E592" s="174" t="s">
        <v>561</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26.2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526</v>
      </c>
      <c r="AJ593" s="217"/>
      <c r="AK593" s="217"/>
      <c r="AL593" s="159"/>
      <c r="AM593" s="217" t="s">
        <v>518</v>
      </c>
      <c r="AN593" s="217"/>
      <c r="AO593" s="217"/>
      <c r="AP593" s="159"/>
      <c r="AQ593" s="159" t="s">
        <v>354</v>
      </c>
      <c r="AR593" s="130"/>
      <c r="AS593" s="130"/>
      <c r="AT593" s="131"/>
      <c r="AU593" s="136" t="s">
        <v>253</v>
      </c>
      <c r="AV593" s="136"/>
      <c r="AW593" s="136"/>
      <c r="AX593" s="137"/>
    </row>
    <row r="594" spans="1:50" ht="26.2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6.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6.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6.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26.2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527</v>
      </c>
      <c r="AJ598" s="217"/>
      <c r="AK598" s="217"/>
      <c r="AL598" s="159"/>
      <c r="AM598" s="217" t="s">
        <v>523</v>
      </c>
      <c r="AN598" s="217"/>
      <c r="AO598" s="217"/>
      <c r="AP598" s="159"/>
      <c r="AQ598" s="159" t="s">
        <v>354</v>
      </c>
      <c r="AR598" s="130"/>
      <c r="AS598" s="130"/>
      <c r="AT598" s="131"/>
      <c r="AU598" s="136" t="s">
        <v>253</v>
      </c>
      <c r="AV598" s="136"/>
      <c r="AW598" s="136"/>
      <c r="AX598" s="137"/>
    </row>
    <row r="599" spans="1:50" ht="26.2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6.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6.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6.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26.2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526</v>
      </c>
      <c r="AJ603" s="217"/>
      <c r="AK603" s="217"/>
      <c r="AL603" s="159"/>
      <c r="AM603" s="217" t="s">
        <v>518</v>
      </c>
      <c r="AN603" s="217"/>
      <c r="AO603" s="217"/>
      <c r="AP603" s="159"/>
      <c r="AQ603" s="159" t="s">
        <v>354</v>
      </c>
      <c r="AR603" s="130"/>
      <c r="AS603" s="130"/>
      <c r="AT603" s="131"/>
      <c r="AU603" s="136" t="s">
        <v>253</v>
      </c>
      <c r="AV603" s="136"/>
      <c r="AW603" s="136"/>
      <c r="AX603" s="137"/>
    </row>
    <row r="604" spans="1:50" ht="26.2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6.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6.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6.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26.2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526</v>
      </c>
      <c r="AJ608" s="217"/>
      <c r="AK608" s="217"/>
      <c r="AL608" s="159"/>
      <c r="AM608" s="217" t="s">
        <v>518</v>
      </c>
      <c r="AN608" s="217"/>
      <c r="AO608" s="217"/>
      <c r="AP608" s="159"/>
      <c r="AQ608" s="159" t="s">
        <v>354</v>
      </c>
      <c r="AR608" s="130"/>
      <c r="AS608" s="130"/>
      <c r="AT608" s="131"/>
      <c r="AU608" s="136" t="s">
        <v>253</v>
      </c>
      <c r="AV608" s="136"/>
      <c r="AW608" s="136"/>
      <c r="AX608" s="137"/>
    </row>
    <row r="609" spans="1:50" ht="26.2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6.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6.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6.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26.2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526</v>
      </c>
      <c r="AJ613" s="217"/>
      <c r="AK613" s="217"/>
      <c r="AL613" s="159"/>
      <c r="AM613" s="217" t="s">
        <v>522</v>
      </c>
      <c r="AN613" s="217"/>
      <c r="AO613" s="217"/>
      <c r="AP613" s="159"/>
      <c r="AQ613" s="159" t="s">
        <v>354</v>
      </c>
      <c r="AR613" s="130"/>
      <c r="AS613" s="130"/>
      <c r="AT613" s="131"/>
      <c r="AU613" s="136" t="s">
        <v>253</v>
      </c>
      <c r="AV613" s="136"/>
      <c r="AW613" s="136"/>
      <c r="AX613" s="137"/>
    </row>
    <row r="614" spans="1:50" ht="26.2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6.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6.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6.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26.2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526</v>
      </c>
      <c r="AJ618" s="217"/>
      <c r="AK618" s="217"/>
      <c r="AL618" s="159"/>
      <c r="AM618" s="217" t="s">
        <v>522</v>
      </c>
      <c r="AN618" s="217"/>
      <c r="AO618" s="217"/>
      <c r="AP618" s="159"/>
      <c r="AQ618" s="159" t="s">
        <v>354</v>
      </c>
      <c r="AR618" s="130"/>
      <c r="AS618" s="130"/>
      <c r="AT618" s="131"/>
      <c r="AU618" s="136" t="s">
        <v>253</v>
      </c>
      <c r="AV618" s="136"/>
      <c r="AW618" s="136"/>
      <c r="AX618" s="137"/>
    </row>
    <row r="619" spans="1:50" ht="26.2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6.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6.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6.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26.2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526</v>
      </c>
      <c r="AJ623" s="217"/>
      <c r="AK623" s="217"/>
      <c r="AL623" s="159"/>
      <c r="AM623" s="217" t="s">
        <v>523</v>
      </c>
      <c r="AN623" s="217"/>
      <c r="AO623" s="217"/>
      <c r="AP623" s="159"/>
      <c r="AQ623" s="159" t="s">
        <v>354</v>
      </c>
      <c r="AR623" s="130"/>
      <c r="AS623" s="130"/>
      <c r="AT623" s="131"/>
      <c r="AU623" s="136" t="s">
        <v>253</v>
      </c>
      <c r="AV623" s="136"/>
      <c r="AW623" s="136"/>
      <c r="AX623" s="137"/>
    </row>
    <row r="624" spans="1:50" ht="26.2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6.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6.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6.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26.2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526</v>
      </c>
      <c r="AJ628" s="217"/>
      <c r="AK628" s="217"/>
      <c r="AL628" s="159"/>
      <c r="AM628" s="217" t="s">
        <v>522</v>
      </c>
      <c r="AN628" s="217"/>
      <c r="AO628" s="217"/>
      <c r="AP628" s="159"/>
      <c r="AQ628" s="159" t="s">
        <v>354</v>
      </c>
      <c r="AR628" s="130"/>
      <c r="AS628" s="130"/>
      <c r="AT628" s="131"/>
      <c r="AU628" s="136" t="s">
        <v>253</v>
      </c>
      <c r="AV628" s="136"/>
      <c r="AW628" s="136"/>
      <c r="AX628" s="137"/>
    </row>
    <row r="629" spans="1:50" ht="26.2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6.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6.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6.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26.2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526</v>
      </c>
      <c r="AJ633" s="217"/>
      <c r="AK633" s="217"/>
      <c r="AL633" s="159"/>
      <c r="AM633" s="217" t="s">
        <v>518</v>
      </c>
      <c r="AN633" s="217"/>
      <c r="AO633" s="217"/>
      <c r="AP633" s="159"/>
      <c r="AQ633" s="159" t="s">
        <v>354</v>
      </c>
      <c r="AR633" s="130"/>
      <c r="AS633" s="130"/>
      <c r="AT633" s="131"/>
      <c r="AU633" s="136" t="s">
        <v>253</v>
      </c>
      <c r="AV633" s="136"/>
      <c r="AW633" s="136"/>
      <c r="AX633" s="137"/>
    </row>
    <row r="634" spans="1:50" ht="26.2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6.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6.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6.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26.2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526</v>
      </c>
      <c r="AJ638" s="217"/>
      <c r="AK638" s="217"/>
      <c r="AL638" s="159"/>
      <c r="AM638" s="217" t="s">
        <v>522</v>
      </c>
      <c r="AN638" s="217"/>
      <c r="AO638" s="217"/>
      <c r="AP638" s="159"/>
      <c r="AQ638" s="159" t="s">
        <v>354</v>
      </c>
      <c r="AR638" s="130"/>
      <c r="AS638" s="130"/>
      <c r="AT638" s="131"/>
      <c r="AU638" s="136" t="s">
        <v>253</v>
      </c>
      <c r="AV638" s="136"/>
      <c r="AW638" s="136"/>
      <c r="AX638" s="137"/>
    </row>
    <row r="639" spans="1:50" ht="26.2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6.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6.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6.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6.25" hidden="1" customHeight="1" x14ac:dyDescent="0.15">
      <c r="A643" s="189"/>
      <c r="B643" s="186"/>
      <c r="C643" s="180"/>
      <c r="D643" s="186"/>
      <c r="E643" s="122" t="s">
        <v>567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6.2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6.2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26.25" hidden="1" customHeight="1" x14ac:dyDescent="0.15">
      <c r="A646" s="189"/>
      <c r="B646" s="186"/>
      <c r="C646" s="180"/>
      <c r="D646" s="186"/>
      <c r="E646" s="174" t="s">
        <v>562</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26.2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527</v>
      </c>
      <c r="AJ647" s="217"/>
      <c r="AK647" s="217"/>
      <c r="AL647" s="159"/>
      <c r="AM647" s="217" t="s">
        <v>518</v>
      </c>
      <c r="AN647" s="217"/>
      <c r="AO647" s="217"/>
      <c r="AP647" s="159"/>
      <c r="AQ647" s="159" t="s">
        <v>354</v>
      </c>
      <c r="AR647" s="130"/>
      <c r="AS647" s="130"/>
      <c r="AT647" s="131"/>
      <c r="AU647" s="136" t="s">
        <v>253</v>
      </c>
      <c r="AV647" s="136"/>
      <c r="AW647" s="136"/>
      <c r="AX647" s="137"/>
    </row>
    <row r="648" spans="1:50" ht="26.2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6.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6.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6.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26.2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526</v>
      </c>
      <c r="AJ652" s="217"/>
      <c r="AK652" s="217"/>
      <c r="AL652" s="159"/>
      <c r="AM652" s="217" t="s">
        <v>518</v>
      </c>
      <c r="AN652" s="217"/>
      <c r="AO652" s="217"/>
      <c r="AP652" s="159"/>
      <c r="AQ652" s="159" t="s">
        <v>354</v>
      </c>
      <c r="AR652" s="130"/>
      <c r="AS652" s="130"/>
      <c r="AT652" s="131"/>
      <c r="AU652" s="136" t="s">
        <v>253</v>
      </c>
      <c r="AV652" s="136"/>
      <c r="AW652" s="136"/>
      <c r="AX652" s="137"/>
    </row>
    <row r="653" spans="1:50" ht="26.2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6.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6.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6.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26.2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526</v>
      </c>
      <c r="AJ657" s="217"/>
      <c r="AK657" s="217"/>
      <c r="AL657" s="159"/>
      <c r="AM657" s="217" t="s">
        <v>522</v>
      </c>
      <c r="AN657" s="217"/>
      <c r="AO657" s="217"/>
      <c r="AP657" s="159"/>
      <c r="AQ657" s="159" t="s">
        <v>354</v>
      </c>
      <c r="AR657" s="130"/>
      <c r="AS657" s="130"/>
      <c r="AT657" s="131"/>
      <c r="AU657" s="136" t="s">
        <v>253</v>
      </c>
      <c r="AV657" s="136"/>
      <c r="AW657" s="136"/>
      <c r="AX657" s="137"/>
    </row>
    <row r="658" spans="1:50" ht="26.2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6.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6.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6.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26.2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526</v>
      </c>
      <c r="AJ662" s="217"/>
      <c r="AK662" s="217"/>
      <c r="AL662" s="159"/>
      <c r="AM662" s="217" t="s">
        <v>518</v>
      </c>
      <c r="AN662" s="217"/>
      <c r="AO662" s="217"/>
      <c r="AP662" s="159"/>
      <c r="AQ662" s="159" t="s">
        <v>354</v>
      </c>
      <c r="AR662" s="130"/>
      <c r="AS662" s="130"/>
      <c r="AT662" s="131"/>
      <c r="AU662" s="136" t="s">
        <v>253</v>
      </c>
      <c r="AV662" s="136"/>
      <c r="AW662" s="136"/>
      <c r="AX662" s="137"/>
    </row>
    <row r="663" spans="1:50" ht="26.2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6.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6.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6.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26.2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526</v>
      </c>
      <c r="AJ667" s="217"/>
      <c r="AK667" s="217"/>
      <c r="AL667" s="159"/>
      <c r="AM667" s="217" t="s">
        <v>518</v>
      </c>
      <c r="AN667" s="217"/>
      <c r="AO667" s="217"/>
      <c r="AP667" s="159"/>
      <c r="AQ667" s="159" t="s">
        <v>354</v>
      </c>
      <c r="AR667" s="130"/>
      <c r="AS667" s="130"/>
      <c r="AT667" s="131"/>
      <c r="AU667" s="136" t="s">
        <v>253</v>
      </c>
      <c r="AV667" s="136"/>
      <c r="AW667" s="136"/>
      <c r="AX667" s="137"/>
    </row>
    <row r="668" spans="1:50" ht="26.2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6.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527</v>
      </c>
      <c r="AJ672" s="217"/>
      <c r="AK672" s="217"/>
      <c r="AL672" s="159"/>
      <c r="AM672" s="217" t="s">
        <v>518</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526</v>
      </c>
      <c r="AJ677" s="217"/>
      <c r="AK677" s="217"/>
      <c r="AL677" s="159"/>
      <c r="AM677" s="217" t="s">
        <v>524</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527</v>
      </c>
      <c r="AJ682" s="217"/>
      <c r="AK682" s="217"/>
      <c r="AL682" s="159"/>
      <c r="AM682" s="217" t="s">
        <v>522</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526</v>
      </c>
      <c r="AJ687" s="217"/>
      <c r="AK687" s="217"/>
      <c r="AL687" s="159"/>
      <c r="AM687" s="217" t="s">
        <v>518</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526</v>
      </c>
      <c r="AJ692" s="217"/>
      <c r="AK692" s="217"/>
      <c r="AL692" s="159"/>
      <c r="AM692" s="217" t="s">
        <v>523</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49.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574</v>
      </c>
      <c r="AE702" s="346"/>
      <c r="AF702" s="346"/>
      <c r="AG702" s="385" t="s">
        <v>606</v>
      </c>
      <c r="AH702" s="386"/>
      <c r="AI702" s="386"/>
      <c r="AJ702" s="386"/>
      <c r="AK702" s="386"/>
      <c r="AL702" s="386"/>
      <c r="AM702" s="386"/>
      <c r="AN702" s="386"/>
      <c r="AO702" s="386"/>
      <c r="AP702" s="386"/>
      <c r="AQ702" s="386"/>
      <c r="AR702" s="386"/>
      <c r="AS702" s="386"/>
      <c r="AT702" s="386"/>
      <c r="AU702" s="386"/>
      <c r="AV702" s="386"/>
      <c r="AW702" s="386"/>
      <c r="AX702" s="387"/>
    </row>
    <row r="703" spans="1:50" ht="57"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574</v>
      </c>
      <c r="AE703" s="329"/>
      <c r="AF703" s="329"/>
      <c r="AG703" s="101" t="s">
        <v>607</v>
      </c>
      <c r="AH703" s="102"/>
      <c r="AI703" s="102"/>
      <c r="AJ703" s="102"/>
      <c r="AK703" s="102"/>
      <c r="AL703" s="102"/>
      <c r="AM703" s="102"/>
      <c r="AN703" s="102"/>
      <c r="AO703" s="102"/>
      <c r="AP703" s="102"/>
      <c r="AQ703" s="102"/>
      <c r="AR703" s="102"/>
      <c r="AS703" s="102"/>
      <c r="AT703" s="102"/>
      <c r="AU703" s="102"/>
      <c r="AV703" s="102"/>
      <c r="AW703" s="102"/>
      <c r="AX703" s="103"/>
    </row>
    <row r="704" spans="1:50" ht="54"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574</v>
      </c>
      <c r="AE704" s="783"/>
      <c r="AF704" s="783"/>
      <c r="AG704" s="167" t="s">
        <v>608</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625</v>
      </c>
      <c r="AE705" s="715"/>
      <c r="AF705" s="715"/>
      <c r="AG705" s="125" t="s">
        <v>619</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505</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626</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626</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50.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574</v>
      </c>
      <c r="AE708" s="605"/>
      <c r="AF708" s="605"/>
      <c r="AG708" s="742" t="s">
        <v>627</v>
      </c>
      <c r="AH708" s="743"/>
      <c r="AI708" s="743"/>
      <c r="AJ708" s="743"/>
      <c r="AK708" s="743"/>
      <c r="AL708" s="743"/>
      <c r="AM708" s="743"/>
      <c r="AN708" s="743"/>
      <c r="AO708" s="743"/>
      <c r="AP708" s="743"/>
      <c r="AQ708" s="743"/>
      <c r="AR708" s="743"/>
      <c r="AS708" s="743"/>
      <c r="AT708" s="743"/>
      <c r="AU708" s="743"/>
      <c r="AV708" s="743"/>
      <c r="AW708" s="743"/>
      <c r="AX708" s="744"/>
    </row>
    <row r="709" spans="1:50" ht="49.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574</v>
      </c>
      <c r="AE709" s="329"/>
      <c r="AF709" s="329"/>
      <c r="AG709" s="101" t="s">
        <v>628</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625</v>
      </c>
      <c r="AE710" s="329"/>
      <c r="AF710" s="329"/>
      <c r="AG710" s="101" t="s">
        <v>629</v>
      </c>
      <c r="AH710" s="102"/>
      <c r="AI710" s="102"/>
      <c r="AJ710" s="102"/>
      <c r="AK710" s="102"/>
      <c r="AL710" s="102"/>
      <c r="AM710" s="102"/>
      <c r="AN710" s="102"/>
      <c r="AO710" s="102"/>
      <c r="AP710" s="102"/>
      <c r="AQ710" s="102"/>
      <c r="AR710" s="102"/>
      <c r="AS710" s="102"/>
      <c r="AT710" s="102"/>
      <c r="AU710" s="102"/>
      <c r="AV710" s="102"/>
      <c r="AW710" s="102"/>
      <c r="AX710" s="103"/>
    </row>
    <row r="711" spans="1:50" ht="37.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574</v>
      </c>
      <c r="AE711" s="329"/>
      <c r="AF711" s="329"/>
      <c r="AG711" s="101" t="s">
        <v>630</v>
      </c>
      <c r="AH711" s="102"/>
      <c r="AI711" s="102"/>
      <c r="AJ711" s="102"/>
      <c r="AK711" s="102"/>
      <c r="AL711" s="102"/>
      <c r="AM711" s="102"/>
      <c r="AN711" s="102"/>
      <c r="AO711" s="102"/>
      <c r="AP711" s="102"/>
      <c r="AQ711" s="102"/>
      <c r="AR711" s="102"/>
      <c r="AS711" s="102"/>
      <c r="AT711" s="102"/>
      <c r="AU711" s="102"/>
      <c r="AV711" s="102"/>
      <c r="AW711" s="102"/>
      <c r="AX711" s="103"/>
    </row>
    <row r="712" spans="1:50" ht="51.7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631</v>
      </c>
      <c r="AE712" s="783"/>
      <c r="AF712" s="783"/>
      <c r="AG712" s="810" t="s">
        <v>632</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625</v>
      </c>
      <c r="AE713" s="329"/>
      <c r="AF713" s="663"/>
      <c r="AG713" s="101" t="s">
        <v>619</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574</v>
      </c>
      <c r="AE714" s="808"/>
      <c r="AF714" s="809"/>
      <c r="AG714" s="736"/>
      <c r="AH714" s="737"/>
      <c r="AI714" s="737"/>
      <c r="AJ714" s="737"/>
      <c r="AK714" s="737"/>
      <c r="AL714" s="737"/>
      <c r="AM714" s="737"/>
      <c r="AN714" s="737"/>
      <c r="AO714" s="737"/>
      <c r="AP714" s="737"/>
      <c r="AQ714" s="737"/>
      <c r="AR714" s="737"/>
      <c r="AS714" s="737"/>
      <c r="AT714" s="737"/>
      <c r="AU714" s="737"/>
      <c r="AV714" s="737"/>
      <c r="AW714" s="737"/>
      <c r="AX714" s="738"/>
    </row>
    <row r="715" spans="1:50" ht="44.25"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574</v>
      </c>
      <c r="AE715" s="605"/>
      <c r="AF715" s="656"/>
      <c r="AG715" s="742" t="s">
        <v>633</v>
      </c>
      <c r="AH715" s="743"/>
      <c r="AI715" s="743"/>
      <c r="AJ715" s="743"/>
      <c r="AK715" s="743"/>
      <c r="AL715" s="743"/>
      <c r="AM715" s="743"/>
      <c r="AN715" s="743"/>
      <c r="AO715" s="743"/>
      <c r="AP715" s="743"/>
      <c r="AQ715" s="743"/>
      <c r="AR715" s="743"/>
      <c r="AS715" s="743"/>
      <c r="AT715" s="743"/>
      <c r="AU715" s="743"/>
      <c r="AV715" s="743"/>
      <c r="AW715" s="743"/>
      <c r="AX715" s="744"/>
    </row>
    <row r="716" spans="1:50" ht="44.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574</v>
      </c>
      <c r="AE716" s="627"/>
      <c r="AF716" s="627"/>
      <c r="AG716" s="101" t="s">
        <v>634</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574</v>
      </c>
      <c r="AE717" s="329"/>
      <c r="AF717" s="329"/>
      <c r="AG717" s="101" t="s">
        <v>635</v>
      </c>
      <c r="AH717" s="102"/>
      <c r="AI717" s="102"/>
      <c r="AJ717" s="102"/>
      <c r="AK717" s="102"/>
      <c r="AL717" s="102"/>
      <c r="AM717" s="102"/>
      <c r="AN717" s="102"/>
      <c r="AO717" s="102"/>
      <c r="AP717" s="102"/>
      <c r="AQ717" s="102"/>
      <c r="AR717" s="102"/>
      <c r="AS717" s="102"/>
      <c r="AT717" s="102"/>
      <c r="AU717" s="102"/>
      <c r="AV717" s="102"/>
      <c r="AW717" s="102"/>
      <c r="AX717" s="103"/>
    </row>
    <row r="718" spans="1:50" ht="71.2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631</v>
      </c>
      <c r="AE718" s="329"/>
      <c r="AF718" s="329"/>
      <c r="AG718" s="127" t="s">
        <v>636</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c r="AE719" s="605"/>
      <c r="AF719" s="605"/>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99.75" customHeight="1" x14ac:dyDescent="0.15">
      <c r="A726" s="640" t="s">
        <v>48</v>
      </c>
      <c r="B726" s="802"/>
      <c r="C726" s="815" t="s">
        <v>53</v>
      </c>
      <c r="D726" s="837"/>
      <c r="E726" s="837"/>
      <c r="F726" s="838"/>
      <c r="G726" s="577" t="s">
        <v>637</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79.5" customHeight="1" thickBot="1" x14ac:dyDescent="0.2">
      <c r="A727" s="803"/>
      <c r="B727" s="804"/>
      <c r="C727" s="748" t="s">
        <v>57</v>
      </c>
      <c r="D727" s="749"/>
      <c r="E727" s="749"/>
      <c r="F727" s="750"/>
      <c r="G727" s="575" t="s">
        <v>638</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548</v>
      </c>
      <c r="B737" s="210"/>
      <c r="C737" s="210"/>
      <c r="D737" s="211"/>
      <c r="E737" s="990" t="s">
        <v>594</v>
      </c>
      <c r="F737" s="990"/>
      <c r="G737" s="990"/>
      <c r="H737" s="990"/>
      <c r="I737" s="990"/>
      <c r="J737" s="990"/>
      <c r="K737" s="990"/>
      <c r="L737" s="990"/>
      <c r="M737" s="990"/>
      <c r="N737" s="365" t="s">
        <v>541</v>
      </c>
      <c r="O737" s="365"/>
      <c r="P737" s="365"/>
      <c r="Q737" s="365"/>
      <c r="R737" s="990" t="s">
        <v>595</v>
      </c>
      <c r="S737" s="990"/>
      <c r="T737" s="990"/>
      <c r="U737" s="990"/>
      <c r="V737" s="990"/>
      <c r="W737" s="990"/>
      <c r="X737" s="990"/>
      <c r="Y737" s="990"/>
      <c r="Z737" s="990"/>
      <c r="AA737" s="365" t="s">
        <v>540</v>
      </c>
      <c r="AB737" s="365"/>
      <c r="AC737" s="365"/>
      <c r="AD737" s="365"/>
      <c r="AE737" s="990" t="s">
        <v>596</v>
      </c>
      <c r="AF737" s="990"/>
      <c r="AG737" s="990"/>
      <c r="AH737" s="990"/>
      <c r="AI737" s="990"/>
      <c r="AJ737" s="990"/>
      <c r="AK737" s="990"/>
      <c r="AL737" s="990"/>
      <c r="AM737" s="990"/>
      <c r="AN737" s="365" t="s">
        <v>539</v>
      </c>
      <c r="AO737" s="365"/>
      <c r="AP737" s="365"/>
      <c r="AQ737" s="365"/>
      <c r="AR737" s="982" t="s">
        <v>597</v>
      </c>
      <c r="AS737" s="983"/>
      <c r="AT737" s="983"/>
      <c r="AU737" s="983"/>
      <c r="AV737" s="983"/>
      <c r="AW737" s="983"/>
      <c r="AX737" s="984"/>
      <c r="AY737" s="89"/>
      <c r="AZ737" s="89"/>
    </row>
    <row r="738" spans="1:52" ht="24.75" customHeight="1" x14ac:dyDescent="0.15">
      <c r="A738" s="991" t="s">
        <v>538</v>
      </c>
      <c r="B738" s="210"/>
      <c r="C738" s="210"/>
      <c r="D738" s="211"/>
      <c r="E738" s="990" t="s">
        <v>598</v>
      </c>
      <c r="F738" s="990"/>
      <c r="G738" s="990"/>
      <c r="H738" s="990"/>
      <c r="I738" s="990"/>
      <c r="J738" s="990"/>
      <c r="K738" s="990"/>
      <c r="L738" s="990"/>
      <c r="M738" s="990"/>
      <c r="N738" s="365" t="s">
        <v>537</v>
      </c>
      <c r="O738" s="365"/>
      <c r="P738" s="365"/>
      <c r="Q738" s="365"/>
      <c r="R738" s="990" t="s">
        <v>599</v>
      </c>
      <c r="S738" s="990"/>
      <c r="T738" s="990"/>
      <c r="U738" s="990"/>
      <c r="V738" s="990"/>
      <c r="W738" s="990"/>
      <c r="X738" s="990"/>
      <c r="Y738" s="990"/>
      <c r="Z738" s="990"/>
      <c r="AA738" s="365" t="s">
        <v>536</v>
      </c>
      <c r="AB738" s="365"/>
      <c r="AC738" s="365"/>
      <c r="AD738" s="365"/>
      <c r="AE738" s="990" t="s">
        <v>599</v>
      </c>
      <c r="AF738" s="990"/>
      <c r="AG738" s="990"/>
      <c r="AH738" s="990"/>
      <c r="AI738" s="990"/>
      <c r="AJ738" s="990"/>
      <c r="AK738" s="990"/>
      <c r="AL738" s="990"/>
      <c r="AM738" s="990"/>
      <c r="AN738" s="365" t="s">
        <v>532</v>
      </c>
      <c r="AO738" s="365"/>
      <c r="AP738" s="365"/>
      <c r="AQ738" s="365"/>
      <c r="AR738" s="982" t="s">
        <v>600</v>
      </c>
      <c r="AS738" s="983"/>
      <c r="AT738" s="983"/>
      <c r="AU738" s="983"/>
      <c r="AV738" s="983"/>
      <c r="AW738" s="983"/>
      <c r="AX738" s="984"/>
    </row>
    <row r="739" spans="1:52" ht="24.75" customHeight="1" thickBot="1" x14ac:dyDescent="0.2">
      <c r="A739" s="992" t="s">
        <v>528</v>
      </c>
      <c r="B739" s="993"/>
      <c r="C739" s="993"/>
      <c r="D739" s="994"/>
      <c r="E739" s="995" t="s">
        <v>568</v>
      </c>
      <c r="F739" s="985"/>
      <c r="G739" s="985"/>
      <c r="H739" s="93" t="str">
        <f>IF(E739="", "", "(")</f>
        <v>(</v>
      </c>
      <c r="I739" s="985"/>
      <c r="J739" s="985"/>
      <c r="K739" s="93" t="str">
        <f>IF(OR(I739="　", I739=""), "", "-")</f>
        <v/>
      </c>
      <c r="L739" s="986">
        <v>3</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508</v>
      </c>
      <c r="B740" s="615"/>
      <c r="C740" s="615"/>
      <c r="D740" s="615"/>
      <c r="E740" s="615"/>
      <c r="F740" s="616"/>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t="s">
        <v>639</v>
      </c>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510</v>
      </c>
      <c r="B779" s="629"/>
      <c r="C779" s="629"/>
      <c r="D779" s="629"/>
      <c r="E779" s="629"/>
      <c r="F779" s="630"/>
      <c r="G779" s="595" t="s">
        <v>601</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485</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70.5" customHeight="1" x14ac:dyDescent="0.15">
      <c r="A781" s="631"/>
      <c r="B781" s="632"/>
      <c r="C781" s="632"/>
      <c r="D781" s="632"/>
      <c r="E781" s="632"/>
      <c r="F781" s="633"/>
      <c r="G781" s="670" t="s">
        <v>602</v>
      </c>
      <c r="H781" s="671"/>
      <c r="I781" s="671"/>
      <c r="J781" s="671"/>
      <c r="K781" s="672"/>
      <c r="L781" s="664" t="s">
        <v>603</v>
      </c>
      <c r="M781" s="665"/>
      <c r="N781" s="665"/>
      <c r="O781" s="665"/>
      <c r="P781" s="665"/>
      <c r="Q781" s="665"/>
      <c r="R781" s="665"/>
      <c r="S781" s="665"/>
      <c r="T781" s="665"/>
      <c r="U781" s="665"/>
      <c r="V781" s="665"/>
      <c r="W781" s="665"/>
      <c r="X781" s="666"/>
      <c r="Y781" s="388">
        <v>9</v>
      </c>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hidden="1"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9</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491</v>
      </c>
      <c r="AI836" s="364"/>
      <c r="AJ836" s="364"/>
      <c r="AK836" s="364"/>
      <c r="AL836" s="364" t="s">
        <v>21</v>
      </c>
      <c r="AM836" s="364"/>
      <c r="AN836" s="364"/>
      <c r="AO836" s="369"/>
      <c r="AP836" s="370" t="s">
        <v>420</v>
      </c>
      <c r="AQ836" s="370"/>
      <c r="AR836" s="370"/>
      <c r="AS836" s="370"/>
      <c r="AT836" s="370"/>
      <c r="AU836" s="370"/>
      <c r="AV836" s="370"/>
      <c r="AW836" s="370"/>
      <c r="AX836" s="370"/>
    </row>
    <row r="837" spans="1:50" ht="51.75" customHeight="1" x14ac:dyDescent="0.15">
      <c r="A837" s="376">
        <v>1</v>
      </c>
      <c r="B837" s="376">
        <v>1</v>
      </c>
      <c r="C837" s="361" t="s">
        <v>604</v>
      </c>
      <c r="D837" s="347"/>
      <c r="E837" s="347"/>
      <c r="F837" s="347"/>
      <c r="G837" s="347"/>
      <c r="H837" s="347"/>
      <c r="I837" s="347"/>
      <c r="J837" s="348">
        <v>2020001075013</v>
      </c>
      <c r="K837" s="349"/>
      <c r="L837" s="349"/>
      <c r="M837" s="349"/>
      <c r="N837" s="349"/>
      <c r="O837" s="349"/>
      <c r="P837" s="362" t="s">
        <v>605</v>
      </c>
      <c r="Q837" s="350"/>
      <c r="R837" s="350"/>
      <c r="S837" s="350"/>
      <c r="T837" s="350"/>
      <c r="U837" s="350"/>
      <c r="V837" s="350"/>
      <c r="W837" s="350"/>
      <c r="X837" s="350"/>
      <c r="Y837" s="351">
        <v>9</v>
      </c>
      <c r="Z837" s="352"/>
      <c r="AA837" s="352"/>
      <c r="AB837" s="353"/>
      <c r="AC837" s="363" t="s">
        <v>496</v>
      </c>
      <c r="AD837" s="371"/>
      <c r="AE837" s="371"/>
      <c r="AF837" s="371"/>
      <c r="AG837" s="371"/>
      <c r="AH837" s="372">
        <v>1</v>
      </c>
      <c r="AI837" s="373"/>
      <c r="AJ837" s="373"/>
      <c r="AK837" s="373"/>
      <c r="AL837" s="357"/>
      <c r="AM837" s="358"/>
      <c r="AN837" s="358"/>
      <c r="AO837" s="359"/>
      <c r="AP837" s="360" t="s">
        <v>620</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491</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491</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491</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491</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491</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491</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491</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hidden="1"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05">
      <formula>IF(RIGHT(TEXT(P14,"0.#"),1)=".",FALSE,TRUE)</formula>
    </cfRule>
    <cfRule type="expression" dxfId="2798" priority="14006">
      <formula>IF(RIGHT(TEXT(P14,"0.#"),1)=".",TRUE,FALSE)</formula>
    </cfRule>
  </conditionalFormatting>
  <conditionalFormatting sqref="AE32">
    <cfRule type="expression" dxfId="2797" priority="13995">
      <formula>IF(RIGHT(TEXT(AE32,"0.#"),1)=".",FALSE,TRUE)</formula>
    </cfRule>
    <cfRule type="expression" dxfId="2796" priority="13996">
      <formula>IF(RIGHT(TEXT(AE32,"0.#"),1)=".",TRUE,FALSE)</formula>
    </cfRule>
  </conditionalFormatting>
  <conditionalFormatting sqref="P18:AX18">
    <cfRule type="expression" dxfId="2795" priority="13881">
      <formula>IF(RIGHT(TEXT(P18,"0.#"),1)=".",FALSE,TRUE)</formula>
    </cfRule>
    <cfRule type="expression" dxfId="2794" priority="13882">
      <formula>IF(RIGHT(TEXT(P18,"0.#"),1)=".",TRUE,FALSE)</formula>
    </cfRule>
  </conditionalFormatting>
  <conditionalFormatting sqref="Y782">
    <cfRule type="expression" dxfId="2793" priority="13877">
      <formula>IF(RIGHT(TEXT(Y782,"0.#"),1)=".",FALSE,TRUE)</formula>
    </cfRule>
    <cfRule type="expression" dxfId="2792" priority="13878">
      <formula>IF(RIGHT(TEXT(Y782,"0.#"),1)=".",TRUE,FALSE)</formula>
    </cfRule>
  </conditionalFormatting>
  <conditionalFormatting sqref="Y791">
    <cfRule type="expression" dxfId="2791" priority="13873">
      <formula>IF(RIGHT(TEXT(Y791,"0.#"),1)=".",FALSE,TRUE)</formula>
    </cfRule>
    <cfRule type="expression" dxfId="2790" priority="13874">
      <formula>IF(RIGHT(TEXT(Y791,"0.#"),1)=".",TRUE,FALSE)</formula>
    </cfRule>
  </conditionalFormatting>
  <conditionalFormatting sqref="Y822:Y829 Y820 Y809:Y816 Y807 Y796:Y803 Y794">
    <cfRule type="expression" dxfId="2789" priority="13655">
      <formula>IF(RIGHT(TEXT(Y794,"0.#"),1)=".",FALSE,TRUE)</formula>
    </cfRule>
    <cfRule type="expression" dxfId="2788" priority="13656">
      <formula>IF(RIGHT(TEXT(Y794,"0.#"),1)=".",TRUE,FALSE)</formula>
    </cfRule>
  </conditionalFormatting>
  <conditionalFormatting sqref="P16:AQ17 P15:AX15 P13:AX13">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AQ101">
    <cfRule type="expression" dxfId="2783" priority="13693">
      <formula>IF(RIGHT(TEXT(AE101,"0.#"),1)=".",FALSE,TRUE)</formula>
    </cfRule>
    <cfRule type="expression" dxfId="2782" priority="13694">
      <formula>IF(RIGHT(TEXT(AE101,"0.#"),1)=".",TRUE,FALSE)</formula>
    </cfRule>
  </conditionalFormatting>
  <conditionalFormatting sqref="Y783:Y790 Y781">
    <cfRule type="expression" dxfId="2781" priority="13679">
      <formula>IF(RIGHT(TEXT(Y781,"0.#"),1)=".",FALSE,TRUE)</formula>
    </cfRule>
    <cfRule type="expression" dxfId="2780" priority="13680">
      <formula>IF(RIGHT(TEXT(Y781,"0.#"),1)=".",TRUE,FALSE)</formula>
    </cfRule>
  </conditionalFormatting>
  <conditionalFormatting sqref="AU782">
    <cfRule type="expression" dxfId="2779" priority="13677">
      <formula>IF(RIGHT(TEXT(AU782,"0.#"),1)=".",FALSE,TRUE)</formula>
    </cfRule>
    <cfRule type="expression" dxfId="2778" priority="13678">
      <formula>IF(RIGHT(TEXT(AU782,"0.#"),1)=".",TRUE,FALSE)</formula>
    </cfRule>
  </conditionalFormatting>
  <conditionalFormatting sqref="AU791">
    <cfRule type="expression" dxfId="2777" priority="13675">
      <formula>IF(RIGHT(TEXT(AU791,"0.#"),1)=".",FALSE,TRUE)</formula>
    </cfRule>
    <cfRule type="expression" dxfId="2776" priority="13676">
      <formula>IF(RIGHT(TEXT(AU791,"0.#"),1)=".",TRUE,FALSE)</formula>
    </cfRule>
  </conditionalFormatting>
  <conditionalFormatting sqref="AU783:AU790 AU781">
    <cfRule type="expression" dxfId="2775" priority="13673">
      <formula>IF(RIGHT(TEXT(AU781,"0.#"),1)=".",FALSE,TRUE)</formula>
    </cfRule>
    <cfRule type="expression" dxfId="2774" priority="13674">
      <formula>IF(RIGHT(TEXT(AU781,"0.#"),1)=".",TRUE,FALSE)</formula>
    </cfRule>
  </conditionalFormatting>
  <conditionalFormatting sqref="Y821 Y808 Y795">
    <cfRule type="expression" dxfId="2773" priority="13659">
      <formula>IF(RIGHT(TEXT(Y795,"0.#"),1)=".",FALSE,TRUE)</formula>
    </cfRule>
    <cfRule type="expression" dxfId="2772" priority="13660">
      <formula>IF(RIGHT(TEXT(Y795,"0.#"),1)=".",TRUE,FALSE)</formula>
    </cfRule>
  </conditionalFormatting>
  <conditionalFormatting sqref="Y830 Y817 Y804">
    <cfRule type="expression" dxfId="2771" priority="13657">
      <formula>IF(RIGHT(TEXT(Y804,"0.#"),1)=".",FALSE,TRUE)</formula>
    </cfRule>
    <cfRule type="expression" dxfId="2770" priority="13658">
      <formula>IF(RIGHT(TEXT(Y804,"0.#"),1)=".",TRUE,FALSE)</formula>
    </cfRule>
  </conditionalFormatting>
  <conditionalFormatting sqref="AU821 AU808 AU795">
    <cfRule type="expression" dxfId="2769" priority="13653">
      <formula>IF(RIGHT(TEXT(AU795,"0.#"),1)=".",FALSE,TRUE)</formula>
    </cfRule>
    <cfRule type="expression" dxfId="2768" priority="13654">
      <formula>IF(RIGHT(TEXT(AU795,"0.#"),1)=".",TRUE,FALSE)</formula>
    </cfRule>
  </conditionalFormatting>
  <conditionalFormatting sqref="AU830 AU817 AU804">
    <cfRule type="expression" dxfId="2767" priority="13651">
      <formula>IF(RIGHT(TEXT(AU804,"0.#"),1)=".",FALSE,TRUE)</formula>
    </cfRule>
    <cfRule type="expression" dxfId="2766" priority="13652">
      <formula>IF(RIGHT(TEXT(AU804,"0.#"),1)=".",TRUE,FALSE)</formula>
    </cfRule>
  </conditionalFormatting>
  <conditionalFormatting sqref="AU822:AU829 AU820 AU809:AU816 AU807 AU796:AU803 AU794">
    <cfRule type="expression" dxfId="2765" priority="13649">
      <formula>IF(RIGHT(TEXT(AU794,"0.#"),1)=".",FALSE,TRUE)</formula>
    </cfRule>
    <cfRule type="expression" dxfId="2764" priority="13650">
      <formula>IF(RIGHT(TEXT(AU794,"0.#"),1)=".",TRUE,FALSE)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39:AO866">
    <cfRule type="expression" dxfId="2499" priority="6627">
      <formula>IF(AND(AL839&gt;=0, RIGHT(TEXT(AL839,"0.#"),1)&lt;&gt;"."),TRUE,FALSE)</formula>
    </cfRule>
    <cfRule type="expression" dxfId="2498" priority="6628">
      <formula>IF(AND(AL839&gt;=0, RIGHT(TEXT(AL839,"0.#"),1)="."),TRUE,FALSE)</formula>
    </cfRule>
    <cfRule type="expression" dxfId="2497" priority="6629">
      <formula>IF(AND(AL839&lt;0, RIGHT(TEXT(AL839,"0.#"),1)&lt;&gt;"."),TRUE,FALSE)</formula>
    </cfRule>
    <cfRule type="expression" dxfId="2496" priority="6630">
      <formula>IF(AND(AL839&lt;0, RIGHT(TEXT(AL839,"0.#"),1)="."),TRUE,FALSE)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8">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alignWithMargins="0">
    <oddFooter>&amp;C&amp;P/&amp;N</oddFooter>
  </headerFooter>
  <rowBreaks count="6" manualBreakCount="6">
    <brk id="29" max="49" man="1"/>
    <brk id="129" max="49" man="1"/>
    <brk id="699" max="49" man="1"/>
    <brk id="727" max="49" man="1"/>
    <brk id="739" max="49" man="1"/>
    <brk id="831" max="49" man="1"/>
  </rowBreaks>
  <colBreaks count="1" manualBreakCount="1">
    <brk id="6" max="1097"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11" sqref="Q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574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574</v>
      </c>
      <c r="R3" s="13" t="str">
        <f t="shared" ref="R3:R8" si="3">IF(Q3="","",P3)</f>
        <v>委託・請負</v>
      </c>
      <c r="S3" s="13" t="str">
        <f t="shared" ref="S3:S8" si="4">IF(R3="",S2,IF(S2&lt;&gt;"",CONCATENATE(S2,"、",R3),R3))</f>
        <v>直接実施、委託・請負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直接実施、委託・請負</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t="s">
        <v>574</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直接実施、委託・請負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直接実施、委託・請負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
      </c>
      <c r="K9" s="14" t="s">
        <v>228</v>
      </c>
      <c r="L9" s="15" t="s">
        <v>574</v>
      </c>
      <c r="M9" s="13" t="str">
        <f t="shared" si="2"/>
        <v>エネルギー対策</v>
      </c>
      <c r="N9" s="13" t="str">
        <f t="shared" si="6"/>
        <v>エネルギー対策</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
      </c>
      <c r="K10" s="14" t="s">
        <v>454</v>
      </c>
      <c r="L10" s="15"/>
      <c r="M10" s="13" t="str">
        <f t="shared" si="2"/>
        <v/>
      </c>
      <c r="N10" s="13" t="str">
        <f t="shared" si="6"/>
        <v>エネルギー対策</v>
      </c>
      <c r="O10" s="13"/>
      <c r="P10" s="13" t="str">
        <f>S8</f>
        <v>直接実施、委託・請負</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t="s">
        <v>574</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エネルギー対策特別会計電源開発促進勘定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エネルギー対策特別会計電源開発促進勘定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エネルギー対策特別会計電源開発促進勘定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エネルギー対策特別会計電源開発促進勘定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エネルギー対策特別会計電源開発促進勘定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エネルギー対策特別会計電源開発促進勘定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エネルギー対策特別会計電源開発促進勘定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エネルギー対策特別会計電源開発促進勘定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555</v>
      </c>
      <c r="AF2" s="1032"/>
      <c r="AG2" s="1032"/>
      <c r="AH2" s="1032"/>
      <c r="AI2" s="1032" t="s">
        <v>552</v>
      </c>
      <c r="AJ2" s="1032"/>
      <c r="AK2" s="1032"/>
      <c r="AL2" s="1032"/>
      <c r="AM2" s="1032" t="s">
        <v>526</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556</v>
      </c>
      <c r="AF9" s="1032"/>
      <c r="AG9" s="1032"/>
      <c r="AH9" s="1032"/>
      <c r="AI9" s="1032" t="s">
        <v>552</v>
      </c>
      <c r="AJ9" s="1032"/>
      <c r="AK9" s="1032"/>
      <c r="AL9" s="1032"/>
      <c r="AM9" s="1032" t="s">
        <v>526</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555</v>
      </c>
      <c r="AF16" s="1032"/>
      <c r="AG16" s="1032"/>
      <c r="AH16" s="1032"/>
      <c r="AI16" s="1032" t="s">
        <v>553</v>
      </c>
      <c r="AJ16" s="1032"/>
      <c r="AK16" s="1032"/>
      <c r="AL16" s="1032"/>
      <c r="AM16" s="1032" t="s">
        <v>526</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557</v>
      </c>
      <c r="AF23" s="1032"/>
      <c r="AG23" s="1032"/>
      <c r="AH23" s="1032"/>
      <c r="AI23" s="1032" t="s">
        <v>552</v>
      </c>
      <c r="AJ23" s="1032"/>
      <c r="AK23" s="1032"/>
      <c r="AL23" s="1032"/>
      <c r="AM23" s="1032" t="s">
        <v>526</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555</v>
      </c>
      <c r="AF30" s="1032"/>
      <c r="AG30" s="1032"/>
      <c r="AH30" s="1032"/>
      <c r="AI30" s="1032" t="s">
        <v>552</v>
      </c>
      <c r="AJ30" s="1032"/>
      <c r="AK30" s="1032"/>
      <c r="AL30" s="1032"/>
      <c r="AM30" s="1032" t="s">
        <v>550</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557</v>
      </c>
      <c r="AF37" s="1032"/>
      <c r="AG37" s="1032"/>
      <c r="AH37" s="1032"/>
      <c r="AI37" s="1032" t="s">
        <v>554</v>
      </c>
      <c r="AJ37" s="1032"/>
      <c r="AK37" s="1032"/>
      <c r="AL37" s="1032"/>
      <c r="AM37" s="1032" t="s">
        <v>551</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555</v>
      </c>
      <c r="AF44" s="1032"/>
      <c r="AG44" s="1032"/>
      <c r="AH44" s="1032"/>
      <c r="AI44" s="1032" t="s">
        <v>552</v>
      </c>
      <c r="AJ44" s="1032"/>
      <c r="AK44" s="1032"/>
      <c r="AL44" s="1032"/>
      <c r="AM44" s="1032" t="s">
        <v>526</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555</v>
      </c>
      <c r="AF51" s="1032"/>
      <c r="AG51" s="1032"/>
      <c r="AH51" s="1032"/>
      <c r="AI51" s="1032" t="s">
        <v>552</v>
      </c>
      <c r="AJ51" s="1032"/>
      <c r="AK51" s="1032"/>
      <c r="AL51" s="1032"/>
      <c r="AM51" s="1032" t="s">
        <v>526</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555</v>
      </c>
      <c r="AF58" s="1032"/>
      <c r="AG58" s="1032"/>
      <c r="AH58" s="1032"/>
      <c r="AI58" s="1032" t="s">
        <v>552</v>
      </c>
      <c r="AJ58" s="1032"/>
      <c r="AK58" s="1032"/>
      <c r="AL58" s="1032"/>
      <c r="AM58" s="1032" t="s">
        <v>526</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555</v>
      </c>
      <c r="AF65" s="1032"/>
      <c r="AG65" s="1032"/>
      <c r="AH65" s="1032"/>
      <c r="AI65" s="1032" t="s">
        <v>552</v>
      </c>
      <c r="AJ65" s="1032"/>
      <c r="AK65" s="1032"/>
      <c r="AL65" s="1032"/>
      <c r="AM65" s="1032" t="s">
        <v>526</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490</v>
      </c>
      <c r="H2" s="596"/>
      <c r="I2" s="596"/>
      <c r="J2" s="596"/>
      <c r="K2" s="596"/>
      <c r="L2" s="596"/>
      <c r="M2" s="596"/>
      <c r="N2" s="596"/>
      <c r="O2" s="596"/>
      <c r="P2" s="596"/>
      <c r="Q2" s="596"/>
      <c r="R2" s="596"/>
      <c r="S2" s="596"/>
      <c r="T2" s="596"/>
      <c r="U2" s="596"/>
      <c r="V2" s="596"/>
      <c r="W2" s="596"/>
      <c r="X2" s="596"/>
      <c r="Y2" s="596"/>
      <c r="Z2" s="596"/>
      <c r="AA2" s="596"/>
      <c r="AB2" s="597"/>
      <c r="AC2" s="595" t="s">
        <v>492</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3" zoomScaleNormal="75" zoomScaleSheetLayoutView="83"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NSR</cp:lastModifiedBy>
  <cp:lastPrinted>2019-06-28T08:29:40Z</cp:lastPrinted>
  <dcterms:created xsi:type="dcterms:W3CDTF">2012-03-13T00:50:25Z</dcterms:created>
  <dcterms:modified xsi:type="dcterms:W3CDTF">2019-07-16T06:55:19Z</dcterms:modified>
</cp:coreProperties>
</file>