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全庁共有\08会計\会計\01総括\04レビュー（旧仕分け・無駄撲含む）\３０年度行政事業レビュー\06事業単位整理表\180907最終公表用\"/>
    </mc:Choice>
  </mc:AlternateContent>
  <bookViews>
    <workbookView xWindow="0" yWindow="0" windowWidth="18690" windowHeight="8085" tabRatio="732"/>
  </bookViews>
  <sheets>
    <sheet name="反映状況調" sheetId="2" r:id="rId1"/>
    <sheet name="30新規事業" sheetId="3" r:id="rId2"/>
    <sheet name="31新規要求事業" sheetId="4" r:id="rId3"/>
    <sheet name="公開プロセス対象事業" sheetId="5" r:id="rId4"/>
    <sheet name="集計表（公表様式）" sheetId="6" r:id="rId5"/>
    <sheet name="対象外リスト" sheetId="7" r:id="rId6"/>
    <sheet name="入力規則" sheetId="8" state="hidden" r:id="rId7"/>
  </sheets>
  <definedNames>
    <definedName name="_xlnm._FilterDatabase" localSheetId="3" hidden="1">公開プロセス対象事業!#REF!</definedName>
    <definedName name="_xlnm._FilterDatabase" localSheetId="6" hidden="1">入力規則!#REF!</definedName>
    <definedName name="_xlnm._FilterDatabase" localSheetId="0" hidden="1">反映状況調!#REF!</definedName>
    <definedName name="_xlnm.Print_Area" localSheetId="1">'30新規事業'!$A$1:$AE$11</definedName>
    <definedName name="_xlnm.Print_Area" localSheetId="2">'31新規要求事業'!$A$1:$S$13</definedName>
    <definedName name="_xlnm.Print_Area" localSheetId="5">対象外リスト!$A$1:$M$22</definedName>
    <definedName name="_xlnm.Print_Titles" localSheetId="1">'30新規事業'!$4:$7</definedName>
    <definedName name="_xlnm.Print_Titles" localSheetId="2">'31新規要求事業'!$4:$7</definedName>
    <definedName name="_xlnm.Print_Titles" localSheetId="3">公開プロセス対象事業!$4:$7</definedName>
    <definedName name="_xlnm.Print_Titles" localSheetId="5">対象外リスト!$4:$7</definedName>
    <definedName name="_xlnm.Print_Titles" localSheetId="0">反映状況調!$4:$7</definedName>
    <definedName name="Z_08064F4F_F3D8_4E5C_848B_7DAB214A5A29_.wvu.PrintArea" localSheetId="1" hidden="1">'30新規事業'!$A$1:$AE$11</definedName>
    <definedName name="Z_08064F4F_F3D8_4E5C_848B_7DAB214A5A29_.wvu.PrintArea" localSheetId="2" hidden="1">'31新規要求事業'!$A$1:$S$13</definedName>
    <definedName name="Z_08064F4F_F3D8_4E5C_848B_7DAB214A5A29_.wvu.PrintArea" localSheetId="5" hidden="1">対象外リスト!$A$1:$M$22</definedName>
    <definedName name="Z_08064F4F_F3D8_4E5C_848B_7DAB214A5A29_.wvu.PrintArea" localSheetId="0" hidden="1">反映状況調!$A$1:$AQ$100</definedName>
    <definedName name="Z_08064F4F_F3D8_4E5C_848B_7DAB214A5A29_.wvu.PrintTitles" localSheetId="1" hidden="1">'30新規事業'!$4:$7</definedName>
    <definedName name="Z_08064F4F_F3D8_4E5C_848B_7DAB214A5A29_.wvu.PrintTitles" localSheetId="2" hidden="1">'31新規要求事業'!$4:$7</definedName>
    <definedName name="Z_08064F4F_F3D8_4E5C_848B_7DAB214A5A29_.wvu.PrintTitles" localSheetId="3" hidden="1">公開プロセス対象事業!$4:$7</definedName>
    <definedName name="Z_08064F4F_F3D8_4E5C_848B_7DAB214A5A29_.wvu.PrintTitles" localSheetId="5" hidden="1">対象外リスト!$4:$7</definedName>
    <definedName name="Z_08064F4F_F3D8_4E5C_848B_7DAB214A5A29_.wvu.PrintTitles" localSheetId="0" hidden="1">反映状況調!$4:$7</definedName>
    <definedName name="Z_52202F54_1F76_4F7A_9E7C_01F2FB40C380_.wvu.PrintArea" localSheetId="1" hidden="1">'30新規事業'!$A$1:$AE$11</definedName>
    <definedName name="Z_52202F54_1F76_4F7A_9E7C_01F2FB40C380_.wvu.PrintArea" localSheetId="2" hidden="1">'31新規要求事業'!$A$1:$S$13</definedName>
    <definedName name="Z_52202F54_1F76_4F7A_9E7C_01F2FB40C380_.wvu.PrintArea" localSheetId="5" hidden="1">対象外リスト!$A$1:$M$22</definedName>
    <definedName name="Z_52202F54_1F76_4F7A_9E7C_01F2FB40C380_.wvu.PrintArea" localSheetId="0" hidden="1">反映状況調!$A$1:$AQ$100</definedName>
    <definedName name="Z_52202F54_1F76_4F7A_9E7C_01F2FB40C380_.wvu.PrintTitles" localSheetId="1" hidden="1">'30新規事業'!$4:$7</definedName>
    <definedName name="Z_52202F54_1F76_4F7A_9E7C_01F2FB40C380_.wvu.PrintTitles" localSheetId="2" hidden="1">'31新規要求事業'!$4:$7</definedName>
    <definedName name="Z_52202F54_1F76_4F7A_9E7C_01F2FB40C380_.wvu.PrintTitles" localSheetId="3" hidden="1">公開プロセス対象事業!$4:$7</definedName>
    <definedName name="Z_52202F54_1F76_4F7A_9E7C_01F2FB40C380_.wvu.PrintTitles" localSheetId="5" hidden="1">対象外リスト!$4:$7</definedName>
    <definedName name="Z_52202F54_1F76_4F7A_9E7C_01F2FB40C380_.wvu.PrintTitles" localSheetId="0" hidden="1">反映状況調!$4:$7</definedName>
    <definedName name="Z_5B0E86F2_5356_447B_8EEE_6C29D07E4F4D_.wvu.PrintArea" localSheetId="1" hidden="1">'30新規事業'!$A$1:$AE$11</definedName>
    <definedName name="Z_5B0E86F2_5356_447B_8EEE_6C29D07E4F4D_.wvu.PrintArea" localSheetId="2" hidden="1">'31新規要求事業'!$A$1:$S$13</definedName>
    <definedName name="Z_5B0E86F2_5356_447B_8EEE_6C29D07E4F4D_.wvu.PrintArea" localSheetId="5" hidden="1">対象外リスト!$A$1:$M$22</definedName>
    <definedName name="Z_5B0E86F2_5356_447B_8EEE_6C29D07E4F4D_.wvu.PrintArea" localSheetId="0" hidden="1">反映状況調!$A$1:$AQ$100</definedName>
    <definedName name="Z_5B0E86F2_5356_447B_8EEE_6C29D07E4F4D_.wvu.PrintTitles" localSheetId="1" hidden="1">'30新規事業'!$4:$7</definedName>
    <definedName name="Z_5B0E86F2_5356_447B_8EEE_6C29D07E4F4D_.wvu.PrintTitles" localSheetId="2" hidden="1">'31新規要求事業'!$4:$7</definedName>
    <definedName name="Z_5B0E86F2_5356_447B_8EEE_6C29D07E4F4D_.wvu.PrintTitles" localSheetId="3" hidden="1">公開プロセス対象事業!$4:$7</definedName>
    <definedName name="Z_5B0E86F2_5356_447B_8EEE_6C29D07E4F4D_.wvu.PrintTitles" localSheetId="5" hidden="1">対象外リスト!$4:$7</definedName>
    <definedName name="Z_5B0E86F2_5356_447B_8EEE_6C29D07E4F4D_.wvu.PrintTitles" localSheetId="0" hidden="1">反映状況調!$4:$7</definedName>
    <definedName name="Z_5D8CA6B6_8F7F_45B8_9D5F_AB3783F1FF86_.wvu.PrintArea" localSheetId="1" hidden="1">'30新規事業'!$A$1:$AE$11</definedName>
    <definedName name="Z_5D8CA6B6_8F7F_45B8_9D5F_AB3783F1FF86_.wvu.PrintArea" localSheetId="2" hidden="1">'31新規要求事業'!$A$1:$S$13</definedName>
    <definedName name="Z_5D8CA6B6_8F7F_45B8_9D5F_AB3783F1FF86_.wvu.PrintArea" localSheetId="5" hidden="1">対象外リスト!$A$1:$M$22</definedName>
    <definedName name="Z_5D8CA6B6_8F7F_45B8_9D5F_AB3783F1FF86_.wvu.PrintTitles" localSheetId="1" hidden="1">'30新規事業'!$4:$7</definedName>
    <definedName name="Z_5D8CA6B6_8F7F_45B8_9D5F_AB3783F1FF86_.wvu.PrintTitles" localSheetId="2" hidden="1">'31新規要求事業'!$4:$7</definedName>
    <definedName name="Z_5D8CA6B6_8F7F_45B8_9D5F_AB3783F1FF86_.wvu.PrintTitles" localSheetId="3" hidden="1">公開プロセス対象事業!$4:$7</definedName>
    <definedName name="Z_5D8CA6B6_8F7F_45B8_9D5F_AB3783F1FF86_.wvu.PrintTitles" localSheetId="5" hidden="1">対象外リスト!$4:$7</definedName>
    <definedName name="Z_5D8CA6B6_8F7F_45B8_9D5F_AB3783F1FF86_.wvu.PrintTitles" localSheetId="0" hidden="1">反映状況調!$4:$7</definedName>
    <definedName name="Z_64FED79C_771D_474A_9BEF_628EE1BFFBC6_.wvu.PrintArea" localSheetId="1" hidden="1">'30新規事業'!$A$1:$AE$11</definedName>
    <definedName name="Z_64FED79C_771D_474A_9BEF_628EE1BFFBC6_.wvu.PrintArea" localSheetId="2" hidden="1">'31新規要求事業'!$A$1:$S$13</definedName>
    <definedName name="Z_64FED79C_771D_474A_9BEF_628EE1BFFBC6_.wvu.PrintArea" localSheetId="5" hidden="1">対象外リスト!$A$1:$M$22</definedName>
    <definedName name="Z_64FED79C_771D_474A_9BEF_628EE1BFFBC6_.wvu.PrintTitles" localSheetId="1" hidden="1">'30新規事業'!$4:$7</definedName>
    <definedName name="Z_64FED79C_771D_474A_9BEF_628EE1BFFBC6_.wvu.PrintTitles" localSheetId="2" hidden="1">'31新規要求事業'!$4:$7</definedName>
    <definedName name="Z_64FED79C_771D_474A_9BEF_628EE1BFFBC6_.wvu.PrintTitles" localSheetId="3" hidden="1">公開プロセス対象事業!$4:$7</definedName>
    <definedName name="Z_64FED79C_771D_474A_9BEF_628EE1BFFBC6_.wvu.PrintTitles" localSheetId="5" hidden="1">対象外リスト!$4:$7</definedName>
    <definedName name="Z_64FED79C_771D_474A_9BEF_628EE1BFFBC6_.wvu.PrintTitles" localSheetId="0" hidden="1">反映状況調!$4:$7</definedName>
    <definedName name="Z_87CE84EA_AD07_4FB4_8823_72D82202A02E_.wvu.PrintArea" localSheetId="1" hidden="1">'30新規事業'!$A$1:$AE$11</definedName>
    <definedName name="Z_87CE84EA_AD07_4FB4_8823_72D82202A02E_.wvu.PrintArea" localSheetId="2" hidden="1">'31新規要求事業'!$A$1:$S$13</definedName>
    <definedName name="Z_87CE84EA_AD07_4FB4_8823_72D82202A02E_.wvu.PrintArea" localSheetId="5" hidden="1">対象外リスト!$A$1:$M$22</definedName>
    <definedName name="Z_87CE84EA_AD07_4FB4_8823_72D82202A02E_.wvu.PrintArea" localSheetId="0" hidden="1">反映状況調!$A$1:$AQ$100</definedName>
    <definedName name="Z_87CE84EA_AD07_4FB4_8823_72D82202A02E_.wvu.PrintTitles" localSheetId="1" hidden="1">'30新規事業'!$4:$7</definedName>
    <definedName name="Z_87CE84EA_AD07_4FB4_8823_72D82202A02E_.wvu.PrintTitles" localSheetId="2" hidden="1">'31新規要求事業'!$4:$7</definedName>
    <definedName name="Z_87CE84EA_AD07_4FB4_8823_72D82202A02E_.wvu.PrintTitles" localSheetId="3" hidden="1">公開プロセス対象事業!$4:$7</definedName>
    <definedName name="Z_87CE84EA_AD07_4FB4_8823_72D82202A02E_.wvu.PrintTitles" localSheetId="5" hidden="1">対象外リスト!$4:$7</definedName>
    <definedName name="Z_87CE84EA_AD07_4FB4_8823_72D82202A02E_.wvu.PrintTitles" localSheetId="0" hidden="1">反映状況調!$4:$7</definedName>
    <definedName name="Z_B548384E_57A6_4B48_AD15_F7CA1A70808D_.wvu.PrintArea" localSheetId="1" hidden="1">'30新規事業'!$A$1:$AE$11</definedName>
    <definedName name="Z_B548384E_57A6_4B48_AD15_F7CA1A70808D_.wvu.PrintArea" localSheetId="2" hidden="1">'31新規要求事業'!$A$1:$S$13</definedName>
    <definedName name="Z_B548384E_57A6_4B48_AD15_F7CA1A70808D_.wvu.PrintArea" localSheetId="5" hidden="1">対象外リスト!$A$1:$M$22</definedName>
    <definedName name="Z_B548384E_57A6_4B48_AD15_F7CA1A70808D_.wvu.PrintArea" localSheetId="0" hidden="1">反映状況調!$A$1:$AQ$100</definedName>
    <definedName name="Z_B548384E_57A6_4B48_AD15_F7CA1A70808D_.wvu.PrintTitles" localSheetId="1" hidden="1">'30新規事業'!$4:$7</definedName>
    <definedName name="Z_B548384E_57A6_4B48_AD15_F7CA1A70808D_.wvu.PrintTitles" localSheetId="2" hidden="1">'31新規要求事業'!$4:$7</definedName>
    <definedName name="Z_B548384E_57A6_4B48_AD15_F7CA1A70808D_.wvu.PrintTitles" localSheetId="3" hidden="1">公開プロセス対象事業!$4:$7</definedName>
    <definedName name="Z_B548384E_57A6_4B48_AD15_F7CA1A70808D_.wvu.PrintTitles" localSheetId="5" hidden="1">対象外リスト!$4:$7</definedName>
    <definedName name="Z_B548384E_57A6_4B48_AD15_F7CA1A70808D_.wvu.PrintTitles" localSheetId="0" hidden="1">反映状況調!$4:$7</definedName>
    <definedName name="Z_BA0B409F_9961_4704_A539_812BFAFAC016_.wvu.PrintArea" localSheetId="1" hidden="1">'30新規事業'!$A$1:$AE$11</definedName>
    <definedName name="Z_BA0B409F_9961_4704_A539_812BFAFAC016_.wvu.PrintArea" localSheetId="2" hidden="1">'31新規要求事業'!$A$1:$S$13</definedName>
    <definedName name="Z_BA0B409F_9961_4704_A539_812BFAFAC016_.wvu.PrintArea" localSheetId="5" hidden="1">対象外リスト!$A$1:$M$22</definedName>
    <definedName name="Z_BA0B409F_9961_4704_A539_812BFAFAC016_.wvu.PrintArea" localSheetId="0" hidden="1">反映状況調!$A$1:$AQ$100</definedName>
    <definedName name="Z_BA0B409F_9961_4704_A539_812BFAFAC016_.wvu.PrintTitles" localSheetId="1" hidden="1">'30新規事業'!$4:$7</definedName>
    <definedName name="Z_BA0B409F_9961_4704_A539_812BFAFAC016_.wvu.PrintTitles" localSheetId="2" hidden="1">'31新規要求事業'!$4:$7</definedName>
    <definedName name="Z_BA0B409F_9961_4704_A539_812BFAFAC016_.wvu.PrintTitles" localSheetId="3" hidden="1">公開プロセス対象事業!$4:$7</definedName>
    <definedName name="Z_BA0B409F_9961_4704_A539_812BFAFAC016_.wvu.PrintTitles" localSheetId="5" hidden="1">対象外リスト!$4:$7</definedName>
    <definedName name="Z_BA0B409F_9961_4704_A539_812BFAFAC016_.wvu.PrintTitles" localSheetId="0" hidden="1">反映状況調!$4:$7</definedName>
    <definedName name="Z_D43E0E02_CD4E_409C_A5B4_B09A44C556A2_.wvu.PrintArea" localSheetId="1" hidden="1">'30新規事業'!$A$1:$AE$11</definedName>
    <definedName name="Z_D43E0E02_CD4E_409C_A5B4_B09A44C556A2_.wvu.PrintArea" localSheetId="2" hidden="1">'31新規要求事業'!$A$1:$S$13</definedName>
    <definedName name="Z_D43E0E02_CD4E_409C_A5B4_B09A44C556A2_.wvu.PrintArea" localSheetId="5" hidden="1">対象外リスト!$A$1:$M$22</definedName>
    <definedName name="Z_D43E0E02_CD4E_409C_A5B4_B09A44C556A2_.wvu.PrintTitles" localSheetId="1" hidden="1">'30新規事業'!$4:$7</definedName>
    <definedName name="Z_D43E0E02_CD4E_409C_A5B4_B09A44C556A2_.wvu.PrintTitles" localSheetId="2" hidden="1">'31新規要求事業'!$4:$7</definedName>
    <definedName name="Z_D43E0E02_CD4E_409C_A5B4_B09A44C556A2_.wvu.PrintTitles" localSheetId="3" hidden="1">公開プロセス対象事業!$4:$7</definedName>
    <definedName name="Z_D43E0E02_CD4E_409C_A5B4_B09A44C556A2_.wvu.PrintTitles" localSheetId="5" hidden="1">対象外リスト!$4:$7</definedName>
    <definedName name="Z_D43E0E02_CD4E_409C_A5B4_B09A44C556A2_.wvu.PrintTitles" localSheetId="0" hidden="1">反映状況調!$4:$7</definedName>
    <definedName name="Z_E9952795_B488_4E68_83B7_C1B86D6B9D1D_.wvu.PrintArea" localSheetId="1" hidden="1">'30新規事業'!$A$1:$AE$11</definedName>
    <definedName name="Z_E9952795_B488_4E68_83B7_C1B86D6B9D1D_.wvu.PrintArea" localSheetId="2" hidden="1">'31新規要求事業'!$A$1:$S$13</definedName>
    <definedName name="Z_E9952795_B488_4E68_83B7_C1B86D6B9D1D_.wvu.PrintArea" localSheetId="5" hidden="1">対象外リスト!$A$1:$M$22</definedName>
    <definedName name="Z_E9952795_B488_4E68_83B7_C1B86D6B9D1D_.wvu.PrintArea" localSheetId="0" hidden="1">反映状況調!$A$1:$AQ$100</definedName>
    <definedName name="Z_E9952795_B488_4E68_83B7_C1B86D6B9D1D_.wvu.PrintTitles" localSheetId="1" hidden="1">'30新規事業'!$4:$7</definedName>
    <definedName name="Z_E9952795_B488_4E68_83B7_C1B86D6B9D1D_.wvu.PrintTitles" localSheetId="2" hidden="1">'31新規要求事業'!$4:$7</definedName>
    <definedName name="Z_E9952795_B488_4E68_83B7_C1B86D6B9D1D_.wvu.PrintTitles" localSheetId="3" hidden="1">公開プロセス対象事業!$4:$7</definedName>
    <definedName name="Z_E9952795_B488_4E68_83B7_C1B86D6B9D1D_.wvu.PrintTitles" localSheetId="5" hidden="1">対象外リスト!$4:$7</definedName>
    <definedName name="Z_E9952795_B488_4E68_83B7_C1B86D6B9D1D_.wvu.PrintTitles" localSheetId="0" hidden="1">反映状況調!$4:$7</definedName>
  </definedNames>
  <calcPr calcId="152511"/>
  <customWorkbookViews>
    <customWorkbookView name="K.Mizoguchi - 個人用ビュー" guid="{64FED79C-771D-474A-9BEF-628EE1BFFBC6}" mergeInterval="0" personalView="1" maximized="1" xWindow="-1374" yWindow="-8" windowWidth="1262" windowHeight="784" tabRatio="732" activeSheetId="6"/>
    <customWorkbookView name="NSR - 個人用ビュー" guid="{5D8CA6B6-8F7F-45B8-9D5F-AB3783F1FF86}" mergeInterval="0" personalView="1" maximized="1" xWindow="1358" yWindow="-8" windowWidth="1296" windowHeight="1000" tabRatio="732" activeSheetId="2"/>
    <customWorkbookView name="広報室中野(4444) - 個人用ビュー" guid="{D43E0E02-CD4E-409C-A5B4-B09A44C556A2}" mergeInterval="0" personalView="1" maximized="1" xWindow="-8" yWindow="-8" windowWidth="1382" windowHeight="744" tabRatio="732" activeSheetId="2"/>
    <customWorkbookView name="大塚 - 個人用ビュー" guid="{BA0B409F-9961-4704-A539-812BFAFAC016}" mergeInterval="0" personalView="1" maximized="1" xWindow="-8" yWindow="-8" windowWidth="1382" windowHeight="744" tabRatio="732" activeSheetId="2"/>
    <customWorkbookView name="KANEKO - 個人用ビュー" guid="{87CE84EA-AD07-4FB4-8823-72D82202A02E}" mergeInterval="0" personalView="1" maximized="1" xWindow="54" yWindow="-8" windowWidth="1320" windowHeight="784" tabRatio="732" activeSheetId="2" showComments="commIndAndComment"/>
    <customWorkbookView name="N.Ishihara - 個人用ビュー" guid="{5B0E86F2-5356-447B-8EEE-6C29D07E4F4D}" mergeInterval="0" personalView="1" maximized="1" xWindow="1358" yWindow="-8" windowWidth="1936" windowHeight="1056" tabRatio="732" activeSheetId="2" showComments="commIndAndComment"/>
    <customWorkbookView name="T.Tsuji - 個人用ビュー" guid="{E9952795-B488-4E68-83B7-C1B86D6B9D1D}" mergeInterval="0" personalView="1" maximized="1" xWindow="-8" yWindow="-8" windowWidth="1382" windowHeight="744" tabRatio="732" activeSheetId="2"/>
    <customWorkbookView name="谷川泰淳 - 個人用ビュー" guid="{08064F4F-F3D8-4E5C-848B-7DAB214A5A29}" mergeInterval="0" personalView="1" maximized="1" xWindow="-8" yWindow="-8" windowWidth="1096" windowHeight="1896" tabRatio="732" activeSheetId="2"/>
    <customWorkbookView name="検総課 呉屋 - 個人用ビュー" guid="{52202F54-1F76-4F7A-9E7C-01F2FB40C380}" mergeInterval="0" personalView="1" xWindow="26" yWindow="26" windowWidth="1338" windowHeight="699" tabRatio="732" activeSheetId="2" showComments="commIndAndComment"/>
    <customWorkbookView name="ちば - 個人用ビュー" guid="{B548384E-57A6-4B48-AD15-F7CA1A70808D}" mergeInterval="0" personalView="1" maximized="1" xWindow="-8" yWindow="-8" windowWidth="1382" windowHeight="744" tabRatio="732" activeSheetId="2"/>
  </customWorkbookViews>
</workbook>
</file>

<file path=xl/calcChain.xml><?xml version="1.0" encoding="utf-8"?>
<calcChain xmlns="http://schemas.openxmlformats.org/spreadsheetml/2006/main">
  <c r="L79" i="2" l="1"/>
  <c r="L78" i="2" l="1"/>
  <c r="M44" i="2" l="1"/>
  <c r="M81" i="2" l="1"/>
  <c r="M80" i="2"/>
  <c r="K83" i="2" l="1"/>
  <c r="K82" i="2"/>
  <c r="E83" i="2"/>
  <c r="E82" i="2"/>
  <c r="F18" i="7" l="1"/>
  <c r="H18" i="7"/>
  <c r="G18" i="7"/>
  <c r="H17" i="7"/>
  <c r="G17" i="7"/>
  <c r="F17" i="7"/>
  <c r="E17" i="7"/>
  <c r="K8" i="5"/>
  <c r="K9" i="5"/>
  <c r="M37" i="2" l="1"/>
  <c r="M77" i="2"/>
  <c r="M76" i="2"/>
  <c r="M75" i="2"/>
  <c r="M74" i="2"/>
  <c r="M73" i="2"/>
  <c r="M72" i="2"/>
  <c r="M71" i="2"/>
  <c r="M70" i="2"/>
  <c r="M69" i="2"/>
  <c r="M68" i="2"/>
  <c r="M67" i="2"/>
  <c r="M60" i="2"/>
  <c r="M59" i="2"/>
  <c r="M58" i="2"/>
  <c r="M57" i="2"/>
  <c r="M56" i="2"/>
  <c r="M55" i="2"/>
  <c r="M32" i="2"/>
  <c r="M33" i="2"/>
  <c r="M35" i="2"/>
  <c r="M36" i="2"/>
  <c r="M38" i="2"/>
  <c r="M39" i="2"/>
  <c r="M40" i="2"/>
  <c r="M41" i="2"/>
  <c r="M42" i="2"/>
  <c r="M43" i="2"/>
  <c r="M45" i="2"/>
  <c r="M46" i="2"/>
  <c r="M47" i="2"/>
  <c r="M48" i="2"/>
  <c r="M49" i="2"/>
  <c r="M50" i="2"/>
  <c r="M51" i="2"/>
  <c r="M52" i="2"/>
  <c r="M53" i="2"/>
  <c r="M31" i="2"/>
  <c r="M23" i="2"/>
  <c r="M24" i="2"/>
  <c r="M25" i="2"/>
  <c r="M26" i="2"/>
  <c r="M27" i="2"/>
  <c r="M22" i="2"/>
  <c r="M18" i="2"/>
  <c r="M19" i="2"/>
  <c r="M20" i="2"/>
  <c r="M17" i="2"/>
  <c r="M10" i="2"/>
  <c r="M11" i="2"/>
  <c r="M12" i="2"/>
  <c r="M13" i="2"/>
  <c r="M14" i="2"/>
  <c r="M9" i="2"/>
  <c r="J10" i="5" l="1"/>
  <c r="K10" i="5"/>
  <c r="L10" i="5"/>
  <c r="I10" i="5"/>
  <c r="E10" i="5"/>
  <c r="F10" i="5"/>
  <c r="D10" i="5"/>
  <c r="E18" i="7"/>
  <c r="F78" i="2"/>
  <c r="F82" i="2" s="1"/>
  <c r="G78" i="2"/>
  <c r="G82" i="2" s="1"/>
  <c r="F79" i="2"/>
  <c r="F83" i="2" s="1"/>
  <c r="G79" i="2"/>
  <c r="G83" i="2" s="1"/>
  <c r="N78" i="2"/>
  <c r="N79" i="2"/>
  <c r="K79" i="2"/>
  <c r="E79" i="2"/>
  <c r="K78" i="2"/>
  <c r="E78" i="2"/>
  <c r="L82" i="2" l="1"/>
  <c r="M82" i="2" s="1"/>
  <c r="M78" i="2"/>
  <c r="L83" i="2"/>
  <c r="M83" i="2" s="1"/>
  <c r="M79" i="2"/>
</calcChain>
</file>

<file path=xl/sharedStrings.xml><?xml version="1.0" encoding="utf-8"?>
<sst xmlns="http://schemas.openxmlformats.org/spreadsheetml/2006/main" count="1804" uniqueCount="738">
  <si>
    <t>備　　考</t>
    <rPh sb="0" eb="1">
      <t>ソナエ</t>
    </rPh>
    <rPh sb="3" eb="4">
      <t>コウ</t>
    </rPh>
    <phoneticPr fontId="2"/>
  </si>
  <si>
    <t>一般会計</t>
    <rPh sb="0" eb="2">
      <t>イッパン</t>
    </rPh>
    <rPh sb="2" eb="4">
      <t>カイケイ</t>
    </rPh>
    <phoneticPr fontId="2"/>
  </si>
  <si>
    <t>会計・組織区分</t>
    <rPh sb="0" eb="2">
      <t>カイケイ</t>
    </rPh>
    <rPh sb="3" eb="5">
      <t>ソシキ</t>
    </rPh>
    <rPh sb="5" eb="7">
      <t>クブン</t>
    </rPh>
    <phoneticPr fontId="2"/>
  </si>
  <si>
    <t>項・事項</t>
    <rPh sb="0" eb="1">
      <t>コウ</t>
    </rPh>
    <rPh sb="2" eb="4">
      <t>ジコウ</t>
    </rPh>
    <phoneticPr fontId="2"/>
  </si>
  <si>
    <t>除外理由</t>
    <rPh sb="0" eb="2">
      <t>ジョガイ</t>
    </rPh>
    <rPh sb="2" eb="4">
      <t>リユウ</t>
    </rPh>
    <phoneticPr fontId="2"/>
  </si>
  <si>
    <t>合　　　　　計</t>
    <rPh sb="0" eb="1">
      <t>ゴウ</t>
    </rPh>
    <rPh sb="6" eb="7">
      <t>ケイ</t>
    </rPh>
    <phoneticPr fontId="2"/>
  </si>
  <si>
    <t>会計区分</t>
    <phoneticPr fontId="2"/>
  </si>
  <si>
    <t>項・事項</t>
    <phoneticPr fontId="2"/>
  </si>
  <si>
    <t>当初予算額</t>
    <rPh sb="0" eb="2">
      <t>トウショ</t>
    </rPh>
    <rPh sb="2" eb="4">
      <t>ヨサン</t>
    </rPh>
    <rPh sb="4" eb="5">
      <t>ガク</t>
    </rPh>
    <phoneticPr fontId="2"/>
  </si>
  <si>
    <t>要求額</t>
    <rPh sb="0" eb="2">
      <t>ヨウキュウ</t>
    </rPh>
    <rPh sb="2" eb="3">
      <t>ガク</t>
    </rPh>
    <phoneticPr fontId="2"/>
  </si>
  <si>
    <t>差引き</t>
    <rPh sb="0" eb="2">
      <t>サシヒ</t>
    </rPh>
    <phoneticPr fontId="2"/>
  </si>
  <si>
    <t>（単位：百万円）</t>
    <rPh sb="1" eb="3">
      <t>タンイ</t>
    </rPh>
    <rPh sb="4" eb="7">
      <t>ヒャクマンエン</t>
    </rPh>
    <phoneticPr fontId="2"/>
  </si>
  <si>
    <t>Ａ</t>
    <phoneticPr fontId="2"/>
  </si>
  <si>
    <t>Ｂ</t>
    <phoneticPr fontId="2"/>
  </si>
  <si>
    <t>Ｂ－Ａ＝Ｃ</t>
    <phoneticPr fontId="2"/>
  </si>
  <si>
    <t>所見の概要</t>
    <rPh sb="0" eb="2">
      <t>ショケン</t>
    </rPh>
    <rPh sb="3" eb="5">
      <t>ガイヨウ</t>
    </rPh>
    <phoneticPr fontId="2"/>
  </si>
  <si>
    <t>政策評価の体系</t>
    <rPh sb="0" eb="2">
      <t>セイサク</t>
    </rPh>
    <rPh sb="2" eb="4">
      <t>ヒョウカ</t>
    </rPh>
    <rPh sb="5" eb="7">
      <t>タイケイ</t>
    </rPh>
    <phoneticPr fontId="2"/>
  </si>
  <si>
    <t>施策名</t>
    <rPh sb="0" eb="2">
      <t>シサク</t>
    </rPh>
    <rPh sb="2" eb="3">
      <t>メイ</t>
    </rPh>
    <phoneticPr fontId="2"/>
  </si>
  <si>
    <t>執行額</t>
    <rPh sb="0" eb="2">
      <t>シッコウ</t>
    </rPh>
    <rPh sb="2" eb="3">
      <t>ガク</t>
    </rPh>
    <phoneticPr fontId="2"/>
  </si>
  <si>
    <t>番号</t>
    <rPh sb="0" eb="2">
      <t>バンゴウ</t>
    </rPh>
    <phoneticPr fontId="2"/>
  </si>
  <si>
    <t>評価結果</t>
    <rPh sb="0" eb="2">
      <t>ヒョウカ</t>
    </rPh>
    <rPh sb="2" eb="4">
      <t>ケッカ</t>
    </rPh>
    <phoneticPr fontId="2"/>
  </si>
  <si>
    <t>担当部局庁</t>
    <rPh sb="0" eb="2">
      <t>タントウ</t>
    </rPh>
    <rPh sb="2" eb="4">
      <t>ブキョク</t>
    </rPh>
    <rPh sb="4" eb="5">
      <t>チョウ</t>
    </rPh>
    <phoneticPr fontId="2"/>
  </si>
  <si>
    <t>合　計</t>
    <rPh sb="0" eb="1">
      <t>ア</t>
    </rPh>
    <rPh sb="2" eb="3">
      <t>ケイ</t>
    </rPh>
    <phoneticPr fontId="2"/>
  </si>
  <si>
    <t>行政事業レビュー対象　計</t>
    <rPh sb="11" eb="12">
      <t>ケイ</t>
    </rPh>
    <phoneticPr fontId="2"/>
  </si>
  <si>
    <t>行政事業レビュー対象外　計</t>
    <rPh sb="12" eb="13">
      <t>ケイ</t>
    </rPh>
    <phoneticPr fontId="2"/>
  </si>
  <si>
    <t>備　考</t>
    <phoneticPr fontId="2"/>
  </si>
  <si>
    <t>事業
番号</t>
    <rPh sb="0" eb="2">
      <t>ジギョウ</t>
    </rPh>
    <rPh sb="3" eb="5">
      <t>バンゴウ</t>
    </rPh>
    <phoneticPr fontId="2"/>
  </si>
  <si>
    <t>執行可能額</t>
    <rPh sb="0" eb="2">
      <t>シッコウ</t>
    </rPh>
    <rPh sb="2" eb="5">
      <t>カノウガク</t>
    </rPh>
    <phoneticPr fontId="2"/>
  </si>
  <si>
    <t>執行可能額</t>
    <rPh sb="0" eb="2">
      <t>シッコウ</t>
    </rPh>
    <rPh sb="2" eb="4">
      <t>カノウ</t>
    </rPh>
    <rPh sb="4" eb="5">
      <t>ガク</t>
    </rPh>
    <phoneticPr fontId="2"/>
  </si>
  <si>
    <t>事　　業　　名</t>
    <rPh sb="0" eb="1">
      <t>コト</t>
    </rPh>
    <rPh sb="3" eb="4">
      <t>ギョウ</t>
    </rPh>
    <rPh sb="6" eb="7">
      <t>メイ</t>
    </rPh>
    <phoneticPr fontId="2"/>
  </si>
  <si>
    <t>（単位：百万円）</t>
    <phoneticPr fontId="2"/>
  </si>
  <si>
    <t>備　考</t>
    <rPh sb="0" eb="1">
      <t>ソナエ</t>
    </rPh>
    <rPh sb="2" eb="3">
      <t>コウ</t>
    </rPh>
    <phoneticPr fontId="2"/>
  </si>
  <si>
    <t>反映内容</t>
    <phoneticPr fontId="2"/>
  </si>
  <si>
    <t>反映額</t>
    <rPh sb="0" eb="2">
      <t>ハンエイ</t>
    </rPh>
    <rPh sb="2" eb="3">
      <t>ガク</t>
    </rPh>
    <phoneticPr fontId="2"/>
  </si>
  <si>
    <t>事業数</t>
    <rPh sb="0" eb="2">
      <t>ジギョウ</t>
    </rPh>
    <rPh sb="2" eb="3">
      <t>スウ</t>
    </rPh>
    <phoneticPr fontId="2"/>
  </si>
  <si>
    <t>反映額</t>
    <phoneticPr fontId="2"/>
  </si>
  <si>
    <t>事業数</t>
    <phoneticPr fontId="2"/>
  </si>
  <si>
    <t>「縮減」</t>
    <rPh sb="1" eb="3">
      <t>シュクゲン</t>
    </rPh>
    <phoneticPr fontId="2"/>
  </si>
  <si>
    <t>「廃止」</t>
    <rPh sb="1" eb="3">
      <t>ハイシ</t>
    </rPh>
    <phoneticPr fontId="2"/>
  </si>
  <si>
    <t>特　　　別　　　会　　　計</t>
    <rPh sb="0" eb="1">
      <t>トク</t>
    </rPh>
    <rPh sb="4" eb="5">
      <t>ベツ</t>
    </rPh>
    <phoneticPr fontId="2"/>
  </si>
  <si>
    <t>一　　　般　　　会　　　計</t>
    <phoneticPr fontId="2"/>
  </si>
  <si>
    <t>一般会計　＋　特別会計</t>
    <phoneticPr fontId="2"/>
  </si>
  <si>
    <t>所　管</t>
    <rPh sb="0" eb="1">
      <t>トコロ</t>
    </rPh>
    <rPh sb="2" eb="3">
      <t>カン</t>
    </rPh>
    <phoneticPr fontId="2"/>
  </si>
  <si>
    <t>(単位：事業、百万円）</t>
    <rPh sb="1" eb="3">
      <t>タンイ</t>
    </rPh>
    <rPh sb="4" eb="6">
      <t>ジギョウ</t>
    </rPh>
    <rPh sb="7" eb="10">
      <t>ヒャクマンエン</t>
    </rPh>
    <phoneticPr fontId="2"/>
  </si>
  <si>
    <t>（単位：百万円）</t>
    <phoneticPr fontId="2"/>
  </si>
  <si>
    <t>縮減</t>
  </si>
  <si>
    <t>合　　　　　計</t>
    <phoneticPr fontId="2"/>
  </si>
  <si>
    <t>現状通り</t>
  </si>
  <si>
    <t>「執行等
改善」
事業数</t>
    <rPh sb="1" eb="3">
      <t>シッコウ</t>
    </rPh>
    <rPh sb="3" eb="4">
      <t>トウ</t>
    </rPh>
    <rPh sb="5" eb="7">
      <t>カイゼン</t>
    </rPh>
    <rPh sb="9" eb="11">
      <t>ジギョウ</t>
    </rPh>
    <rPh sb="11" eb="12">
      <t>スウ</t>
    </rPh>
    <phoneticPr fontId="2"/>
  </si>
  <si>
    <t>「執行等
改善」
事業数</t>
    <phoneticPr fontId="2"/>
  </si>
  <si>
    <t>行政事業レビュー推進チームの所見</t>
    <rPh sb="0" eb="2">
      <t>ギョウセイ</t>
    </rPh>
    <rPh sb="2" eb="4">
      <t>ジギョウ</t>
    </rPh>
    <rPh sb="8" eb="10">
      <t>スイシン</t>
    </rPh>
    <rPh sb="14" eb="16">
      <t>ショケン</t>
    </rPh>
    <phoneticPr fontId="2"/>
  </si>
  <si>
    <t>行政事業レビュー推進チームの所見
（概要）</t>
    <rPh sb="0" eb="2">
      <t>ギョウセイ</t>
    </rPh>
    <rPh sb="2" eb="4">
      <t>ジギョウ</t>
    </rPh>
    <rPh sb="8" eb="10">
      <t>スイシン</t>
    </rPh>
    <rPh sb="18" eb="20">
      <t>ガイヨウ</t>
    </rPh>
    <phoneticPr fontId="2"/>
  </si>
  <si>
    <t>「執行等
改善」
事業数</t>
    <phoneticPr fontId="2"/>
  </si>
  <si>
    <t>｢廃止｣</t>
    <rPh sb="1" eb="3">
      <t>ハイシ</t>
    </rPh>
    <phoneticPr fontId="2"/>
  </si>
  <si>
    <t>公開プロセス</t>
    <rPh sb="0" eb="2">
      <t>コウカイ</t>
    </rPh>
    <phoneticPr fontId="2"/>
  </si>
  <si>
    <t>前年度新規</t>
  </si>
  <si>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</si>
  <si>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</si>
  <si>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2"/>
  </si>
  <si>
    <t>会計区分</t>
    <phoneticPr fontId="2"/>
  </si>
  <si>
    <t>（単位：百万円）</t>
    <phoneticPr fontId="2"/>
  </si>
  <si>
    <t>　</t>
  </si>
  <si>
    <t>反映状況</t>
    <rPh sb="0" eb="2">
      <t>ハンエイ</t>
    </rPh>
    <rPh sb="2" eb="4">
      <t>ジョウキョウ</t>
    </rPh>
    <phoneticPr fontId="2"/>
  </si>
  <si>
    <t>　　　　「その他」：上記の基準には該当しないが、行政事業レビュー推進チームが選定したもの。</t>
    <phoneticPr fontId="2"/>
  </si>
  <si>
    <t>基金</t>
    <rPh sb="0" eb="2">
      <t>キキン</t>
    </rPh>
    <phoneticPr fontId="2"/>
  </si>
  <si>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</si>
  <si>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</si>
  <si>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2"/>
  </si>
  <si>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2"/>
  </si>
  <si>
    <t>事業内容の一部改善</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</si>
  <si>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2"/>
  </si>
  <si>
    <t>注１．　該当がない場合は「－」を記載し、負の数値を記載する場合は「▲」を使用する。</t>
    <rPh sb="0" eb="1">
      <t>チュウ</t>
    </rPh>
    <rPh sb="4" eb="6">
      <t>ガイトウ</t>
    </rPh>
    <rPh sb="9" eb="11">
      <t>バアイ</t>
    </rPh>
    <rPh sb="16" eb="18">
      <t>キサイ</t>
    </rPh>
    <phoneticPr fontId="2"/>
  </si>
  <si>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2"/>
  </si>
  <si>
    <t>委託調査</t>
    <rPh sb="0" eb="2">
      <t>イタク</t>
    </rPh>
    <rPh sb="2" eb="4">
      <t>チョウサ</t>
    </rPh>
    <phoneticPr fontId="2"/>
  </si>
  <si>
    <t>補助金等</t>
    <rPh sb="0" eb="2">
      <t>ホジョ</t>
    </rPh>
    <rPh sb="2" eb="3">
      <t>キン</t>
    </rPh>
    <rPh sb="3" eb="4">
      <t>トウ</t>
    </rPh>
    <phoneticPr fontId="2"/>
  </si>
  <si>
    <t>執行
可能額</t>
    <rPh sb="0" eb="2">
      <t>シッコウ</t>
    </rPh>
    <rPh sb="3" eb="5">
      <t>カノウ</t>
    </rPh>
    <rPh sb="5" eb="6">
      <t>ガク</t>
    </rPh>
    <phoneticPr fontId="2"/>
  </si>
  <si>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2"/>
  </si>
  <si>
    <t>外部有識者点検対象外</t>
    <rPh sb="0" eb="2">
      <t>ガイブ</t>
    </rPh>
    <rPh sb="2" eb="5">
      <t>ユウシキシャ</t>
    </rPh>
    <rPh sb="5" eb="7">
      <t>テンケン</t>
    </rPh>
    <rPh sb="7" eb="9">
      <t>タイショウ</t>
    </rPh>
    <rPh sb="9" eb="10">
      <t>ガイ</t>
    </rPh>
    <phoneticPr fontId="2"/>
  </si>
  <si>
    <t>事業開始
年度</t>
    <rPh sb="0" eb="2">
      <t>ジギョウ</t>
    </rPh>
    <rPh sb="2" eb="4">
      <t>カイシ</t>
    </rPh>
    <rPh sb="5" eb="7">
      <t>ネンド</t>
    </rPh>
    <phoneticPr fontId="2"/>
  </si>
  <si>
    <t>事業終了
(予定)年度</t>
    <rPh sb="0" eb="2">
      <t>ジギョウ</t>
    </rPh>
    <rPh sb="2" eb="4">
      <t>シュウリョウ</t>
    </rPh>
    <rPh sb="6" eb="8">
      <t>ヨテイ</t>
    </rPh>
    <rPh sb="9" eb="11">
      <t>ネンド</t>
    </rPh>
    <phoneticPr fontId="2"/>
  </si>
  <si>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2"/>
  </si>
  <si>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2"/>
  </si>
  <si>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2"/>
  </si>
  <si>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2"/>
  </si>
  <si>
    <t>予定通り終了</t>
  </si>
  <si>
    <t>終了予定</t>
  </si>
  <si>
    <t>｢廃止｣「縮減｣計</t>
    <rPh sb="1" eb="3">
      <t>ハイシ</t>
    </rPh>
    <rPh sb="5" eb="7">
      <t>シュクゲン</t>
    </rPh>
    <rPh sb="8" eb="9">
      <t>ギョウケイ</t>
    </rPh>
    <phoneticPr fontId="2"/>
  </si>
  <si>
    <t>｢廃止｣｢縮減｣計</t>
    <rPh sb="1" eb="3">
      <t>ハイシ</t>
    </rPh>
    <rPh sb="5" eb="7">
      <t>シュクゲン</t>
    </rPh>
    <rPh sb="8" eb="9">
      <t>ギョウケイ</t>
    </rPh>
    <phoneticPr fontId="2"/>
  </si>
  <si>
    <t>　　　　一般会計と特別会計のそれぞれの事業数を合計した数が「一般会計＋特別会計」欄の事業数と合わない場合がある。</t>
    <phoneticPr fontId="2"/>
  </si>
  <si>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2"/>
  </si>
  <si>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2"/>
  </si>
  <si>
    <t>注２．  予備費を使用した場合は「備考」欄にその旨を記載するとともに、金額を記載すること。</t>
    <rPh sb="0" eb="1">
      <t>チュウ</t>
    </rPh>
    <phoneticPr fontId="2"/>
  </si>
  <si>
    <t>平成２９年度</t>
    <rPh sb="0" eb="2">
      <t>ヘイセイ</t>
    </rPh>
    <rPh sb="4" eb="6">
      <t>ネンド</t>
    </rPh>
    <phoneticPr fontId="2"/>
  </si>
  <si>
    <t>外部有識者の所見</t>
    <rPh sb="0" eb="2">
      <t>ガイブ</t>
    </rPh>
    <rPh sb="2" eb="4">
      <t>ユウシキ</t>
    </rPh>
    <rPh sb="4" eb="5">
      <t>シャ</t>
    </rPh>
    <rPh sb="6" eb="8">
      <t>ショケン</t>
    </rPh>
    <phoneticPr fontId="2"/>
  </si>
  <si>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2"/>
  </si>
  <si>
    <t>平成３０年度</t>
    <rPh sb="0" eb="2">
      <t>ヘイセイ</t>
    </rPh>
    <rPh sb="4" eb="6">
      <t>ネンド</t>
    </rPh>
    <phoneticPr fontId="2"/>
  </si>
  <si>
    <t>　　　　　　　　　　　（概算要求時点で「改善事項を実施済み」又は「具体的な改善事項を意思決定済み」となるものに限る。）</t>
    <phoneticPr fontId="2"/>
  </si>
  <si>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2"/>
  </si>
  <si>
    <t>平成２９年度
補正後予算額</t>
    <rPh sb="0" eb="2">
      <t>ヘイセイ</t>
    </rPh>
    <rPh sb="4" eb="6">
      <t>ネンド</t>
    </rPh>
    <rPh sb="7" eb="9">
      <t>ホセイ</t>
    </rPh>
    <rPh sb="9" eb="10">
      <t>ゴ</t>
    </rPh>
    <rPh sb="10" eb="13">
      <t>ヨサンガク</t>
    </rPh>
    <phoneticPr fontId="2"/>
  </si>
  <si>
    <t>平成３１年度</t>
    <rPh sb="0" eb="2">
      <t>ヘイセイ</t>
    </rPh>
    <rPh sb="4" eb="6">
      <t>ネンド</t>
    </rPh>
    <phoneticPr fontId="2"/>
  </si>
  <si>
    <t>平成２９年度レビューシート番号</t>
    <rPh sb="0" eb="2">
      <t>ヘイセイ</t>
    </rPh>
    <rPh sb="4" eb="6">
      <t>ネンド</t>
    </rPh>
    <rPh sb="13" eb="15">
      <t>バンゴウ</t>
    </rPh>
    <phoneticPr fontId="2"/>
  </si>
  <si>
    <t>　　　　「廃止」：平成30年度の点検の結果、事業を廃止し平成31年度予算概算要求において予算要求を行わないもの（前年度終了事業等は含まない。）</t>
    <phoneticPr fontId="2"/>
  </si>
  <si>
    <t>　　　　「縮減」：平成30年度の点検の結果、見直しが行われ平成31年度予算概算要求において何らかの削減を行うもの（事業の見直しを行い、部分的に予算の縮減を行うものの、事業全体としては概算要求額が増加する場合も含む。）</t>
    <phoneticPr fontId="2"/>
  </si>
  <si>
    <t>　　　　「執行等改善」：平成30年度の点検の結果、平成31年度予算概算要求の金額に反映は行わないものの、明確な廃止年限の設定や執行等の改善を行うもの（概算要求時点で「改善事項を実施済み」又は「具体的な改善事項を意思決定済み」となるものに限る。）</t>
    <phoneticPr fontId="2"/>
  </si>
  <si>
    <t>　　　　「年度内に改善を検討」：平成30年度の点検の結果、平成31年度予算概算要求の金額に反映は行わないものの、平成30年度末までに執行等の改善を検討しているもの（概算要求時点で「改善事項を実施済み」又は「具体的な改善事項を意思決定済み」となるものは含まない。）</t>
    <phoneticPr fontId="2"/>
  </si>
  <si>
    <t>　　　　「現状通り」：平成30年度の点検の結果、平成31年度予算概算要求の金額に反映すべき点及び執行等で改善すべき点がないもの（廃止、縮減、執行等改善、年度内に改善を検討及び予定通り終了以外のもの）</t>
    <rPh sb="76" eb="79">
      <t>ネンドナイ</t>
    </rPh>
    <phoneticPr fontId="2"/>
  </si>
  <si>
    <t>平成２７年度対象</t>
  </si>
  <si>
    <t>平成２９年度対象</t>
  </si>
  <si>
    <t>平成３０年度新規事業</t>
    <rPh sb="0" eb="2">
      <t>ヘイセイ</t>
    </rPh>
    <rPh sb="4" eb="6">
      <t>ネンド</t>
    </rPh>
    <rPh sb="6" eb="8">
      <t>シンキ</t>
    </rPh>
    <rPh sb="8" eb="10">
      <t>ジギョウ</t>
    </rPh>
    <phoneticPr fontId="2"/>
  </si>
  <si>
    <t>平成３０年度
当初予算額</t>
    <rPh sb="0" eb="2">
      <t>ヘイセイ</t>
    </rPh>
    <rPh sb="4" eb="6">
      <t>ネンド</t>
    </rPh>
    <phoneticPr fontId="2"/>
  </si>
  <si>
    <t>平成３１年度
要求額</t>
    <rPh sb="0" eb="2">
      <t>ヘイセイ</t>
    </rPh>
    <rPh sb="4" eb="6">
      <t>ネンド</t>
    </rPh>
    <phoneticPr fontId="2"/>
  </si>
  <si>
    <t>平成３１年度新規要求事業</t>
    <rPh sb="0" eb="2">
      <t>ヘイセイ</t>
    </rPh>
    <rPh sb="4" eb="6">
      <t>ネンド</t>
    </rPh>
    <rPh sb="6" eb="8">
      <t>シンキ</t>
    </rPh>
    <rPh sb="8" eb="10">
      <t>ヨウキュウ</t>
    </rPh>
    <rPh sb="10" eb="12">
      <t>ジギョウ</t>
    </rPh>
    <phoneticPr fontId="2"/>
  </si>
  <si>
    <t>取りまとめコメント（概要）</t>
    <rPh sb="0" eb="1">
      <t>ト</t>
    </rPh>
    <phoneticPr fontId="2"/>
  </si>
  <si>
    <t>公開プロセス結果の平成３１年度予算概算要求への反映状況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2"/>
  </si>
  <si>
    <t>　　　　「年度内に改善を検討」：平成30年度の点検の結果、平成30年度予算概算要求の金額に反映は行わないものの、平成30年度末までに執行等の改善を検討しているもの（概算要求時点で「改善事項を実施済み」又は「具体的な改善事項を意思決定済み」となるものは含まない。）</t>
    <phoneticPr fontId="2"/>
  </si>
  <si>
    <t>　　　　「予定通り終了」：前年度終了事業等であって、予定通り事業を終了し平成31年度予算概算要求において予算要求しないもの。</t>
    <phoneticPr fontId="2"/>
  </si>
  <si>
    <t>行政事業レビュー点検結果の平成３１年度予算概算要求への反映状況（集計表）</t>
    <rPh sb="0" eb="2">
      <t>ギョウセイ</t>
    </rPh>
    <rPh sb="2" eb="4">
      <t>ジギョウ</t>
    </rPh>
    <rPh sb="8" eb="10">
      <t>テンケン</t>
    </rPh>
    <rPh sb="10" eb="12">
      <t>ケッカ</t>
    </rPh>
    <rPh sb="13" eb="15">
      <t>ヘイセイ</t>
    </rPh>
    <rPh sb="17" eb="19">
      <t>ネンド</t>
    </rPh>
    <rPh sb="19" eb="21">
      <t>ヨサン</t>
    </rPh>
    <rPh sb="21" eb="23">
      <t>ガイサン</t>
    </rPh>
    <rPh sb="23" eb="25">
      <t>ヨウキュウ</t>
    </rPh>
    <rPh sb="27" eb="29">
      <t>ハンエイ</t>
    </rPh>
    <rPh sb="29" eb="31">
      <t>ジョウキョウ</t>
    </rPh>
    <rPh sb="32" eb="35">
      <t>シュウケイヒョウ</t>
    </rPh>
    <phoneticPr fontId="2"/>
  </si>
  <si>
    <t>平成29年度
実施事業数</t>
    <rPh sb="0" eb="2">
      <t>ヘイセイ</t>
    </rPh>
    <rPh sb="4" eb="6">
      <t>ネンド</t>
    </rPh>
    <rPh sb="7" eb="9">
      <t>ジッシ</t>
    </rPh>
    <phoneticPr fontId="2"/>
  </si>
  <si>
    <t>平成29年度
実施事業数</t>
    <rPh sb="0" eb="2">
      <t>ヘイセイ</t>
    </rPh>
    <rPh sb="4" eb="6">
      <t>ネンド</t>
    </rPh>
    <rPh sb="7" eb="9">
      <t>ジッシ</t>
    </rPh>
    <rPh sb="9" eb="11">
      <t>ジギョウ</t>
    </rPh>
    <rPh sb="11" eb="12">
      <t>スウ</t>
    </rPh>
    <phoneticPr fontId="2"/>
  </si>
  <si>
    <t>（参考）
31年度
要求額</t>
    <rPh sb="1" eb="3">
      <t>サンコウ</t>
    </rPh>
    <phoneticPr fontId="2"/>
  </si>
  <si>
    <t>注２．「行政事業レビュー対象事業数」は、平成２９年度に実施した事業数であり、平成３０年度から開始された事業（平成３０年度新規事業）及び平成３１年度予算概算要求において新規に要求する事業（平成３１年度新規要求事業）は含まれない。</t>
    <phoneticPr fontId="2"/>
  </si>
  <si>
    <t>　　　　「廃止」：平成30年度の点検の結果、事業を廃止し平成31年度予算概算要求において予算要求を行わないもの（前年度終了事業等は含まない。）</t>
    <phoneticPr fontId="2"/>
  </si>
  <si>
    <t>　　　　「縮減」：平成30年度の点検の結果、見直しが行われ平成31年度予算概算要求において何らかの削減を行うもの（事業の見直しを行い、部分的に予算の縮減を行うものの、事業全体としては概算要求額が増加する場合も含む。）</t>
    <phoneticPr fontId="2"/>
  </si>
  <si>
    <t>　　　　「執行等改善」：平成30年度の点検の結果、平成31年度予算概算要求の金額に反映は行わないものの、明確な廃止年限の設定や執行等の改善を行うもの</t>
    <phoneticPr fontId="2"/>
  </si>
  <si>
    <t>注５．「(参考)31年度要求額」は、行政事業レビューシートの作成・公表の対象となる事業（平成29年度実施事業、平成30年度新規事業、平成31年度新規要求事業）の要求合計額である。</t>
    <rPh sb="0" eb="1">
      <t>チュウ</t>
    </rPh>
    <rPh sb="5" eb="7">
      <t>サンコウ</t>
    </rPh>
    <rPh sb="10" eb="12">
      <t>ネンド</t>
    </rPh>
    <rPh sb="12" eb="15">
      <t>ヨウキュウガク</t>
    </rPh>
    <rPh sb="18" eb="20">
      <t>ギョウセイ</t>
    </rPh>
    <rPh sb="20" eb="22">
      <t>ジギョウ</t>
    </rPh>
    <rPh sb="30" eb="32">
      <t>サクセイ</t>
    </rPh>
    <rPh sb="33" eb="35">
      <t>コウヒョウ</t>
    </rPh>
    <rPh sb="36" eb="38">
      <t>タイショウ</t>
    </rPh>
    <rPh sb="41" eb="43">
      <t>ジギョウ</t>
    </rPh>
    <rPh sb="44" eb="46">
      <t>ヘイセイ</t>
    </rPh>
    <rPh sb="48" eb="50">
      <t>ネンド</t>
    </rPh>
    <rPh sb="50" eb="52">
      <t>ジッシ</t>
    </rPh>
    <rPh sb="52" eb="54">
      <t>ジギョウ</t>
    </rPh>
    <rPh sb="55" eb="57">
      <t>ヘイセイ</t>
    </rPh>
    <rPh sb="59" eb="61">
      <t>ネンド</t>
    </rPh>
    <rPh sb="61" eb="63">
      <t>シンキ</t>
    </rPh>
    <rPh sb="63" eb="65">
      <t>ジギョウ</t>
    </rPh>
    <rPh sb="66" eb="68">
      <t>ヘイセイ</t>
    </rPh>
    <rPh sb="70" eb="72">
      <t>ネンド</t>
    </rPh>
    <rPh sb="72" eb="74">
      <t>シンキ</t>
    </rPh>
    <rPh sb="74" eb="76">
      <t>ヨウキュウ</t>
    </rPh>
    <rPh sb="76" eb="78">
      <t>ジギョウ</t>
    </rPh>
    <rPh sb="80" eb="82">
      <t>ヨウキュウ</t>
    </rPh>
    <rPh sb="82" eb="84">
      <t>ゴウケイ</t>
    </rPh>
    <rPh sb="84" eb="85">
      <t>ガク</t>
    </rPh>
    <phoneticPr fontId="2"/>
  </si>
  <si>
    <t>平成３０年度行政事業レビュー対象外リスト</t>
    <rPh sb="0" eb="2">
      <t>ヘイセイ</t>
    </rPh>
    <rPh sb="4" eb="5">
      <t>ネン</t>
    </rPh>
    <rPh sb="5" eb="6">
      <t>ド</t>
    </rPh>
    <rPh sb="6" eb="8">
      <t>ギョウセイ</t>
    </rPh>
    <rPh sb="8" eb="10">
      <t>ジギョウ</t>
    </rPh>
    <phoneticPr fontId="2"/>
  </si>
  <si>
    <t>平成２９年度
補正後予算額</t>
    <phoneticPr fontId="2"/>
  </si>
  <si>
    <t>平成３０年度
当初予算額</t>
    <rPh sb="0" eb="2">
      <t>ヘイセイ</t>
    </rPh>
    <rPh sb="4" eb="6">
      <t>ネンド</t>
    </rPh>
    <rPh sb="7" eb="9">
      <t>トウショ</t>
    </rPh>
    <rPh sb="9" eb="11">
      <t>ヨサン</t>
    </rPh>
    <rPh sb="11" eb="12">
      <t>ガク</t>
    </rPh>
    <phoneticPr fontId="2"/>
  </si>
  <si>
    <t>平成３０年度行政事業レビュー事業単位整理表兼点検結果の平成３１年度予算概算要求への反映状況調表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2"/>
  </si>
  <si>
    <t>注５．「外部有識者点検対象」欄については、平成30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６年度、平成２７年度、平成２８年度又は平成２９年度の行政事業レビューの取組において外部有識者の点検を受けたものは、それぞれ「平成２６年度対象」、「平成２７年度対象」、「平成２８年度対象」、「平成２９年度対象」と記載する。なお、平成３０年度に外部有識者の点検を受ける事業について、平成２６年度、平成２７年度、平成２８年度又は平成２９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45" eb="147">
      <t>ヘイセイ</t>
    </rPh>
    <rPh sb="149" eb="151">
      <t>ネンド</t>
    </rPh>
    <rPh sb="152" eb="154">
      <t>ヘイセイ</t>
    </rPh>
    <rPh sb="156" eb="158">
      <t>ネンド</t>
    </rPh>
    <rPh sb="159" eb="161">
      <t>ヘイセイ</t>
    </rPh>
    <rPh sb="163" eb="165">
      <t>ネンド</t>
    </rPh>
    <rPh sb="165" eb="166">
      <t>マタ</t>
    </rPh>
    <rPh sb="167" eb="169">
      <t>ヘイセイ</t>
    </rPh>
    <rPh sb="171" eb="173">
      <t>ネンド</t>
    </rPh>
    <rPh sb="210" eb="212">
      <t>ヘイセイ</t>
    </rPh>
    <rPh sb="214" eb="216">
      <t>ネンド</t>
    </rPh>
    <rPh sb="216" eb="218">
      <t>タイショウ</t>
    </rPh>
    <rPh sb="221" eb="223">
      <t>ヘイセイ</t>
    </rPh>
    <rPh sb="225" eb="227">
      <t>ネンド</t>
    </rPh>
    <rPh sb="227" eb="229">
      <t>タイショウ</t>
    </rPh>
    <rPh sb="232" eb="234">
      <t>ヘイセイ</t>
    </rPh>
    <rPh sb="236" eb="238">
      <t>ネンド</t>
    </rPh>
    <rPh sb="238" eb="240">
      <t>タイショウ</t>
    </rPh>
    <rPh sb="243" eb="245">
      <t>ヘイセイ</t>
    </rPh>
    <rPh sb="247" eb="249">
      <t>ネンド</t>
    </rPh>
    <rPh sb="249" eb="251">
      <t>タイショウ</t>
    </rPh>
    <rPh sb="253" eb="255">
      <t>キサイ</t>
    </rPh>
    <rPh sb="261" eb="263">
      <t>ヘイセイ</t>
    </rPh>
    <rPh sb="265" eb="266">
      <t>ネン</t>
    </rPh>
    <rPh sb="266" eb="267">
      <t>ド</t>
    </rPh>
    <rPh sb="268" eb="270">
      <t>ガイブ</t>
    </rPh>
    <rPh sb="270" eb="273">
      <t>ユウシキシャ</t>
    </rPh>
    <rPh sb="274" eb="276">
      <t>テンケン</t>
    </rPh>
    <rPh sb="277" eb="278">
      <t>ウ</t>
    </rPh>
    <rPh sb="280" eb="282">
      <t>ジギョウ</t>
    </rPh>
    <rPh sb="287" eb="289">
      <t>ヘイセイ</t>
    </rPh>
    <rPh sb="291" eb="293">
      <t>ネンド</t>
    </rPh>
    <rPh sb="294" eb="296">
      <t>ヘイセイ</t>
    </rPh>
    <rPh sb="298" eb="300">
      <t>ネンド</t>
    </rPh>
    <rPh sb="301" eb="303">
      <t>ヘイセイ</t>
    </rPh>
    <rPh sb="305" eb="307">
      <t>ネンド</t>
    </rPh>
    <rPh sb="307" eb="308">
      <t>マタ</t>
    </rPh>
    <rPh sb="309" eb="311">
      <t>ヘイセイ</t>
    </rPh>
    <rPh sb="313" eb="315">
      <t>ネンド</t>
    </rPh>
    <rPh sb="317" eb="319">
      <t>テンケン</t>
    </rPh>
    <rPh sb="320" eb="321">
      <t>ウ</t>
    </rPh>
    <rPh sb="325" eb="327">
      <t>バアイ</t>
    </rPh>
    <rPh sb="369" eb="371">
      <t>ケイゾク</t>
    </rPh>
    <rPh sb="372" eb="374">
      <t>ゼヒ</t>
    </rPh>
    <rPh sb="387" eb="389">
      <t>キサイ</t>
    </rPh>
    <phoneticPr fontId="2"/>
  </si>
  <si>
    <t>-</t>
    <phoneticPr fontId="2"/>
  </si>
  <si>
    <t>３つを超える場合</t>
    <rPh sb="3" eb="4">
      <t>コ</t>
    </rPh>
    <rPh sb="6" eb="8">
      <t>バアイ</t>
    </rPh>
    <phoneticPr fontId="2"/>
  </si>
  <si>
    <t>１つ目</t>
    <rPh sb="2" eb="3">
      <t>メ</t>
    </rPh>
    <phoneticPr fontId="2"/>
  </si>
  <si>
    <t>２つ目</t>
    <rPh sb="2" eb="3">
      <t>メ</t>
    </rPh>
    <phoneticPr fontId="2"/>
  </si>
  <si>
    <t>３つ目</t>
    <rPh sb="2" eb="3">
      <t>メ</t>
    </rPh>
    <phoneticPr fontId="2"/>
  </si>
  <si>
    <t>新30</t>
    <rPh sb="0" eb="1">
      <t>シン</t>
    </rPh>
    <phoneticPr fontId="2"/>
  </si>
  <si>
    <t>（単位：百万円）</t>
  </si>
  <si>
    <t>1_a_1</t>
    <phoneticPr fontId="16"/>
  </si>
  <si>
    <t>2_a_1</t>
    <phoneticPr fontId="16"/>
  </si>
  <si>
    <t>4_a1_1</t>
    <phoneticPr fontId="16"/>
  </si>
  <si>
    <t>1_a_2</t>
    <phoneticPr fontId="16"/>
  </si>
  <si>
    <t>2_b_1_1</t>
    <phoneticPr fontId="16"/>
  </si>
  <si>
    <t>4_a1_2</t>
    <phoneticPr fontId="16"/>
  </si>
  <si>
    <t>1_a_3</t>
    <phoneticPr fontId="16"/>
  </si>
  <si>
    <t>2_b_1_2</t>
    <phoneticPr fontId="16"/>
  </si>
  <si>
    <t>4_a1_3</t>
    <phoneticPr fontId="16"/>
  </si>
  <si>
    <t>1_b_1</t>
    <phoneticPr fontId="16"/>
  </si>
  <si>
    <t>2_b_1_3</t>
    <phoneticPr fontId="16"/>
  </si>
  <si>
    <t>4_a1_4</t>
    <phoneticPr fontId="16"/>
  </si>
  <si>
    <t>1_b_2_1</t>
    <phoneticPr fontId="16"/>
  </si>
  <si>
    <t>2_b_1_4</t>
    <phoneticPr fontId="16"/>
  </si>
  <si>
    <t>4_a1_5</t>
    <phoneticPr fontId="16"/>
  </si>
  <si>
    <t>1_b_2_2</t>
    <phoneticPr fontId="16"/>
  </si>
  <si>
    <t>2_b_1_5</t>
    <phoneticPr fontId="16"/>
  </si>
  <si>
    <t>4_a1_6</t>
    <phoneticPr fontId="16"/>
  </si>
  <si>
    <t>1_b_2_3</t>
    <phoneticPr fontId="16"/>
  </si>
  <si>
    <t>2_b_1_6</t>
    <phoneticPr fontId="16"/>
  </si>
  <si>
    <t>4_a12_1</t>
    <phoneticPr fontId="16"/>
  </si>
  <si>
    <t>1_b_2_4</t>
    <phoneticPr fontId="16"/>
  </si>
  <si>
    <t>2_b_2_1</t>
    <phoneticPr fontId="16"/>
  </si>
  <si>
    <t>4_a12_2</t>
    <phoneticPr fontId="16"/>
  </si>
  <si>
    <t>1_b_2_5</t>
    <phoneticPr fontId="16"/>
  </si>
  <si>
    <t>2_b_2_2</t>
    <phoneticPr fontId="16"/>
  </si>
  <si>
    <t>4_a12_3</t>
    <phoneticPr fontId="16"/>
  </si>
  <si>
    <t>1_b_2_6</t>
    <phoneticPr fontId="16"/>
  </si>
  <si>
    <t>2_b_2_3</t>
    <phoneticPr fontId="16"/>
  </si>
  <si>
    <t>4_a2_1</t>
    <phoneticPr fontId="16"/>
  </si>
  <si>
    <t>1_b_3_1</t>
    <phoneticPr fontId="16"/>
  </si>
  <si>
    <t>2_b_2_4</t>
    <phoneticPr fontId="16"/>
  </si>
  <si>
    <t>4_a2_2</t>
    <phoneticPr fontId="16"/>
  </si>
  <si>
    <t>1_b_3_2</t>
    <phoneticPr fontId="16"/>
  </si>
  <si>
    <t>2_b_2_5</t>
    <phoneticPr fontId="16"/>
  </si>
  <si>
    <t>4_a2_3</t>
    <phoneticPr fontId="16"/>
  </si>
  <si>
    <t>1_b_3_3</t>
    <phoneticPr fontId="16"/>
  </si>
  <si>
    <t>2_b_2_6</t>
    <phoneticPr fontId="16"/>
  </si>
  <si>
    <t>4_a2_4</t>
    <phoneticPr fontId="16"/>
  </si>
  <si>
    <t>1_b_3_4</t>
    <phoneticPr fontId="16"/>
  </si>
  <si>
    <t>2_b_3</t>
    <phoneticPr fontId="16"/>
  </si>
  <si>
    <t>4_a2_5</t>
    <phoneticPr fontId="16"/>
  </si>
  <si>
    <t>1_b_3_5</t>
    <phoneticPr fontId="16"/>
  </si>
  <si>
    <t>2_c_1</t>
    <phoneticPr fontId="16"/>
  </si>
  <si>
    <t>4_a2_6</t>
    <phoneticPr fontId="16"/>
  </si>
  <si>
    <t>1_b_3_6</t>
    <phoneticPr fontId="16"/>
  </si>
  <si>
    <t>2_c_2</t>
    <phoneticPr fontId="16"/>
  </si>
  <si>
    <t>4_a3_1</t>
    <phoneticPr fontId="16"/>
  </si>
  <si>
    <t>1_b_4_1</t>
    <phoneticPr fontId="16"/>
  </si>
  <si>
    <t>2_c_3</t>
    <phoneticPr fontId="16"/>
  </si>
  <si>
    <t>4_a3_2</t>
    <phoneticPr fontId="16"/>
  </si>
  <si>
    <t>1_b_4_2</t>
    <phoneticPr fontId="16"/>
  </si>
  <si>
    <t>2_c_4</t>
    <phoneticPr fontId="16"/>
  </si>
  <si>
    <t>4_a3_3</t>
    <phoneticPr fontId="16"/>
  </si>
  <si>
    <t>1_b_4_3</t>
    <phoneticPr fontId="16"/>
  </si>
  <si>
    <t>2_c_5</t>
    <phoneticPr fontId="16"/>
  </si>
  <si>
    <t>4_a3_4</t>
    <phoneticPr fontId="16"/>
  </si>
  <si>
    <t>1_b_4_4</t>
    <phoneticPr fontId="16"/>
  </si>
  <si>
    <t>2_c_6</t>
    <phoneticPr fontId="16"/>
  </si>
  <si>
    <t>4_a3_5</t>
    <phoneticPr fontId="16"/>
  </si>
  <si>
    <t>1_b_4_5</t>
    <phoneticPr fontId="16"/>
  </si>
  <si>
    <t>2_c_7</t>
    <phoneticPr fontId="16"/>
  </si>
  <si>
    <t>4_a3_6</t>
    <phoneticPr fontId="16"/>
  </si>
  <si>
    <t>1_b_4_6</t>
    <phoneticPr fontId="16"/>
  </si>
  <si>
    <t>3_a_1</t>
    <phoneticPr fontId="16"/>
  </si>
  <si>
    <t>4_a3_7</t>
    <phoneticPr fontId="16"/>
  </si>
  <si>
    <t>1_c_1</t>
    <phoneticPr fontId="16"/>
  </si>
  <si>
    <t>3_a_2</t>
    <phoneticPr fontId="16"/>
  </si>
  <si>
    <t>4_a3_8</t>
    <phoneticPr fontId="16"/>
  </si>
  <si>
    <t>1_c_2_1</t>
    <phoneticPr fontId="16"/>
  </si>
  <si>
    <t>3_b_1_1</t>
    <phoneticPr fontId="16"/>
  </si>
  <si>
    <t>4_a4_1_1</t>
    <phoneticPr fontId="16"/>
  </si>
  <si>
    <t>1_c_2_2</t>
    <phoneticPr fontId="16"/>
  </si>
  <si>
    <t>3_b_1_2</t>
    <phoneticPr fontId="16"/>
  </si>
  <si>
    <t>4_a4_1_2</t>
    <phoneticPr fontId="16"/>
  </si>
  <si>
    <t>1_c_2_3</t>
    <phoneticPr fontId="16"/>
  </si>
  <si>
    <t>3_b_1_3</t>
    <phoneticPr fontId="16"/>
  </si>
  <si>
    <t>4_a4_1_3</t>
    <phoneticPr fontId="16"/>
  </si>
  <si>
    <t>1_c_2_4</t>
    <phoneticPr fontId="16"/>
  </si>
  <si>
    <t>3_b_1_4</t>
    <phoneticPr fontId="16"/>
  </si>
  <si>
    <t>4_a4_1_4</t>
    <phoneticPr fontId="16"/>
  </si>
  <si>
    <t>1_c_2_5</t>
    <phoneticPr fontId="16"/>
  </si>
  <si>
    <t>3_b_1_5</t>
    <phoneticPr fontId="16"/>
  </si>
  <si>
    <t>4_a4_1_5</t>
    <phoneticPr fontId="16"/>
  </si>
  <si>
    <t>1_c_2_6</t>
    <phoneticPr fontId="16"/>
  </si>
  <si>
    <t>3_b_1_6</t>
    <phoneticPr fontId="16"/>
  </si>
  <si>
    <t>4_a4_1_6</t>
    <phoneticPr fontId="16"/>
  </si>
  <si>
    <t>1_c_2_7</t>
    <phoneticPr fontId="16"/>
  </si>
  <si>
    <t>3_b_1_7</t>
    <phoneticPr fontId="16"/>
  </si>
  <si>
    <t>4_a4_1_7</t>
    <phoneticPr fontId="16"/>
  </si>
  <si>
    <t>1_c_2_8</t>
    <phoneticPr fontId="16"/>
  </si>
  <si>
    <t>3_b_2</t>
    <phoneticPr fontId="16"/>
  </si>
  <si>
    <t>4_a4_2</t>
    <phoneticPr fontId="16"/>
  </si>
  <si>
    <t>1_c_2_9</t>
    <phoneticPr fontId="16"/>
  </si>
  <si>
    <t>3_b_3</t>
    <phoneticPr fontId="16"/>
  </si>
  <si>
    <t>4_b1_1</t>
    <phoneticPr fontId="16"/>
  </si>
  <si>
    <t>1_c_3_1</t>
    <phoneticPr fontId="16"/>
  </si>
  <si>
    <t>3_b_4</t>
    <phoneticPr fontId="16"/>
  </si>
  <si>
    <t>4_b1_2</t>
    <phoneticPr fontId="16"/>
  </si>
  <si>
    <t>1_c_3_2</t>
    <phoneticPr fontId="16"/>
  </si>
  <si>
    <t>3_c1_1</t>
    <phoneticPr fontId="16"/>
  </si>
  <si>
    <t>4_b1_3</t>
    <phoneticPr fontId="16"/>
  </si>
  <si>
    <t>1_c_3_3</t>
    <phoneticPr fontId="16"/>
  </si>
  <si>
    <t>3_c2_1</t>
    <phoneticPr fontId="16"/>
  </si>
  <si>
    <t>4_b12_1</t>
    <phoneticPr fontId="16"/>
  </si>
  <si>
    <t>1_c_3_4</t>
    <phoneticPr fontId="16"/>
  </si>
  <si>
    <t>3_c2_2</t>
    <phoneticPr fontId="16"/>
  </si>
  <si>
    <t>4_b12_2</t>
    <phoneticPr fontId="16"/>
  </si>
  <si>
    <t>1_c_3_5</t>
    <phoneticPr fontId="16"/>
  </si>
  <si>
    <t>3_c2_3</t>
    <phoneticPr fontId="16"/>
  </si>
  <si>
    <t>4_b12_3</t>
    <phoneticPr fontId="16"/>
  </si>
  <si>
    <t>1_c_3_6</t>
    <phoneticPr fontId="16"/>
  </si>
  <si>
    <t>3_c3_1</t>
    <phoneticPr fontId="16"/>
  </si>
  <si>
    <t>4_b2_1</t>
    <phoneticPr fontId="16"/>
  </si>
  <si>
    <t>1_c_3_7</t>
    <phoneticPr fontId="16"/>
  </si>
  <si>
    <t>4_b2_2</t>
    <phoneticPr fontId="16"/>
  </si>
  <si>
    <t>1_c_3_8</t>
    <phoneticPr fontId="16"/>
  </si>
  <si>
    <t>3_c3_2</t>
    <phoneticPr fontId="16"/>
  </si>
  <si>
    <t>4_b2_3</t>
    <phoneticPr fontId="16"/>
  </si>
  <si>
    <t>1_c_3_9</t>
    <phoneticPr fontId="16"/>
  </si>
  <si>
    <t>3_c3_3</t>
    <phoneticPr fontId="16"/>
  </si>
  <si>
    <t>4_b3_1</t>
    <phoneticPr fontId="16"/>
  </si>
  <si>
    <t>3_c3_4</t>
    <phoneticPr fontId="16"/>
  </si>
  <si>
    <t>4_b3_2</t>
    <phoneticPr fontId="16"/>
  </si>
  <si>
    <t>3_c4_1</t>
    <phoneticPr fontId="16"/>
  </si>
  <si>
    <t>4_b3_3</t>
    <phoneticPr fontId="16"/>
  </si>
  <si>
    <t>3_c4_2</t>
    <phoneticPr fontId="16"/>
  </si>
  <si>
    <t>4_b3_4</t>
    <phoneticPr fontId="16"/>
  </si>
  <si>
    <t>3_c4_3</t>
    <phoneticPr fontId="16"/>
  </si>
  <si>
    <t>3_c4_4</t>
    <phoneticPr fontId="16"/>
  </si>
  <si>
    <t>3_c4_5</t>
    <phoneticPr fontId="16"/>
  </si>
  <si>
    <t>4_b3_5</t>
    <phoneticPr fontId="16"/>
  </si>
  <si>
    <t>5_a1_1</t>
    <phoneticPr fontId="16"/>
  </si>
  <si>
    <t>6_1</t>
    <phoneticPr fontId="16"/>
  </si>
  <si>
    <t>4_b3_6</t>
    <phoneticPr fontId="16"/>
  </si>
  <si>
    <t>5_a1_2</t>
    <phoneticPr fontId="16"/>
  </si>
  <si>
    <t>6_2</t>
    <phoneticPr fontId="16"/>
  </si>
  <si>
    <t>4_b3_7</t>
    <phoneticPr fontId="16"/>
  </si>
  <si>
    <t>5_a12_1</t>
    <phoneticPr fontId="16"/>
  </si>
  <si>
    <t>6_3</t>
    <phoneticPr fontId="16"/>
  </si>
  <si>
    <t>4_b3_8</t>
    <phoneticPr fontId="16"/>
  </si>
  <si>
    <t>5_a2_1</t>
    <phoneticPr fontId="16"/>
  </si>
  <si>
    <t>6_4</t>
    <phoneticPr fontId="16"/>
  </si>
  <si>
    <t>4_b4_1_1</t>
    <phoneticPr fontId="16"/>
  </si>
  <si>
    <t>5_a2_2</t>
    <phoneticPr fontId="16"/>
  </si>
  <si>
    <t>6_5_1</t>
    <phoneticPr fontId="16"/>
  </si>
  <si>
    <t>4_b4_1_2</t>
    <phoneticPr fontId="16"/>
  </si>
  <si>
    <t>5_a3_1</t>
    <phoneticPr fontId="16"/>
  </si>
  <si>
    <t>6_5_2</t>
    <phoneticPr fontId="16"/>
  </si>
  <si>
    <t>4_b4_1_3</t>
    <phoneticPr fontId="16"/>
  </si>
  <si>
    <t>5_a3_2</t>
    <phoneticPr fontId="16"/>
  </si>
  <si>
    <t>6_5_3</t>
    <phoneticPr fontId="16"/>
  </si>
  <si>
    <t>4_b4_1_4</t>
    <phoneticPr fontId="16"/>
  </si>
  <si>
    <t>5_a4_1_1</t>
    <phoneticPr fontId="16"/>
  </si>
  <si>
    <t>6_5_4</t>
    <phoneticPr fontId="16"/>
  </si>
  <si>
    <t>4_b4_1_5</t>
    <phoneticPr fontId="16"/>
  </si>
  <si>
    <t>5_a4_1_2</t>
    <phoneticPr fontId="16"/>
  </si>
  <si>
    <t>6_5_5</t>
    <phoneticPr fontId="16"/>
  </si>
  <si>
    <t>4_b4_1_6</t>
    <phoneticPr fontId="16"/>
  </si>
  <si>
    <t>5_a4_1_3</t>
    <phoneticPr fontId="16"/>
  </si>
  <si>
    <t>6_5_6</t>
    <phoneticPr fontId="16"/>
  </si>
  <si>
    <t>4_b4_1_7</t>
    <phoneticPr fontId="16"/>
  </si>
  <si>
    <t>5_a4_1_4</t>
    <phoneticPr fontId="16"/>
  </si>
  <si>
    <t>6_5_7</t>
    <phoneticPr fontId="16"/>
  </si>
  <si>
    <t>4_b4_2</t>
    <phoneticPr fontId="16"/>
  </si>
  <si>
    <t>5_a4_1_5</t>
    <phoneticPr fontId="16"/>
  </si>
  <si>
    <t>6_6</t>
    <phoneticPr fontId="16"/>
  </si>
  <si>
    <t>4_c_1_1</t>
    <phoneticPr fontId="16"/>
  </si>
  <si>
    <t>5_a4_1_6</t>
    <phoneticPr fontId="16"/>
  </si>
  <si>
    <t>7_a_1</t>
    <phoneticPr fontId="16"/>
  </si>
  <si>
    <t>4_c_1_2</t>
    <phoneticPr fontId="16"/>
  </si>
  <si>
    <t>5_a4_1_7</t>
    <phoneticPr fontId="16"/>
  </si>
  <si>
    <t>7_a_2</t>
    <phoneticPr fontId="16"/>
  </si>
  <si>
    <t>4_c_1_3</t>
    <phoneticPr fontId="16"/>
  </si>
  <si>
    <t>5_a4_2</t>
    <phoneticPr fontId="16"/>
  </si>
  <si>
    <t>7_a_3</t>
    <phoneticPr fontId="16"/>
  </si>
  <si>
    <t>4_c_1_4</t>
    <phoneticPr fontId="16"/>
  </si>
  <si>
    <t>5_b1_1</t>
    <phoneticPr fontId="16"/>
  </si>
  <si>
    <t>7_b_1</t>
    <phoneticPr fontId="16"/>
  </si>
  <si>
    <t>4_c_1_5</t>
    <phoneticPr fontId="16"/>
  </si>
  <si>
    <t>5_b1_2</t>
    <phoneticPr fontId="16"/>
  </si>
  <si>
    <t>7_b_2</t>
    <phoneticPr fontId="16"/>
  </si>
  <si>
    <t>4_c_1_6</t>
    <phoneticPr fontId="16"/>
  </si>
  <si>
    <t>5_b12_1</t>
    <phoneticPr fontId="16"/>
  </si>
  <si>
    <t>7_b_3</t>
    <phoneticPr fontId="16"/>
  </si>
  <si>
    <t>4_c_1_7</t>
    <phoneticPr fontId="16"/>
  </si>
  <si>
    <t>5_b2_1</t>
    <phoneticPr fontId="16"/>
  </si>
  <si>
    <t>7_b_4</t>
    <phoneticPr fontId="16"/>
  </si>
  <si>
    <t>4_c_1_8</t>
    <phoneticPr fontId="16"/>
  </si>
  <si>
    <t>5_b2_2</t>
    <phoneticPr fontId="16"/>
  </si>
  <si>
    <t>7_b_5</t>
    <phoneticPr fontId="16"/>
  </si>
  <si>
    <t>4_c_1_9</t>
    <phoneticPr fontId="16"/>
  </si>
  <si>
    <t>5_b3_1</t>
    <phoneticPr fontId="16"/>
  </si>
  <si>
    <t>7_b_6</t>
    <phoneticPr fontId="16"/>
  </si>
  <si>
    <t>4_c_2_1</t>
    <phoneticPr fontId="16"/>
  </si>
  <si>
    <t>5_b3_2</t>
    <phoneticPr fontId="16"/>
  </si>
  <si>
    <t>7_b_7</t>
    <phoneticPr fontId="16"/>
  </si>
  <si>
    <t>4_c_2_2</t>
    <phoneticPr fontId="16"/>
  </si>
  <si>
    <t>5_b4_1_1</t>
    <phoneticPr fontId="16"/>
  </si>
  <si>
    <t>8_1_1</t>
    <phoneticPr fontId="16"/>
  </si>
  <si>
    <t>4_c_2_3</t>
    <phoneticPr fontId="16"/>
  </si>
  <si>
    <t>5_b4_1_2</t>
    <phoneticPr fontId="16"/>
  </si>
  <si>
    <t>8_1_2</t>
    <phoneticPr fontId="16"/>
  </si>
  <si>
    <t>4_c_2_4</t>
    <phoneticPr fontId="16"/>
  </si>
  <si>
    <t>5_b4_1_3</t>
    <phoneticPr fontId="16"/>
  </si>
  <si>
    <t>8_1_3</t>
    <phoneticPr fontId="16"/>
  </si>
  <si>
    <t>4_c_2_5</t>
    <phoneticPr fontId="16"/>
  </si>
  <si>
    <t>5_b4_1_4</t>
    <phoneticPr fontId="16"/>
  </si>
  <si>
    <t>8_1_4</t>
    <phoneticPr fontId="16"/>
  </si>
  <si>
    <t>4_c_2_6</t>
    <phoneticPr fontId="16"/>
  </si>
  <si>
    <t>5_b4_1_5</t>
    <phoneticPr fontId="16"/>
  </si>
  <si>
    <t>8_1_5</t>
    <phoneticPr fontId="16"/>
  </si>
  <si>
    <t>4_c_2_7</t>
    <phoneticPr fontId="16"/>
  </si>
  <si>
    <t>5_b4_1_6</t>
    <phoneticPr fontId="16"/>
  </si>
  <si>
    <t>8_1_6</t>
    <phoneticPr fontId="16"/>
  </si>
  <si>
    <t>4_c_2_8</t>
    <phoneticPr fontId="16"/>
  </si>
  <si>
    <t>5_b4_1_7</t>
    <phoneticPr fontId="16"/>
  </si>
  <si>
    <t>8_2_1</t>
    <phoneticPr fontId="16"/>
  </si>
  <si>
    <t>4_c_2_9</t>
    <phoneticPr fontId="16"/>
  </si>
  <si>
    <t>5_b4_2</t>
    <phoneticPr fontId="16"/>
  </si>
  <si>
    <t>8_2_2</t>
    <phoneticPr fontId="16"/>
  </si>
  <si>
    <t>4_d1_1</t>
    <phoneticPr fontId="16"/>
  </si>
  <si>
    <t>5_c1_1</t>
    <phoneticPr fontId="16"/>
  </si>
  <si>
    <t>8_2_3</t>
    <phoneticPr fontId="16"/>
  </si>
  <si>
    <t>4_d12_1</t>
    <phoneticPr fontId="16"/>
  </si>
  <si>
    <t>5_c1_2</t>
    <phoneticPr fontId="16"/>
  </si>
  <si>
    <t>8_2_4</t>
    <phoneticPr fontId="16"/>
  </si>
  <si>
    <t>4_d2_1</t>
    <phoneticPr fontId="16"/>
  </si>
  <si>
    <t>5_c12_1</t>
    <phoneticPr fontId="16"/>
  </si>
  <si>
    <t>8_2_5</t>
    <phoneticPr fontId="16"/>
  </si>
  <si>
    <t>4_d3_1</t>
    <phoneticPr fontId="16"/>
  </si>
  <si>
    <t>5_c2_1</t>
    <phoneticPr fontId="16"/>
  </si>
  <si>
    <t>8_2_6</t>
    <phoneticPr fontId="16"/>
  </si>
  <si>
    <t>4_d3_2</t>
    <phoneticPr fontId="16"/>
  </si>
  <si>
    <t>5_c2_2</t>
    <phoneticPr fontId="16"/>
  </si>
  <si>
    <t>8_3</t>
    <phoneticPr fontId="16"/>
  </si>
  <si>
    <t>4_d3_3</t>
    <phoneticPr fontId="16"/>
  </si>
  <si>
    <t>5_c3_1</t>
    <phoneticPr fontId="16"/>
  </si>
  <si>
    <t>8_4</t>
    <phoneticPr fontId="16"/>
  </si>
  <si>
    <t>4_d3_4</t>
    <phoneticPr fontId="16"/>
  </si>
  <si>
    <t>5_c3_2</t>
    <phoneticPr fontId="16"/>
  </si>
  <si>
    <t>8_5_1</t>
    <phoneticPr fontId="16"/>
  </si>
  <si>
    <t>4_d4_1_1</t>
    <phoneticPr fontId="16"/>
  </si>
  <si>
    <t>5_c4_1_1</t>
    <phoneticPr fontId="16"/>
  </si>
  <si>
    <t>8_5_2</t>
    <phoneticPr fontId="16"/>
  </si>
  <si>
    <t>4_d4_1_2</t>
    <phoneticPr fontId="16"/>
  </si>
  <si>
    <t>5_c4_1_2</t>
    <phoneticPr fontId="16"/>
  </si>
  <si>
    <t>8_5_3</t>
    <phoneticPr fontId="16"/>
  </si>
  <si>
    <t>4_d4_1_3</t>
    <phoneticPr fontId="16"/>
  </si>
  <si>
    <t>5_c4_1_3</t>
    <phoneticPr fontId="16"/>
  </si>
  <si>
    <t>8_5_4</t>
    <phoneticPr fontId="16"/>
  </si>
  <si>
    <t>4_d4_1_4</t>
    <phoneticPr fontId="16"/>
  </si>
  <si>
    <t>5_c4_1_4</t>
    <phoneticPr fontId="16"/>
  </si>
  <si>
    <t>8_5_5</t>
    <phoneticPr fontId="16"/>
  </si>
  <si>
    <t>4_d4_1_5</t>
    <phoneticPr fontId="16"/>
  </si>
  <si>
    <t>5_c4_1_5</t>
    <phoneticPr fontId="16"/>
  </si>
  <si>
    <t>8_5_6</t>
    <phoneticPr fontId="16"/>
  </si>
  <si>
    <t>4_d4_1_6</t>
    <phoneticPr fontId="16"/>
  </si>
  <si>
    <t>5_c4_1_6</t>
    <phoneticPr fontId="16"/>
  </si>
  <si>
    <t>8_5_7</t>
    <phoneticPr fontId="16"/>
  </si>
  <si>
    <t>4_d4_1_7</t>
    <phoneticPr fontId="16"/>
  </si>
  <si>
    <t>5_c4_1_7</t>
    <phoneticPr fontId="16"/>
  </si>
  <si>
    <t>8_6</t>
    <phoneticPr fontId="16"/>
  </si>
  <si>
    <t>4_d4_2</t>
    <phoneticPr fontId="16"/>
  </si>
  <si>
    <t>5_c4_2</t>
    <phoneticPr fontId="16"/>
  </si>
  <si>
    <t>5_d1_1</t>
    <phoneticPr fontId="16"/>
  </si>
  <si>
    <t>5_d1_2</t>
    <phoneticPr fontId="16"/>
  </si>
  <si>
    <t>5_d12_1</t>
    <phoneticPr fontId="16"/>
  </si>
  <si>
    <t>5_d2_1</t>
    <phoneticPr fontId="16"/>
  </si>
  <si>
    <t>5_d2_2</t>
    <phoneticPr fontId="16"/>
  </si>
  <si>
    <t>5_d3_1</t>
    <phoneticPr fontId="16"/>
  </si>
  <si>
    <t>5_d3_2</t>
    <phoneticPr fontId="16"/>
  </si>
  <si>
    <t>5_d4_1_1</t>
    <phoneticPr fontId="16"/>
  </si>
  <si>
    <t>5_d4_1_2</t>
    <phoneticPr fontId="16"/>
  </si>
  <si>
    <t>5_d4_1_3</t>
    <phoneticPr fontId="16"/>
  </si>
  <si>
    <t>5_d4_1_4</t>
    <phoneticPr fontId="16"/>
  </si>
  <si>
    <t>5_d4_1_5</t>
    <phoneticPr fontId="16"/>
  </si>
  <si>
    <t>5_d4_1_6</t>
    <phoneticPr fontId="16"/>
  </si>
  <si>
    <t>5_d4_1_7</t>
    <phoneticPr fontId="16"/>
  </si>
  <si>
    <t>5_d4_2</t>
    <phoneticPr fontId="16"/>
  </si>
  <si>
    <t>科学技術関係予算の集計に向けた分類番号案</t>
    <phoneticPr fontId="2"/>
  </si>
  <si>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2"/>
  </si>
  <si>
    <t>-</t>
    <phoneticPr fontId="2"/>
  </si>
  <si>
    <t>新30</t>
  </si>
  <si>
    <t>原子力規制委員会</t>
  </si>
  <si>
    <t>原子力規制委員会</t>
    <rPh sb="0" eb="8">
      <t>ゲンシリョクキセイイインカイ</t>
    </rPh>
    <phoneticPr fontId="2"/>
  </si>
  <si>
    <t>施策名：１．原子力規制行政に対する信頼の確保</t>
    <rPh sb="0" eb="2">
      <t>シサク</t>
    </rPh>
    <rPh sb="2" eb="3">
      <t>メイ</t>
    </rPh>
    <rPh sb="6" eb="9">
      <t>ゲンシリョク</t>
    </rPh>
    <rPh sb="9" eb="11">
      <t>キセイ</t>
    </rPh>
    <rPh sb="11" eb="13">
      <t>ギョウセイ</t>
    </rPh>
    <rPh sb="14" eb="15">
      <t>タイ</t>
    </rPh>
    <rPh sb="17" eb="19">
      <t>シンライ</t>
    </rPh>
    <rPh sb="20" eb="22">
      <t>カクホ</t>
    </rPh>
    <phoneticPr fontId="2"/>
  </si>
  <si>
    <t>試験研究炉等の原子力の安全規制</t>
    <rPh sb="0" eb="2">
      <t>シケン</t>
    </rPh>
    <rPh sb="2" eb="5">
      <t>ケンキュウロ</t>
    </rPh>
    <rPh sb="5" eb="6">
      <t>トウ</t>
    </rPh>
    <rPh sb="7" eb="10">
      <t>ゲンシリョク</t>
    </rPh>
    <rPh sb="11" eb="13">
      <t>アンゼン</t>
    </rPh>
    <rPh sb="13" eb="15">
      <t>キセイ</t>
    </rPh>
    <phoneticPr fontId="1"/>
  </si>
  <si>
    <t>平成23年度</t>
    <rPh sb="0" eb="2">
      <t>ヘイセイ</t>
    </rPh>
    <rPh sb="4" eb="6">
      <t>ネンド</t>
    </rPh>
    <phoneticPr fontId="1"/>
  </si>
  <si>
    <t>平成23年度</t>
    <rPh sb="0" eb="2">
      <t>ヘイセイ</t>
    </rPh>
    <rPh sb="4" eb="6">
      <t>ネンド</t>
    </rPh>
    <phoneticPr fontId="2"/>
  </si>
  <si>
    <t>平成32年度</t>
    <rPh sb="0" eb="2">
      <t>ヘイセイ</t>
    </rPh>
    <rPh sb="4" eb="6">
      <t>ネンド</t>
    </rPh>
    <phoneticPr fontId="1"/>
  </si>
  <si>
    <t>平成32年度</t>
    <rPh sb="0" eb="2">
      <t>ヘイセイ</t>
    </rPh>
    <rPh sb="4" eb="6">
      <t>ネンド</t>
    </rPh>
    <phoneticPr fontId="2"/>
  </si>
  <si>
    <t>原子力安全規制情報広聴・広報事業</t>
    <rPh sb="0" eb="3">
      <t>ゲンシリョク</t>
    </rPh>
    <rPh sb="3" eb="5">
      <t>アンゼン</t>
    </rPh>
    <rPh sb="5" eb="7">
      <t>キセイ</t>
    </rPh>
    <rPh sb="7" eb="9">
      <t>ジョウホウ</t>
    </rPh>
    <rPh sb="9" eb="11">
      <t>コウチョウ</t>
    </rPh>
    <rPh sb="12" eb="14">
      <t>コウホウ</t>
    </rPh>
    <rPh sb="14" eb="16">
      <t>ジギョウ</t>
    </rPh>
    <phoneticPr fontId="1"/>
  </si>
  <si>
    <t>原子力安全規制情報広聴・広報事業</t>
    <rPh sb="0" eb="3">
      <t>ゲンシリョク</t>
    </rPh>
    <rPh sb="3" eb="5">
      <t>アンゼン</t>
    </rPh>
    <rPh sb="5" eb="7">
      <t>キセイ</t>
    </rPh>
    <rPh sb="7" eb="9">
      <t>ジョウホウ</t>
    </rPh>
    <rPh sb="9" eb="11">
      <t>コウチョウ</t>
    </rPh>
    <rPh sb="12" eb="14">
      <t>コウホウ</t>
    </rPh>
    <rPh sb="14" eb="16">
      <t>ジギョウ</t>
    </rPh>
    <phoneticPr fontId="2"/>
  </si>
  <si>
    <t>平成16年度</t>
    <rPh sb="0" eb="2">
      <t>ヘイセイ</t>
    </rPh>
    <rPh sb="4" eb="6">
      <t>ネンド</t>
    </rPh>
    <phoneticPr fontId="1"/>
  </si>
  <si>
    <t>平成30年度</t>
    <rPh sb="0" eb="2">
      <t>ヘイセイ</t>
    </rPh>
    <rPh sb="4" eb="6">
      <t>ネンド</t>
    </rPh>
    <phoneticPr fontId="1"/>
  </si>
  <si>
    <t>平成30年度</t>
    <rPh sb="0" eb="2">
      <t>ヘイセイ</t>
    </rPh>
    <rPh sb="4" eb="6">
      <t>ネンド</t>
    </rPh>
    <phoneticPr fontId="2"/>
  </si>
  <si>
    <t>国際原子力発電安全協力推進事業</t>
    <rPh sb="0" eb="2">
      <t>コクサイ</t>
    </rPh>
    <rPh sb="2" eb="5">
      <t>ゲンシリョク</t>
    </rPh>
    <rPh sb="5" eb="7">
      <t>ハツデン</t>
    </rPh>
    <rPh sb="7" eb="9">
      <t>アンゼン</t>
    </rPh>
    <rPh sb="9" eb="11">
      <t>キョウリョク</t>
    </rPh>
    <rPh sb="11" eb="13">
      <t>スイシン</t>
    </rPh>
    <rPh sb="13" eb="15">
      <t>ジギョウ</t>
    </rPh>
    <phoneticPr fontId="1"/>
  </si>
  <si>
    <t>平成7年度</t>
    <rPh sb="0" eb="2">
      <t>ヘイセイ</t>
    </rPh>
    <rPh sb="3" eb="5">
      <t>ネンド</t>
    </rPh>
    <phoneticPr fontId="1"/>
  </si>
  <si>
    <t>国際原子力機関原子力発電所等安全対策拠出金</t>
    <rPh sb="0" eb="2">
      <t>コクサイ</t>
    </rPh>
    <rPh sb="2" eb="5">
      <t>ゲンシリョク</t>
    </rPh>
    <rPh sb="5" eb="7">
      <t>キカン</t>
    </rPh>
    <rPh sb="7" eb="10">
      <t>ゲンシリョク</t>
    </rPh>
    <rPh sb="10" eb="13">
      <t>ハツデンショ</t>
    </rPh>
    <rPh sb="13" eb="14">
      <t>トウ</t>
    </rPh>
    <rPh sb="14" eb="16">
      <t>アンゼン</t>
    </rPh>
    <rPh sb="16" eb="18">
      <t>タイサク</t>
    </rPh>
    <rPh sb="18" eb="21">
      <t>キョシュツキン</t>
    </rPh>
    <phoneticPr fontId="1"/>
  </si>
  <si>
    <t>平成4年度</t>
    <rPh sb="0" eb="2">
      <t>ヘイセイ</t>
    </rPh>
    <rPh sb="3" eb="5">
      <t>ネンド</t>
    </rPh>
    <phoneticPr fontId="1"/>
  </si>
  <si>
    <t>平成31年度</t>
    <rPh sb="0" eb="2">
      <t>ヘイセイ</t>
    </rPh>
    <rPh sb="4" eb="6">
      <t>ネンド</t>
    </rPh>
    <phoneticPr fontId="1"/>
  </si>
  <si>
    <t>平成31年度</t>
    <rPh sb="0" eb="2">
      <t>ヘイセイ</t>
    </rPh>
    <rPh sb="4" eb="6">
      <t>ネンド</t>
    </rPh>
    <phoneticPr fontId="2"/>
  </si>
  <si>
    <t>経済協力開発機構原子力機関拠出金</t>
    <rPh sb="0" eb="2">
      <t>ケイザイ</t>
    </rPh>
    <rPh sb="2" eb="4">
      <t>キョウリョク</t>
    </rPh>
    <rPh sb="4" eb="6">
      <t>カイハツ</t>
    </rPh>
    <rPh sb="6" eb="8">
      <t>キコウ</t>
    </rPh>
    <rPh sb="8" eb="11">
      <t>ゲンシリョク</t>
    </rPh>
    <rPh sb="11" eb="13">
      <t>キカン</t>
    </rPh>
    <rPh sb="13" eb="16">
      <t>キョシュツキン</t>
    </rPh>
    <phoneticPr fontId="1"/>
  </si>
  <si>
    <t>平成18年度</t>
    <rPh sb="0" eb="2">
      <t>ヘイセイ</t>
    </rPh>
    <rPh sb="4" eb="6">
      <t>ネンド</t>
    </rPh>
    <phoneticPr fontId="1"/>
  </si>
  <si>
    <t>平成18年度</t>
    <rPh sb="0" eb="2">
      <t>ヘイセイ</t>
    </rPh>
    <rPh sb="4" eb="6">
      <t>ネンド</t>
    </rPh>
    <phoneticPr fontId="2"/>
  </si>
  <si>
    <t>原子力発電安全基盤調査拠出金</t>
    <rPh sb="0" eb="3">
      <t>ゲンシリョク</t>
    </rPh>
    <rPh sb="3" eb="5">
      <t>ハツデン</t>
    </rPh>
    <rPh sb="5" eb="7">
      <t>アンゼン</t>
    </rPh>
    <rPh sb="7" eb="9">
      <t>キバン</t>
    </rPh>
    <rPh sb="9" eb="11">
      <t>チョウサ</t>
    </rPh>
    <rPh sb="11" eb="14">
      <t>キョシュツキン</t>
    </rPh>
    <phoneticPr fontId="1"/>
  </si>
  <si>
    <t>旧事業名：国際原子力機関原子力発電所等安全対策拠出金（～平成29年度）</t>
    <rPh sb="0" eb="3">
      <t>キュウジギョウ</t>
    </rPh>
    <rPh sb="3" eb="4">
      <t>メイ</t>
    </rPh>
    <rPh sb="5" eb="7">
      <t>コクサイ</t>
    </rPh>
    <rPh sb="7" eb="10">
      <t>ゲンシリョク</t>
    </rPh>
    <rPh sb="10" eb="12">
      <t>キカン</t>
    </rPh>
    <rPh sb="12" eb="15">
      <t>ゲンシリョク</t>
    </rPh>
    <rPh sb="15" eb="17">
      <t>ハツデン</t>
    </rPh>
    <rPh sb="17" eb="18">
      <t>ショ</t>
    </rPh>
    <rPh sb="18" eb="19">
      <t>トウ</t>
    </rPh>
    <rPh sb="19" eb="21">
      <t>アンゼン</t>
    </rPh>
    <rPh sb="21" eb="23">
      <t>タイサク</t>
    </rPh>
    <rPh sb="23" eb="26">
      <t>キョシュツキン</t>
    </rPh>
    <rPh sb="28" eb="30">
      <t>ヘイセイ</t>
    </rPh>
    <rPh sb="32" eb="34">
      <t>ネンド</t>
    </rPh>
    <phoneticPr fontId="2"/>
  </si>
  <si>
    <t>原子力規制庁</t>
    <rPh sb="0" eb="3">
      <t>ゲンシリョク</t>
    </rPh>
    <rPh sb="3" eb="6">
      <t>キセイチョウ</t>
    </rPh>
    <phoneticPr fontId="1"/>
  </si>
  <si>
    <t>原子力規制庁</t>
    <rPh sb="0" eb="3">
      <t>ゲンシリョク</t>
    </rPh>
    <rPh sb="3" eb="6">
      <t>キセイチョウ</t>
    </rPh>
    <phoneticPr fontId="2"/>
  </si>
  <si>
    <t>一般会計</t>
    <rPh sb="0" eb="2">
      <t>イッパン</t>
    </rPh>
    <rPh sb="2" eb="4">
      <t>カイケイ</t>
    </rPh>
    <phoneticPr fontId="1"/>
  </si>
  <si>
    <t>（項）原子力安全規制対策費
（大事項）原子力の安全規制対策に必要な経費</t>
  </si>
  <si>
    <t>（項）原子力安全確保費
（大事項）原子力の安全確保に必要な経費</t>
  </si>
  <si>
    <t>エネルギー対策特別会計電源開発促進勘定</t>
  </si>
  <si>
    <t>（項）原子力安全規制対策費
（大事項）原子力の安全規制対策に必要な経費
（項）事務取扱費
（大事項）原子力の安全規制対策に必要な経費</t>
  </si>
  <si>
    <t>平成２６年度対象</t>
  </si>
  <si>
    <t>（項）原子力安全確保費
（大事項）原子力の安全確保に必要な経費</t>
    <rPh sb="3" eb="6">
      <t>ゲンシリョク</t>
    </rPh>
    <rPh sb="6" eb="8">
      <t>アンゼン</t>
    </rPh>
    <rPh sb="8" eb="10">
      <t>カクホ</t>
    </rPh>
    <rPh sb="10" eb="11">
      <t>ヒ</t>
    </rPh>
    <rPh sb="23" eb="25">
      <t>カクホ</t>
    </rPh>
    <phoneticPr fontId="1"/>
  </si>
  <si>
    <t>（項）原子力安全確保費
（大事項）原子力の安全確保に必要な経費</t>
    <rPh sb="3" eb="6">
      <t>ゲンシリョク</t>
    </rPh>
    <rPh sb="6" eb="8">
      <t>アンゼン</t>
    </rPh>
    <rPh sb="8" eb="10">
      <t>カクホ</t>
    </rPh>
    <rPh sb="10" eb="11">
      <t>ヒ</t>
    </rPh>
    <rPh sb="23" eb="25">
      <t>カクホ</t>
    </rPh>
    <phoneticPr fontId="2"/>
  </si>
  <si>
    <t>（項）事務取扱費
（大事項）原子力の安全規制対策に必要な経費</t>
  </si>
  <si>
    <t>試験研究炉等の原子力の安全規制（001再掲）</t>
    <rPh sb="0" eb="2">
      <t>シケン</t>
    </rPh>
    <rPh sb="2" eb="5">
      <t>ケンキュウロ</t>
    </rPh>
    <rPh sb="5" eb="6">
      <t>トウ</t>
    </rPh>
    <rPh sb="7" eb="10">
      <t>ゲンシリョク</t>
    </rPh>
    <rPh sb="11" eb="13">
      <t>アンゼン</t>
    </rPh>
    <rPh sb="13" eb="15">
      <t>キセイ</t>
    </rPh>
    <rPh sb="19" eb="21">
      <t>サイケイ</t>
    </rPh>
    <phoneticPr fontId="1"/>
  </si>
  <si>
    <t>放射線障害防止対策に必要な経費</t>
    <rPh sb="0" eb="3">
      <t>ホウシャセン</t>
    </rPh>
    <rPh sb="3" eb="5">
      <t>ショウガイ</t>
    </rPh>
    <rPh sb="5" eb="7">
      <t>ボウシ</t>
    </rPh>
    <rPh sb="7" eb="9">
      <t>タイサク</t>
    </rPh>
    <rPh sb="10" eb="12">
      <t>ヒツヨウ</t>
    </rPh>
    <rPh sb="13" eb="15">
      <t>ケイヒ</t>
    </rPh>
    <phoneticPr fontId="1"/>
  </si>
  <si>
    <t>昭和33年度</t>
    <rPh sb="0" eb="2">
      <t>ショウワ</t>
    </rPh>
    <rPh sb="4" eb="6">
      <t>ネンド</t>
    </rPh>
    <phoneticPr fontId="1"/>
  </si>
  <si>
    <t>平成34年度</t>
    <rPh sb="0" eb="2">
      <t>ヘイセイ</t>
    </rPh>
    <rPh sb="4" eb="6">
      <t>ネンド</t>
    </rPh>
    <phoneticPr fontId="1"/>
  </si>
  <si>
    <t>平成34年度</t>
    <rPh sb="0" eb="2">
      <t>ヘイセイ</t>
    </rPh>
    <rPh sb="4" eb="6">
      <t>ネンド</t>
    </rPh>
    <phoneticPr fontId="2"/>
  </si>
  <si>
    <t>放射線安全規制研究戦略的推進事業</t>
    <rPh sb="0" eb="3">
      <t>ホウシャセン</t>
    </rPh>
    <rPh sb="3" eb="5">
      <t>アンゼン</t>
    </rPh>
    <rPh sb="5" eb="7">
      <t>キセイ</t>
    </rPh>
    <rPh sb="7" eb="9">
      <t>ケンキュウ</t>
    </rPh>
    <rPh sb="9" eb="11">
      <t>センリャク</t>
    </rPh>
    <rPh sb="11" eb="12">
      <t>テキ</t>
    </rPh>
    <rPh sb="12" eb="14">
      <t>スイシン</t>
    </rPh>
    <rPh sb="14" eb="16">
      <t>ジギョウ</t>
    </rPh>
    <phoneticPr fontId="1"/>
  </si>
  <si>
    <t>原子力発電施設等従事者追跡健康調査等事業</t>
    <rPh sb="0" eb="3">
      <t>ゲンシリョク</t>
    </rPh>
    <rPh sb="3" eb="5">
      <t>ハツデン</t>
    </rPh>
    <rPh sb="5" eb="7">
      <t>シセツ</t>
    </rPh>
    <rPh sb="7" eb="8">
      <t>トウ</t>
    </rPh>
    <rPh sb="8" eb="11">
      <t>ジュウジシャ</t>
    </rPh>
    <rPh sb="11" eb="13">
      <t>ツイセキ</t>
    </rPh>
    <rPh sb="13" eb="15">
      <t>ケンコウ</t>
    </rPh>
    <rPh sb="15" eb="17">
      <t>チョウサ</t>
    </rPh>
    <rPh sb="17" eb="18">
      <t>トウ</t>
    </rPh>
    <rPh sb="18" eb="20">
      <t>ジギョウ</t>
    </rPh>
    <phoneticPr fontId="1"/>
  </si>
  <si>
    <t>平成2年度</t>
    <rPh sb="0" eb="2">
      <t>ヘイセイ</t>
    </rPh>
    <rPh sb="3" eb="5">
      <t>ネンド</t>
    </rPh>
    <phoneticPr fontId="1"/>
  </si>
  <si>
    <t>平成2年度</t>
    <rPh sb="0" eb="2">
      <t>ヘイセイ</t>
    </rPh>
    <rPh sb="3" eb="5">
      <t>ネンド</t>
    </rPh>
    <phoneticPr fontId="2"/>
  </si>
  <si>
    <t>発電炉運転管理分野（検査・運転管理）の規制高度化事業</t>
    <rPh sb="0" eb="2">
      <t>ハツデン</t>
    </rPh>
    <rPh sb="2" eb="3">
      <t>ロ</t>
    </rPh>
    <rPh sb="3" eb="5">
      <t>ウンテン</t>
    </rPh>
    <rPh sb="5" eb="7">
      <t>カンリ</t>
    </rPh>
    <rPh sb="7" eb="9">
      <t>ブンヤ</t>
    </rPh>
    <rPh sb="10" eb="12">
      <t>ケンサ</t>
    </rPh>
    <rPh sb="13" eb="15">
      <t>ウンテン</t>
    </rPh>
    <rPh sb="15" eb="17">
      <t>カンリ</t>
    </rPh>
    <rPh sb="19" eb="21">
      <t>キセイ</t>
    </rPh>
    <rPh sb="21" eb="24">
      <t>コウドカ</t>
    </rPh>
    <rPh sb="24" eb="26">
      <t>ジギョウ</t>
    </rPh>
    <phoneticPr fontId="1"/>
  </si>
  <si>
    <t>施策名：２．原子力施設等に係る規制の厳正かつ適切な実施</t>
    <rPh sb="0" eb="2">
      <t>シサク</t>
    </rPh>
    <rPh sb="2" eb="3">
      <t>メイ</t>
    </rPh>
    <rPh sb="6" eb="9">
      <t>ゲンシリョク</t>
    </rPh>
    <rPh sb="9" eb="11">
      <t>シセツ</t>
    </rPh>
    <rPh sb="11" eb="12">
      <t>トウ</t>
    </rPh>
    <rPh sb="13" eb="14">
      <t>カカワ</t>
    </rPh>
    <rPh sb="15" eb="17">
      <t>キセイ</t>
    </rPh>
    <rPh sb="18" eb="20">
      <t>ゲンセイ</t>
    </rPh>
    <rPh sb="22" eb="24">
      <t>テキセツ</t>
    </rPh>
    <rPh sb="25" eb="27">
      <t>ジッシ</t>
    </rPh>
    <phoneticPr fontId="2"/>
  </si>
  <si>
    <r>
      <rPr>
        <strike/>
        <sz val="9"/>
        <rFont val="ＭＳ ゴシック"/>
        <family val="3"/>
        <charset val="128"/>
      </rPr>
      <t xml:space="preserve">
</t>
    </r>
    <r>
      <rPr>
        <sz val="9"/>
        <rFont val="ＭＳ ゴシック"/>
        <family val="3"/>
        <charset val="128"/>
      </rPr>
      <t xml:space="preserve">燃料デブリの臨界管理に係る評価手法の整備事業
</t>
    </r>
    <rPh sb="1" eb="3">
      <t>ネンリョウ</t>
    </rPh>
    <rPh sb="7" eb="9">
      <t>リンカイ</t>
    </rPh>
    <rPh sb="9" eb="11">
      <t>カンリ</t>
    </rPh>
    <rPh sb="12" eb="13">
      <t>カカ</t>
    </rPh>
    <rPh sb="14" eb="16">
      <t>ヒョウカ</t>
    </rPh>
    <rPh sb="16" eb="18">
      <t>シュホウ</t>
    </rPh>
    <rPh sb="19" eb="21">
      <t>セイビ</t>
    </rPh>
    <rPh sb="21" eb="23">
      <t>ジギョウ</t>
    </rPh>
    <phoneticPr fontId="2"/>
  </si>
  <si>
    <t>平成26年度</t>
    <rPh sb="0" eb="2">
      <t>ヘイセイ</t>
    </rPh>
    <rPh sb="4" eb="6">
      <t>ネンド</t>
    </rPh>
    <phoneticPr fontId="2"/>
  </si>
  <si>
    <t>平成33年度</t>
    <rPh sb="0" eb="2">
      <t>ヘイセイ</t>
    </rPh>
    <rPh sb="4" eb="6">
      <t>ネンド</t>
    </rPh>
    <phoneticPr fontId="2"/>
  </si>
  <si>
    <t>東京電力福島第一原子力発電所の廃棄物管理に係る規制技術基盤整備事業</t>
    <rPh sb="0" eb="2">
      <t>トウキョウ</t>
    </rPh>
    <rPh sb="2" eb="4">
      <t>デンリョク</t>
    </rPh>
    <rPh sb="4" eb="6">
      <t>フクシマ</t>
    </rPh>
    <rPh sb="6" eb="8">
      <t>ダイイチ</t>
    </rPh>
    <rPh sb="8" eb="11">
      <t>ゲンシリョク</t>
    </rPh>
    <rPh sb="11" eb="13">
      <t>ハツデン</t>
    </rPh>
    <rPh sb="13" eb="14">
      <t>ショ</t>
    </rPh>
    <rPh sb="15" eb="18">
      <t>ハイキブツ</t>
    </rPh>
    <rPh sb="18" eb="20">
      <t>カンリ</t>
    </rPh>
    <rPh sb="21" eb="22">
      <t>カカワ</t>
    </rPh>
    <rPh sb="23" eb="25">
      <t>キセイ</t>
    </rPh>
    <rPh sb="25" eb="27">
      <t>ギジュツ</t>
    </rPh>
    <rPh sb="27" eb="29">
      <t>キバン</t>
    </rPh>
    <rPh sb="29" eb="31">
      <t>セイビ</t>
    </rPh>
    <rPh sb="31" eb="33">
      <t>ジギョウ</t>
    </rPh>
    <phoneticPr fontId="2"/>
  </si>
  <si>
    <t>（項）原子力安全規制対策費
（大事項）原子力の安全規制対策に必要な経費              （項）事務取扱費
（大事項）原子力の安全規制対策に必要な経費</t>
  </si>
  <si>
    <t>平成２８年度対象</t>
  </si>
  <si>
    <t>環境放射能水準調査等事業</t>
    <rPh sb="0" eb="2">
      <t>カンキョウ</t>
    </rPh>
    <rPh sb="2" eb="5">
      <t>ホウシャノウ</t>
    </rPh>
    <rPh sb="5" eb="7">
      <t>スイジュン</t>
    </rPh>
    <rPh sb="7" eb="9">
      <t>チョウサ</t>
    </rPh>
    <rPh sb="9" eb="10">
      <t>トウ</t>
    </rPh>
    <rPh sb="10" eb="12">
      <t>ジギョウ</t>
    </rPh>
    <phoneticPr fontId="2"/>
  </si>
  <si>
    <t>昭和50年度</t>
    <rPh sb="0" eb="2">
      <t>ショウワ</t>
    </rPh>
    <rPh sb="4" eb="6">
      <t>ネンド</t>
    </rPh>
    <phoneticPr fontId="2"/>
  </si>
  <si>
    <t>（項）原子力安全規制対策費
（大事項）原子力の安全規制対策に必要な経費</t>
    <rPh sb="3" eb="6">
      <t>ゲンシリョク</t>
    </rPh>
    <rPh sb="6" eb="8">
      <t>アンゼン</t>
    </rPh>
    <rPh sb="8" eb="10">
      <t>キセイ</t>
    </rPh>
    <rPh sb="10" eb="12">
      <t>タイサク</t>
    </rPh>
    <rPh sb="12" eb="13">
      <t>ヒ</t>
    </rPh>
    <phoneticPr fontId="2"/>
  </si>
  <si>
    <t>海洋環境放射能総合評価事業</t>
    <rPh sb="0" eb="2">
      <t>カイヨウ</t>
    </rPh>
    <rPh sb="2" eb="4">
      <t>カンキョウ</t>
    </rPh>
    <rPh sb="4" eb="7">
      <t>ホウシャノウ</t>
    </rPh>
    <rPh sb="7" eb="9">
      <t>ソウゴウ</t>
    </rPh>
    <rPh sb="9" eb="11">
      <t>ヒョウカ</t>
    </rPh>
    <rPh sb="11" eb="13">
      <t>ジギョウ</t>
    </rPh>
    <phoneticPr fontId="2"/>
  </si>
  <si>
    <t>昭和58年度</t>
    <rPh sb="0" eb="2">
      <t>ショウワ</t>
    </rPh>
    <rPh sb="4" eb="6">
      <t>ネンド</t>
    </rPh>
    <phoneticPr fontId="2"/>
  </si>
  <si>
    <t>避難指示区域等における環境放射線モニタリング推進事業</t>
    <rPh sb="0" eb="2">
      <t>ヒナン</t>
    </rPh>
    <rPh sb="2" eb="4">
      <t>シジ</t>
    </rPh>
    <rPh sb="4" eb="6">
      <t>クイキ</t>
    </rPh>
    <rPh sb="6" eb="7">
      <t>トウ</t>
    </rPh>
    <rPh sb="11" eb="13">
      <t>カンキョウ</t>
    </rPh>
    <rPh sb="13" eb="16">
      <t>ホウシャセン</t>
    </rPh>
    <rPh sb="22" eb="24">
      <t>スイシン</t>
    </rPh>
    <rPh sb="24" eb="26">
      <t>ジギョウ</t>
    </rPh>
    <phoneticPr fontId="2"/>
  </si>
  <si>
    <t>平成25年度</t>
    <rPh sb="0" eb="2">
      <t>ヘイセイ</t>
    </rPh>
    <rPh sb="4" eb="6">
      <t>ネンド</t>
    </rPh>
    <phoneticPr fontId="2"/>
  </si>
  <si>
    <t>-</t>
  </si>
  <si>
    <t>東京電力福島第一原子力発電所事故の分析・評価事業</t>
  </si>
  <si>
    <t>平成34年度</t>
  </si>
  <si>
    <t>施策名：３．東京電力福島第一原子力発電所の廃炉に向けた取組の監視等</t>
    <rPh sb="0" eb="2">
      <t>シサク</t>
    </rPh>
    <rPh sb="2" eb="3">
      <t>メイ</t>
    </rPh>
    <rPh sb="6" eb="8">
      <t>トウキョウ</t>
    </rPh>
    <rPh sb="8" eb="10">
      <t>デンリョク</t>
    </rPh>
    <rPh sb="10" eb="12">
      <t>フクシマ</t>
    </rPh>
    <rPh sb="12" eb="14">
      <t>ダイイチ</t>
    </rPh>
    <rPh sb="14" eb="17">
      <t>ゲンシリョク</t>
    </rPh>
    <rPh sb="17" eb="19">
      <t>ハツデン</t>
    </rPh>
    <rPh sb="19" eb="20">
      <t>ショ</t>
    </rPh>
    <rPh sb="21" eb="23">
      <t>ハイロ</t>
    </rPh>
    <rPh sb="24" eb="25">
      <t>ム</t>
    </rPh>
    <rPh sb="27" eb="29">
      <t>トリクミ</t>
    </rPh>
    <rPh sb="30" eb="32">
      <t>カンシ</t>
    </rPh>
    <rPh sb="32" eb="33">
      <t>トウ</t>
    </rPh>
    <phoneticPr fontId="2"/>
  </si>
  <si>
    <t>施策名：４．原子力の安全確保に向けた技術・人材の基盤の構築</t>
    <rPh sb="0" eb="2">
      <t>シサク</t>
    </rPh>
    <rPh sb="2" eb="3">
      <t>メイ</t>
    </rPh>
    <rPh sb="6" eb="9">
      <t>ゲンシリョク</t>
    </rPh>
    <rPh sb="10" eb="12">
      <t>アンゼン</t>
    </rPh>
    <rPh sb="12" eb="14">
      <t>カクホ</t>
    </rPh>
    <rPh sb="15" eb="16">
      <t>ム</t>
    </rPh>
    <rPh sb="18" eb="20">
      <t>ギジュツ</t>
    </rPh>
    <rPh sb="21" eb="23">
      <t>ジンザイ</t>
    </rPh>
    <rPh sb="24" eb="26">
      <t>キバン</t>
    </rPh>
    <rPh sb="27" eb="29">
      <t>コウチク</t>
    </rPh>
    <phoneticPr fontId="2"/>
  </si>
  <si>
    <t>燃料デブリの臨界管理に係る評価手法の整備事業（011再掲）</t>
    <rPh sb="0" eb="2">
      <t>ネンリョウ</t>
    </rPh>
    <rPh sb="6" eb="8">
      <t>リンカイ</t>
    </rPh>
    <rPh sb="8" eb="10">
      <t>カンリ</t>
    </rPh>
    <rPh sb="11" eb="12">
      <t>カカ</t>
    </rPh>
    <rPh sb="13" eb="15">
      <t>ヒョウカ</t>
    </rPh>
    <rPh sb="15" eb="17">
      <t>シュホウ</t>
    </rPh>
    <rPh sb="18" eb="20">
      <t>セイビ</t>
    </rPh>
    <rPh sb="20" eb="22">
      <t>ジギョウ</t>
    </rPh>
    <rPh sb="26" eb="28">
      <t>サイケイ</t>
    </rPh>
    <phoneticPr fontId="2"/>
  </si>
  <si>
    <t>東京電力福島第一原子力発電所の廃棄物管理に係る規制技術基盤整備事業（012再掲）</t>
    <rPh sb="0" eb="2">
      <t>トウキョウ</t>
    </rPh>
    <rPh sb="2" eb="4">
      <t>デンリョク</t>
    </rPh>
    <rPh sb="4" eb="6">
      <t>フクシマ</t>
    </rPh>
    <rPh sb="6" eb="8">
      <t>ダイイチ</t>
    </rPh>
    <rPh sb="8" eb="11">
      <t>ゲンシリョク</t>
    </rPh>
    <rPh sb="11" eb="13">
      <t>ハツデン</t>
    </rPh>
    <rPh sb="13" eb="14">
      <t>ショ</t>
    </rPh>
    <rPh sb="15" eb="18">
      <t>ハイキブツ</t>
    </rPh>
    <rPh sb="18" eb="20">
      <t>カンリ</t>
    </rPh>
    <rPh sb="21" eb="22">
      <t>カカワ</t>
    </rPh>
    <rPh sb="23" eb="25">
      <t>キセイ</t>
    </rPh>
    <rPh sb="25" eb="27">
      <t>ギジュツ</t>
    </rPh>
    <rPh sb="27" eb="29">
      <t>キバン</t>
    </rPh>
    <rPh sb="29" eb="31">
      <t>セイビ</t>
    </rPh>
    <rPh sb="31" eb="33">
      <t>ジギョウ</t>
    </rPh>
    <rPh sb="37" eb="39">
      <t>サイケイ</t>
    </rPh>
    <phoneticPr fontId="2"/>
  </si>
  <si>
    <t>バックエンド分野の規制高度化研究事業</t>
    <rPh sb="6" eb="8">
      <t>ブンヤ</t>
    </rPh>
    <rPh sb="9" eb="11">
      <t>キセイ</t>
    </rPh>
    <rPh sb="11" eb="14">
      <t>コウドカ</t>
    </rPh>
    <rPh sb="14" eb="16">
      <t>ケンキュウ</t>
    </rPh>
    <rPh sb="16" eb="18">
      <t>ジギョウ</t>
    </rPh>
    <phoneticPr fontId="2"/>
  </si>
  <si>
    <t>放射線物質の輸送・貯蔵に係る安全規制の高度化事業</t>
    <rPh sb="0" eb="3">
      <t>ホウシャセン</t>
    </rPh>
    <rPh sb="3" eb="5">
      <t>ブッシツ</t>
    </rPh>
    <rPh sb="6" eb="8">
      <t>ユソウ</t>
    </rPh>
    <rPh sb="9" eb="11">
      <t>チョゾウ</t>
    </rPh>
    <rPh sb="12" eb="13">
      <t>カカ</t>
    </rPh>
    <rPh sb="14" eb="16">
      <t>アンゼン</t>
    </rPh>
    <rPh sb="16" eb="18">
      <t>キセイ</t>
    </rPh>
    <rPh sb="19" eb="22">
      <t>コウドカ</t>
    </rPh>
    <rPh sb="22" eb="24">
      <t>ジギョウ</t>
    </rPh>
    <phoneticPr fontId="2"/>
  </si>
  <si>
    <t>旧事業名：使用済燃料等の輸送・貯蔵に係る安全規制の高度化事業（～平成28年度）</t>
    <rPh sb="0" eb="1">
      <t>キュウ</t>
    </rPh>
    <rPh sb="1" eb="3">
      <t>ジギョウ</t>
    </rPh>
    <rPh sb="3" eb="4">
      <t>メイ</t>
    </rPh>
    <rPh sb="32" eb="34">
      <t>ヘイセイ</t>
    </rPh>
    <rPh sb="36" eb="38">
      <t>ネンド</t>
    </rPh>
    <phoneticPr fontId="2"/>
  </si>
  <si>
    <t>原子力保安検査官等訓練設備整備事業</t>
    <rPh sb="0" eb="3">
      <t>ゲンシリョク</t>
    </rPh>
    <rPh sb="3" eb="5">
      <t>ホアン</t>
    </rPh>
    <rPh sb="5" eb="8">
      <t>ケンサカン</t>
    </rPh>
    <rPh sb="8" eb="9">
      <t>トウ</t>
    </rPh>
    <rPh sb="9" eb="11">
      <t>クンレン</t>
    </rPh>
    <rPh sb="11" eb="13">
      <t>セツビ</t>
    </rPh>
    <rPh sb="13" eb="15">
      <t>セイビ</t>
    </rPh>
    <rPh sb="15" eb="17">
      <t>ジギョウ</t>
    </rPh>
    <phoneticPr fontId="2"/>
  </si>
  <si>
    <t>平成29年度</t>
    <rPh sb="0" eb="2">
      <t>ヘイセイ</t>
    </rPh>
    <rPh sb="4" eb="6">
      <t>ネンド</t>
    </rPh>
    <phoneticPr fontId="2"/>
  </si>
  <si>
    <t>平成30年度概算要求に係る検討の結果、平成30年度より事業を統合</t>
    <rPh sb="0" eb="2">
      <t>ヘイセイ</t>
    </rPh>
    <rPh sb="4" eb="6">
      <t>ネンド</t>
    </rPh>
    <rPh sb="6" eb="8">
      <t>ガイサン</t>
    </rPh>
    <rPh sb="8" eb="10">
      <t>ヨウキュウ</t>
    </rPh>
    <rPh sb="11" eb="12">
      <t>カカ</t>
    </rPh>
    <rPh sb="13" eb="15">
      <t>ケントウ</t>
    </rPh>
    <rPh sb="16" eb="18">
      <t>ケッカ</t>
    </rPh>
    <rPh sb="19" eb="21">
      <t>ヘイセイ</t>
    </rPh>
    <rPh sb="23" eb="25">
      <t>ネンド</t>
    </rPh>
    <rPh sb="27" eb="29">
      <t>ジギョウ</t>
    </rPh>
    <rPh sb="30" eb="32">
      <t>トウゴウ</t>
    </rPh>
    <phoneticPr fontId="2"/>
  </si>
  <si>
    <t>原子力安全研修事業</t>
    <rPh sb="0" eb="3">
      <t>ゲンシリョク</t>
    </rPh>
    <rPh sb="3" eb="5">
      <t>アンゼン</t>
    </rPh>
    <rPh sb="5" eb="7">
      <t>ケンシュウ</t>
    </rPh>
    <rPh sb="7" eb="9">
      <t>ジギョウ</t>
    </rPh>
    <phoneticPr fontId="2"/>
  </si>
  <si>
    <t>平成24年度</t>
    <rPh sb="0" eb="2">
      <t>ヘイセイ</t>
    </rPh>
    <rPh sb="4" eb="6">
      <t>ネンド</t>
    </rPh>
    <phoneticPr fontId="2"/>
  </si>
  <si>
    <t>軽水炉照射材料健全性評価研究事業</t>
    <rPh sb="0" eb="3">
      <t>ケイスイロ</t>
    </rPh>
    <rPh sb="3" eb="5">
      <t>ショウシャ</t>
    </rPh>
    <rPh sb="5" eb="7">
      <t>ザイリョウ</t>
    </rPh>
    <rPh sb="7" eb="10">
      <t>ケンゼンセイ</t>
    </rPh>
    <rPh sb="10" eb="12">
      <t>ヒョウカ</t>
    </rPh>
    <rPh sb="12" eb="14">
      <t>ケンキュウ</t>
    </rPh>
    <rPh sb="14" eb="16">
      <t>ジギョウ</t>
    </rPh>
    <phoneticPr fontId="2"/>
  </si>
  <si>
    <t>旧事業名：原子力発電施設等安全性実証解析等事業（～平成28年度）</t>
    <rPh sb="0" eb="1">
      <t>キュウ</t>
    </rPh>
    <rPh sb="1" eb="3">
      <t>ジギョウ</t>
    </rPh>
    <rPh sb="3" eb="4">
      <t>メイ</t>
    </rPh>
    <rPh sb="25" eb="27">
      <t>ヘイセイ</t>
    </rPh>
    <rPh sb="29" eb="31">
      <t>ネンド</t>
    </rPh>
    <phoneticPr fontId="2"/>
  </si>
  <si>
    <t>燃料等安全高度化対策事業</t>
    <rPh sb="0" eb="2">
      <t>ネンリョウ</t>
    </rPh>
    <rPh sb="2" eb="3">
      <t>トウ</t>
    </rPh>
    <rPh sb="3" eb="5">
      <t>アンゼン</t>
    </rPh>
    <rPh sb="5" eb="8">
      <t>コウドカ</t>
    </rPh>
    <rPh sb="8" eb="10">
      <t>タイサク</t>
    </rPh>
    <rPh sb="10" eb="12">
      <t>ジギョウ</t>
    </rPh>
    <phoneticPr fontId="2"/>
  </si>
  <si>
    <t xml:space="preserve">                平成29年度
</t>
    <rPh sb="16" eb="18">
      <t>ヘイセイ</t>
    </rPh>
    <rPh sb="20" eb="22">
      <t>ネンド</t>
    </rPh>
    <phoneticPr fontId="2"/>
  </si>
  <si>
    <t>高経年化技術評価高度化事業</t>
    <rPh sb="0" eb="4">
      <t>コウケイネンカ</t>
    </rPh>
    <rPh sb="4" eb="6">
      <t>ギジュツ</t>
    </rPh>
    <rPh sb="6" eb="8">
      <t>ヒョウカ</t>
    </rPh>
    <rPh sb="8" eb="11">
      <t>コウドカ</t>
    </rPh>
    <rPh sb="11" eb="13">
      <t>ジギョウ</t>
    </rPh>
    <phoneticPr fontId="2"/>
  </si>
  <si>
    <t>原子力施設における地質構造等に係る調査・研究事業</t>
    <rPh sb="0" eb="3">
      <t>ゲンシリョク</t>
    </rPh>
    <rPh sb="3" eb="5">
      <t>シセツ</t>
    </rPh>
    <rPh sb="9" eb="11">
      <t>チシツ</t>
    </rPh>
    <rPh sb="11" eb="13">
      <t>コウゾウ</t>
    </rPh>
    <rPh sb="13" eb="14">
      <t>トウ</t>
    </rPh>
    <rPh sb="15" eb="16">
      <t>カカ</t>
    </rPh>
    <rPh sb="17" eb="19">
      <t>チョウサ</t>
    </rPh>
    <rPh sb="20" eb="22">
      <t>ケンキュウ</t>
    </rPh>
    <rPh sb="22" eb="24">
      <t>ジギョウ</t>
    </rPh>
    <phoneticPr fontId="2"/>
  </si>
  <si>
    <t>燃料設計審査分野の規制研究事業</t>
    <rPh sb="0" eb="2">
      <t>ネンリョウ</t>
    </rPh>
    <rPh sb="2" eb="4">
      <t>セッケイ</t>
    </rPh>
    <rPh sb="4" eb="6">
      <t>シンサ</t>
    </rPh>
    <rPh sb="6" eb="8">
      <t>ブンヤ</t>
    </rPh>
    <rPh sb="9" eb="11">
      <t>キセイ</t>
    </rPh>
    <rPh sb="11" eb="13">
      <t>ケンキュウ</t>
    </rPh>
    <rPh sb="13" eb="15">
      <t>ジギョウ</t>
    </rPh>
    <phoneticPr fontId="2"/>
  </si>
  <si>
    <t>旧事業名：発電炉システム安全設計審査規制高度化研究事業（～平成28年度）</t>
    <rPh sb="0" eb="1">
      <t>キュウ</t>
    </rPh>
    <rPh sb="1" eb="3">
      <t>ジギョウ</t>
    </rPh>
    <rPh sb="3" eb="4">
      <t>メイ</t>
    </rPh>
    <phoneticPr fontId="2"/>
  </si>
  <si>
    <t>原子力施設における外部事象に係る安全規制研究事業</t>
    <rPh sb="0" eb="3">
      <t>ゲンシリョク</t>
    </rPh>
    <rPh sb="3" eb="5">
      <t>シセツ</t>
    </rPh>
    <rPh sb="9" eb="11">
      <t>ガイブ</t>
    </rPh>
    <rPh sb="11" eb="13">
      <t>ジショウ</t>
    </rPh>
    <rPh sb="14" eb="15">
      <t>カカ</t>
    </rPh>
    <rPh sb="16" eb="18">
      <t>アンゼン</t>
    </rPh>
    <rPh sb="18" eb="20">
      <t>キセイ</t>
    </rPh>
    <rPh sb="20" eb="22">
      <t>ケンキュウ</t>
    </rPh>
    <rPh sb="22" eb="24">
      <t>ジギョウ</t>
    </rPh>
    <phoneticPr fontId="2"/>
  </si>
  <si>
    <t>旧事業名：原子力施設耐震・耐津波安全設計審査規制研究事業（～平成28年度）</t>
    <rPh sb="0" eb="1">
      <t>キュウ</t>
    </rPh>
    <rPh sb="1" eb="3">
      <t>ジギョウ</t>
    </rPh>
    <rPh sb="3" eb="4">
      <t>メイ</t>
    </rPh>
    <rPh sb="30" eb="32">
      <t>ヘイセイ</t>
    </rPh>
    <rPh sb="34" eb="36">
      <t>ネンド</t>
    </rPh>
    <phoneticPr fontId="2"/>
  </si>
  <si>
    <t>核燃料サイクル分野の規制高度化研究事業</t>
    <rPh sb="0" eb="3">
      <t>カクネンリョウ</t>
    </rPh>
    <rPh sb="7" eb="9">
      <t>ブンヤ</t>
    </rPh>
    <rPh sb="10" eb="12">
      <t>キセイ</t>
    </rPh>
    <rPh sb="12" eb="15">
      <t>コウドカ</t>
    </rPh>
    <rPh sb="15" eb="17">
      <t>ケンキュウ</t>
    </rPh>
    <rPh sb="17" eb="19">
      <t>ジギョウ</t>
    </rPh>
    <phoneticPr fontId="2"/>
  </si>
  <si>
    <t>発電炉シビアアクシデント安全設計審査規制高度化研究事業</t>
    <rPh sb="0" eb="2">
      <t>ハツデン</t>
    </rPh>
    <rPh sb="2" eb="3">
      <t>ロ</t>
    </rPh>
    <rPh sb="12" eb="14">
      <t>アンゼン</t>
    </rPh>
    <rPh sb="14" eb="16">
      <t>セッケイ</t>
    </rPh>
    <rPh sb="16" eb="18">
      <t>シンサ</t>
    </rPh>
    <rPh sb="18" eb="20">
      <t>キセイ</t>
    </rPh>
    <rPh sb="20" eb="23">
      <t>コウドカ</t>
    </rPh>
    <rPh sb="23" eb="25">
      <t>ケンキュウ</t>
    </rPh>
    <rPh sb="25" eb="27">
      <t>ジギョウ</t>
    </rPh>
    <phoneticPr fontId="2"/>
  </si>
  <si>
    <t>放射性廃棄物の処分・放射性物質の輸送等の規制基準整備事業</t>
    <rPh sb="0" eb="3">
      <t>ホウシャセイ</t>
    </rPh>
    <rPh sb="3" eb="6">
      <t>ハイキブツ</t>
    </rPh>
    <rPh sb="7" eb="9">
      <t>ショブン</t>
    </rPh>
    <rPh sb="10" eb="13">
      <t>ホウシャセイ</t>
    </rPh>
    <rPh sb="13" eb="15">
      <t>ブッシツ</t>
    </rPh>
    <rPh sb="16" eb="18">
      <t>ユソウ</t>
    </rPh>
    <rPh sb="18" eb="19">
      <t>トウ</t>
    </rPh>
    <rPh sb="20" eb="22">
      <t>キセイ</t>
    </rPh>
    <rPh sb="22" eb="24">
      <t>キジュン</t>
    </rPh>
    <rPh sb="24" eb="26">
      <t>セイビ</t>
    </rPh>
    <rPh sb="26" eb="28">
      <t>ジギョウ</t>
    </rPh>
    <phoneticPr fontId="2"/>
  </si>
  <si>
    <t>平成15年度</t>
    <rPh sb="0" eb="2">
      <t>ヘイセイ</t>
    </rPh>
    <rPh sb="4" eb="6">
      <t>ネンド</t>
    </rPh>
    <phoneticPr fontId="2"/>
  </si>
  <si>
    <t>原子炉施設等の規制基準整備事業</t>
    <rPh sb="0" eb="3">
      <t>ゲンシロ</t>
    </rPh>
    <rPh sb="3" eb="5">
      <t>シセツ</t>
    </rPh>
    <rPh sb="5" eb="6">
      <t>トウ</t>
    </rPh>
    <rPh sb="7" eb="9">
      <t>キセイ</t>
    </rPh>
    <rPh sb="9" eb="11">
      <t>キジュン</t>
    </rPh>
    <rPh sb="11" eb="13">
      <t>セイビ</t>
    </rPh>
    <rPh sb="13" eb="15">
      <t>ジギョウ</t>
    </rPh>
    <phoneticPr fontId="2"/>
  </si>
  <si>
    <t>技術基盤分野の規制高度化研究事業</t>
    <rPh sb="0" eb="2">
      <t>ギジュツ</t>
    </rPh>
    <rPh sb="2" eb="4">
      <t>キバン</t>
    </rPh>
    <rPh sb="4" eb="6">
      <t>ブンヤ</t>
    </rPh>
    <rPh sb="7" eb="9">
      <t>キセイ</t>
    </rPh>
    <rPh sb="9" eb="12">
      <t>コウドカ</t>
    </rPh>
    <rPh sb="12" eb="14">
      <t>ケンキュウ</t>
    </rPh>
    <rPh sb="14" eb="16">
      <t>ジギョウ</t>
    </rPh>
    <phoneticPr fontId="2"/>
  </si>
  <si>
    <t>発電炉設計審査分野の規制研究事業</t>
    <rPh sb="0" eb="2">
      <t>ハツデン</t>
    </rPh>
    <rPh sb="2" eb="3">
      <t>ロ</t>
    </rPh>
    <rPh sb="3" eb="5">
      <t>セッケイ</t>
    </rPh>
    <rPh sb="5" eb="7">
      <t>シンサ</t>
    </rPh>
    <rPh sb="7" eb="9">
      <t>ブンヤ</t>
    </rPh>
    <rPh sb="10" eb="12">
      <t>キセイ</t>
    </rPh>
    <rPh sb="12" eb="14">
      <t>ケンキュウ</t>
    </rPh>
    <rPh sb="14" eb="16">
      <t>ジギョウ</t>
    </rPh>
    <phoneticPr fontId="2"/>
  </si>
  <si>
    <t>原子力施設等安全解析事業</t>
    <rPh sb="0" eb="3">
      <t>ゲンシリョク</t>
    </rPh>
    <rPh sb="3" eb="5">
      <t>シセツ</t>
    </rPh>
    <rPh sb="5" eb="6">
      <t>トウ</t>
    </rPh>
    <rPh sb="6" eb="8">
      <t>アンゼン</t>
    </rPh>
    <rPh sb="8" eb="10">
      <t>カイセキ</t>
    </rPh>
    <rPh sb="10" eb="12">
      <t>ジギョウ</t>
    </rPh>
    <phoneticPr fontId="2"/>
  </si>
  <si>
    <t>原子力安全情報に係る基盤整備・分析評価事業</t>
    <rPh sb="0" eb="3">
      <t>ゲンシリョク</t>
    </rPh>
    <rPh sb="3" eb="5">
      <t>アンゼン</t>
    </rPh>
    <rPh sb="5" eb="7">
      <t>ジョウホウ</t>
    </rPh>
    <rPh sb="8" eb="9">
      <t>カカ</t>
    </rPh>
    <rPh sb="10" eb="12">
      <t>キバン</t>
    </rPh>
    <rPh sb="12" eb="14">
      <t>セイビ</t>
    </rPh>
    <rPh sb="15" eb="19">
      <t>ブンセキヒョウカ</t>
    </rPh>
    <rPh sb="19" eb="21">
      <t>ジギョウ</t>
    </rPh>
    <phoneticPr fontId="2"/>
  </si>
  <si>
    <t>火山影響評価に係る研究事業</t>
    <rPh sb="0" eb="2">
      <t>カザン</t>
    </rPh>
    <rPh sb="2" eb="4">
      <t>エイキョウ</t>
    </rPh>
    <rPh sb="4" eb="6">
      <t>ヒョウカ</t>
    </rPh>
    <rPh sb="7" eb="8">
      <t>カカワ</t>
    </rPh>
    <rPh sb="9" eb="11">
      <t>ケンキュウ</t>
    </rPh>
    <rPh sb="11" eb="13">
      <t>ジギョウ</t>
    </rPh>
    <phoneticPr fontId="2"/>
  </si>
  <si>
    <t>原子力規制高度化研究拠出金</t>
    <rPh sb="0" eb="3">
      <t>ゲンシリョク</t>
    </rPh>
    <rPh sb="3" eb="5">
      <t>キセイ</t>
    </rPh>
    <rPh sb="5" eb="8">
      <t>コウドカ</t>
    </rPh>
    <rPh sb="8" eb="10">
      <t>ケンキュウ</t>
    </rPh>
    <rPh sb="10" eb="13">
      <t>キョシュツキン</t>
    </rPh>
    <phoneticPr fontId="2"/>
  </si>
  <si>
    <t>プラントシミュレータ研修事業</t>
    <rPh sb="10" eb="12">
      <t>ケンシュウ</t>
    </rPh>
    <rPh sb="12" eb="14">
      <t>ジギョウ</t>
    </rPh>
    <phoneticPr fontId="2"/>
  </si>
  <si>
    <t>原子力規制人材育成等の推進</t>
    <rPh sb="9" eb="10">
      <t>トウ</t>
    </rPh>
    <rPh sb="11" eb="13">
      <t>スイシン</t>
    </rPh>
    <phoneticPr fontId="2"/>
  </si>
  <si>
    <t>平成28年度</t>
    <rPh sb="0" eb="2">
      <t>ヘイセイ</t>
    </rPh>
    <rPh sb="4" eb="6">
      <t>ネンド</t>
    </rPh>
    <phoneticPr fontId="2"/>
  </si>
  <si>
    <t>旧事業名：原子力規制人材育成事業（～平成28年度）</t>
    <rPh sb="0" eb="1">
      <t>キュウ</t>
    </rPh>
    <rPh sb="1" eb="3">
      <t>ジギョウ</t>
    </rPh>
    <rPh sb="3" eb="4">
      <t>メイ</t>
    </rPh>
    <rPh sb="18" eb="20">
      <t>ヘイセイ</t>
    </rPh>
    <rPh sb="22" eb="24">
      <t>ネンド</t>
    </rPh>
    <phoneticPr fontId="2"/>
  </si>
  <si>
    <t>平成29年度（補正）</t>
    <rPh sb="0" eb="2">
      <t>ヘイセイ</t>
    </rPh>
    <rPh sb="4" eb="6">
      <t>ネンド</t>
    </rPh>
    <rPh sb="7" eb="9">
      <t>ホセイ</t>
    </rPh>
    <phoneticPr fontId="2"/>
  </si>
  <si>
    <t>平成29年度補正予算より実施</t>
    <rPh sb="0" eb="2">
      <t>ヘイセイ</t>
    </rPh>
    <rPh sb="4" eb="6">
      <t>ネンド</t>
    </rPh>
    <rPh sb="6" eb="8">
      <t>ホセイ</t>
    </rPh>
    <rPh sb="8" eb="10">
      <t>ヨサン</t>
    </rPh>
    <rPh sb="12" eb="14">
      <t>ジッシ</t>
    </rPh>
    <phoneticPr fontId="2"/>
  </si>
  <si>
    <t>人的組織的要因の体系的考慮に係る規制研究事業</t>
  </si>
  <si>
    <t>施策名：５．核セキュリティ対策の強化及び保障措置の着実な実施</t>
    <rPh sb="0" eb="2">
      <t>シサク</t>
    </rPh>
    <rPh sb="2" eb="3">
      <t>メイ</t>
    </rPh>
    <rPh sb="6" eb="7">
      <t>カク</t>
    </rPh>
    <rPh sb="13" eb="15">
      <t>タイサク</t>
    </rPh>
    <rPh sb="16" eb="18">
      <t>キョウカ</t>
    </rPh>
    <rPh sb="18" eb="19">
      <t>オヨ</t>
    </rPh>
    <rPh sb="20" eb="22">
      <t>ホショウ</t>
    </rPh>
    <rPh sb="22" eb="24">
      <t>ソチ</t>
    </rPh>
    <rPh sb="25" eb="27">
      <t>チャクジツ</t>
    </rPh>
    <rPh sb="28" eb="30">
      <t>ジッシ</t>
    </rPh>
    <phoneticPr fontId="2"/>
  </si>
  <si>
    <t>試験研究炉等の核セキュリティ対策</t>
    <rPh sb="0" eb="2">
      <t>シケン</t>
    </rPh>
    <rPh sb="2" eb="5">
      <t>ケンキュウロ</t>
    </rPh>
    <rPh sb="5" eb="6">
      <t>トウ</t>
    </rPh>
    <rPh sb="7" eb="8">
      <t>カク</t>
    </rPh>
    <rPh sb="14" eb="16">
      <t>タイサク</t>
    </rPh>
    <phoneticPr fontId="2"/>
  </si>
  <si>
    <t>保障措置の実施に必要な経費</t>
    <rPh sb="0" eb="2">
      <t>ホショウ</t>
    </rPh>
    <rPh sb="2" eb="4">
      <t>ソチ</t>
    </rPh>
    <rPh sb="5" eb="7">
      <t>ジッシ</t>
    </rPh>
    <rPh sb="8" eb="10">
      <t>ヒツヨウ</t>
    </rPh>
    <rPh sb="11" eb="13">
      <t>ケイヒ</t>
    </rPh>
    <phoneticPr fontId="2"/>
  </si>
  <si>
    <t>昭和52年度</t>
    <rPh sb="0" eb="2">
      <t>ショウワ</t>
    </rPh>
    <rPh sb="4" eb="6">
      <t>ネンド</t>
    </rPh>
    <phoneticPr fontId="2"/>
  </si>
  <si>
    <t>保障措置環境分析調査事業</t>
    <rPh sb="0" eb="2">
      <t>ホショウ</t>
    </rPh>
    <rPh sb="2" eb="4">
      <t>ソチ</t>
    </rPh>
    <rPh sb="4" eb="6">
      <t>カンキョウ</t>
    </rPh>
    <rPh sb="6" eb="8">
      <t>ブンセキ</t>
    </rPh>
    <rPh sb="8" eb="10">
      <t>チョウサ</t>
    </rPh>
    <rPh sb="10" eb="12">
      <t>ジギョウ</t>
    </rPh>
    <phoneticPr fontId="2"/>
  </si>
  <si>
    <t>平成8年度</t>
    <rPh sb="0" eb="2">
      <t>ヘイセイ</t>
    </rPh>
    <rPh sb="3" eb="5">
      <t>ネンド</t>
    </rPh>
    <phoneticPr fontId="2"/>
  </si>
  <si>
    <t>（項）電源利用対策費
（大事項）電源利用対策に必要な経費</t>
    <rPh sb="3" eb="5">
      <t>デンゲン</t>
    </rPh>
    <rPh sb="5" eb="7">
      <t>リヨウ</t>
    </rPh>
    <rPh sb="7" eb="9">
      <t>タイサク</t>
    </rPh>
    <rPh sb="9" eb="10">
      <t>ヒ</t>
    </rPh>
    <rPh sb="16" eb="18">
      <t>デンゲン</t>
    </rPh>
    <rPh sb="18" eb="20">
      <t>リヨウ</t>
    </rPh>
    <rPh sb="20" eb="22">
      <t>タイサク</t>
    </rPh>
    <rPh sb="23" eb="25">
      <t>ヒツヨウ</t>
    </rPh>
    <rPh sb="26" eb="28">
      <t>ケイヒ</t>
    </rPh>
    <phoneticPr fontId="2"/>
  </si>
  <si>
    <t>大型混合酸化物燃料加工施設保障措置試験研究事業</t>
    <rPh sb="0" eb="2">
      <t>オオガタ</t>
    </rPh>
    <rPh sb="2" eb="4">
      <t>コンゴウ</t>
    </rPh>
    <rPh sb="4" eb="7">
      <t>サンカブツ</t>
    </rPh>
    <rPh sb="7" eb="9">
      <t>ネンリョウ</t>
    </rPh>
    <rPh sb="9" eb="11">
      <t>カコウ</t>
    </rPh>
    <rPh sb="11" eb="13">
      <t>シセツ</t>
    </rPh>
    <rPh sb="13" eb="15">
      <t>ホショウ</t>
    </rPh>
    <rPh sb="15" eb="17">
      <t>ソチ</t>
    </rPh>
    <rPh sb="17" eb="19">
      <t>シケン</t>
    </rPh>
    <rPh sb="19" eb="21">
      <t>ケンキュウ</t>
    </rPh>
    <rPh sb="21" eb="23">
      <t>ジギョウ</t>
    </rPh>
    <phoneticPr fontId="2"/>
  </si>
  <si>
    <t>平成13年度</t>
    <rPh sb="0" eb="2">
      <t>ヘイセイ</t>
    </rPh>
    <rPh sb="4" eb="6">
      <t>ネンド</t>
    </rPh>
    <phoneticPr fontId="2"/>
  </si>
  <si>
    <t>国際原子力機関保障措置拠出金</t>
    <rPh sb="0" eb="2">
      <t>コクサイ</t>
    </rPh>
    <rPh sb="2" eb="5">
      <t>ゲンシリョク</t>
    </rPh>
    <rPh sb="5" eb="7">
      <t>キカン</t>
    </rPh>
    <rPh sb="7" eb="9">
      <t>ホショウ</t>
    </rPh>
    <rPh sb="9" eb="11">
      <t>ソチ</t>
    </rPh>
    <rPh sb="11" eb="14">
      <t>キョシュツキン</t>
    </rPh>
    <phoneticPr fontId="2"/>
  </si>
  <si>
    <t>昭和61年度</t>
    <rPh sb="0" eb="2">
      <t>ショウワ</t>
    </rPh>
    <rPh sb="4" eb="6">
      <t>ネンド</t>
    </rPh>
    <phoneticPr fontId="2"/>
  </si>
  <si>
    <t>原子力発電施設等核物質防護対策事業</t>
    <rPh sb="0" eb="3">
      <t>ゲンシリョク</t>
    </rPh>
    <rPh sb="3" eb="5">
      <t>ハツデン</t>
    </rPh>
    <rPh sb="5" eb="7">
      <t>シセツ</t>
    </rPh>
    <rPh sb="7" eb="8">
      <t>トウ</t>
    </rPh>
    <rPh sb="8" eb="11">
      <t>カクブッシツ</t>
    </rPh>
    <rPh sb="11" eb="13">
      <t>ボウゴ</t>
    </rPh>
    <rPh sb="13" eb="15">
      <t>タイサク</t>
    </rPh>
    <rPh sb="15" eb="17">
      <t>ジギョウ</t>
    </rPh>
    <phoneticPr fontId="2"/>
  </si>
  <si>
    <t>施策名：６．放射線防護対策及び危機管理体制の充実・強化</t>
    <rPh sb="0" eb="2">
      <t>シサク</t>
    </rPh>
    <rPh sb="2" eb="3">
      <t>メイ</t>
    </rPh>
    <rPh sb="6" eb="9">
      <t>ホウシャセン</t>
    </rPh>
    <rPh sb="9" eb="11">
      <t>ボウゴ</t>
    </rPh>
    <rPh sb="11" eb="13">
      <t>タイサク</t>
    </rPh>
    <rPh sb="13" eb="14">
      <t>オヨ</t>
    </rPh>
    <rPh sb="15" eb="17">
      <t>キキ</t>
    </rPh>
    <rPh sb="17" eb="19">
      <t>カンリ</t>
    </rPh>
    <rPh sb="19" eb="21">
      <t>タイセイ</t>
    </rPh>
    <rPh sb="22" eb="24">
      <t>ジュウジツ</t>
    </rPh>
    <rPh sb="25" eb="27">
      <t>キョウカ</t>
    </rPh>
    <phoneticPr fontId="2"/>
  </si>
  <si>
    <t>放射線障害防止対策に必要な経費（007再掲）</t>
    <rPh sb="0" eb="3">
      <t>ホウシャセン</t>
    </rPh>
    <rPh sb="3" eb="5">
      <t>ショウガイ</t>
    </rPh>
    <rPh sb="5" eb="7">
      <t>ボウシ</t>
    </rPh>
    <rPh sb="7" eb="9">
      <t>タイサク</t>
    </rPh>
    <rPh sb="10" eb="12">
      <t>ヒツヨウ</t>
    </rPh>
    <rPh sb="13" eb="15">
      <t>ケイヒ</t>
    </rPh>
    <phoneticPr fontId="2"/>
  </si>
  <si>
    <t>放射線安全規制研究戦略的推進事業（008再掲）</t>
    <rPh sb="0" eb="3">
      <t>ホウシャセン</t>
    </rPh>
    <rPh sb="3" eb="5">
      <t>アンゼン</t>
    </rPh>
    <rPh sb="5" eb="7">
      <t>キセイ</t>
    </rPh>
    <rPh sb="7" eb="9">
      <t>ケンキュウ</t>
    </rPh>
    <rPh sb="9" eb="11">
      <t>センリャク</t>
    </rPh>
    <rPh sb="11" eb="12">
      <t>テキ</t>
    </rPh>
    <rPh sb="12" eb="14">
      <t>スイシン</t>
    </rPh>
    <rPh sb="14" eb="16">
      <t>ジギョウ</t>
    </rPh>
    <phoneticPr fontId="2"/>
  </si>
  <si>
    <t>環境放射能水準調査等事業（014再掲）</t>
    <rPh sb="0" eb="2">
      <t>カンキョウ</t>
    </rPh>
    <rPh sb="2" eb="5">
      <t>ホウシャノウ</t>
    </rPh>
    <rPh sb="5" eb="7">
      <t>スイジュン</t>
    </rPh>
    <rPh sb="7" eb="9">
      <t>チョウサ</t>
    </rPh>
    <rPh sb="9" eb="10">
      <t>トウ</t>
    </rPh>
    <rPh sb="10" eb="12">
      <t>ジギョウ</t>
    </rPh>
    <rPh sb="16" eb="18">
      <t>サイケイ</t>
    </rPh>
    <phoneticPr fontId="2"/>
  </si>
  <si>
    <t>海洋環境放射能総合評価事業（015再掲）</t>
    <rPh sb="0" eb="2">
      <t>カイヨウ</t>
    </rPh>
    <rPh sb="2" eb="4">
      <t>カンキョウ</t>
    </rPh>
    <rPh sb="4" eb="7">
      <t>ホウシャノウ</t>
    </rPh>
    <rPh sb="7" eb="9">
      <t>ソウゴウ</t>
    </rPh>
    <rPh sb="9" eb="11">
      <t>ヒョウカ</t>
    </rPh>
    <rPh sb="11" eb="13">
      <t>ジギョウ</t>
    </rPh>
    <rPh sb="17" eb="19">
      <t>サイケイ</t>
    </rPh>
    <phoneticPr fontId="2"/>
  </si>
  <si>
    <t>避難指示区域等における環境放射線モニタリング推進事業（016再掲）</t>
    <rPh sb="0" eb="2">
      <t>ヒナン</t>
    </rPh>
    <rPh sb="2" eb="4">
      <t>シジ</t>
    </rPh>
    <rPh sb="4" eb="6">
      <t>クイキ</t>
    </rPh>
    <rPh sb="6" eb="7">
      <t>トウ</t>
    </rPh>
    <rPh sb="11" eb="13">
      <t>カンキョウ</t>
    </rPh>
    <rPh sb="13" eb="16">
      <t>ホウシャセン</t>
    </rPh>
    <rPh sb="22" eb="24">
      <t>スイシン</t>
    </rPh>
    <rPh sb="24" eb="26">
      <t>ジギョウ</t>
    </rPh>
    <rPh sb="30" eb="32">
      <t>サイケイ</t>
    </rPh>
    <phoneticPr fontId="2"/>
  </si>
  <si>
    <t>放射能調査研究に必要な経費</t>
    <rPh sb="0" eb="3">
      <t>ホウシャノウ</t>
    </rPh>
    <rPh sb="3" eb="5">
      <t>チョウサ</t>
    </rPh>
    <rPh sb="5" eb="7">
      <t>ケンキュウ</t>
    </rPh>
    <rPh sb="8" eb="10">
      <t>ヒツヨウ</t>
    </rPh>
    <rPh sb="11" eb="13">
      <t>ケイヒ</t>
    </rPh>
    <phoneticPr fontId="2"/>
  </si>
  <si>
    <t>昭和32年度</t>
    <rPh sb="0" eb="2">
      <t>ショウワ</t>
    </rPh>
    <rPh sb="4" eb="6">
      <t>ネンド</t>
    </rPh>
    <phoneticPr fontId="2"/>
  </si>
  <si>
    <t>（項）放射能調査研究費
（大事項）放射能調査研究に必要な経費</t>
    <rPh sb="3" eb="6">
      <t>ホウシャノウ</t>
    </rPh>
    <rPh sb="6" eb="8">
      <t>チョウサ</t>
    </rPh>
    <rPh sb="8" eb="11">
      <t>ケンキュウヒ</t>
    </rPh>
    <rPh sb="17" eb="20">
      <t>ホウシャノウ</t>
    </rPh>
    <rPh sb="20" eb="22">
      <t>チョウサ</t>
    </rPh>
    <rPh sb="22" eb="24">
      <t>ケンキュウ</t>
    </rPh>
    <rPh sb="25" eb="27">
      <t>ヒツヨウ</t>
    </rPh>
    <rPh sb="28" eb="30">
      <t>ケイヒ</t>
    </rPh>
    <phoneticPr fontId="2"/>
  </si>
  <si>
    <t>放射能測定に必要な経費</t>
    <rPh sb="0" eb="3">
      <t>ホウシャノウ</t>
    </rPh>
    <rPh sb="3" eb="5">
      <t>ソクテイ</t>
    </rPh>
    <rPh sb="6" eb="8">
      <t>ヒツヨウ</t>
    </rPh>
    <rPh sb="9" eb="11">
      <t>ケイヒ</t>
    </rPh>
    <phoneticPr fontId="2"/>
  </si>
  <si>
    <t>緊急時対策総合支援システム整備等事業</t>
    <rPh sb="0" eb="3">
      <t>キンキュウジ</t>
    </rPh>
    <rPh sb="3" eb="5">
      <t>タイサク</t>
    </rPh>
    <rPh sb="5" eb="7">
      <t>ソウゴウ</t>
    </rPh>
    <rPh sb="7" eb="9">
      <t>シエン</t>
    </rPh>
    <rPh sb="13" eb="15">
      <t>セイビ</t>
    </rPh>
    <rPh sb="15" eb="16">
      <t>トウ</t>
    </rPh>
    <rPh sb="16" eb="18">
      <t>ジギョウ</t>
    </rPh>
    <phoneticPr fontId="2"/>
  </si>
  <si>
    <t>昭和57年度</t>
    <rPh sb="0" eb="2">
      <t>ショウワ</t>
    </rPh>
    <rPh sb="4" eb="6">
      <t>ネンド</t>
    </rPh>
    <phoneticPr fontId="2"/>
  </si>
  <si>
    <t>放射線モニタリング等人材育成事業</t>
    <rPh sb="0" eb="3">
      <t>ホウシャセン</t>
    </rPh>
    <rPh sb="9" eb="10">
      <t>ナド</t>
    </rPh>
    <rPh sb="10" eb="12">
      <t>ジンザイ</t>
    </rPh>
    <rPh sb="12" eb="14">
      <t>イクセイ</t>
    </rPh>
    <rPh sb="14" eb="16">
      <t>ジギョウ</t>
    </rPh>
    <phoneticPr fontId="2"/>
  </si>
  <si>
    <t>旧事業名：原子力防災専門人材育成事業（～平成28年度）</t>
    <rPh sb="0" eb="1">
      <t>キュウ</t>
    </rPh>
    <rPh sb="1" eb="3">
      <t>ジギョウ</t>
    </rPh>
    <rPh sb="3" eb="4">
      <t>メイ</t>
    </rPh>
    <rPh sb="20" eb="22">
      <t>ヘイセイ</t>
    </rPh>
    <rPh sb="24" eb="26">
      <t>ネンド</t>
    </rPh>
    <phoneticPr fontId="2"/>
  </si>
  <si>
    <t>環境放射線モニタリング国際動向調査等事業</t>
    <rPh sb="0" eb="2">
      <t>カンキョウ</t>
    </rPh>
    <rPh sb="2" eb="5">
      <t>ホウシャセン</t>
    </rPh>
    <rPh sb="11" eb="13">
      <t>コクサイ</t>
    </rPh>
    <rPh sb="13" eb="15">
      <t>ドウコウ</t>
    </rPh>
    <rPh sb="15" eb="17">
      <t>チョウサ</t>
    </rPh>
    <rPh sb="17" eb="18">
      <t>トウ</t>
    </rPh>
    <rPh sb="18" eb="20">
      <t>ジギョウ</t>
    </rPh>
    <phoneticPr fontId="2"/>
  </si>
  <si>
    <t>放射線監視等交付金</t>
    <rPh sb="0" eb="3">
      <t>ホウシャセン</t>
    </rPh>
    <rPh sb="3" eb="6">
      <t>カンシトウ</t>
    </rPh>
    <rPh sb="6" eb="9">
      <t>コウフキン</t>
    </rPh>
    <phoneticPr fontId="2"/>
  </si>
  <si>
    <t>昭和49年度</t>
    <rPh sb="0" eb="2">
      <t>ショウワ</t>
    </rPh>
    <rPh sb="4" eb="6">
      <t>ネンド</t>
    </rPh>
    <phoneticPr fontId="2"/>
  </si>
  <si>
    <t>緊急時モニタリングの体制整備事業</t>
    <rPh sb="0" eb="3">
      <t>キンキュウジ</t>
    </rPh>
    <rPh sb="10" eb="12">
      <t>タイセイ</t>
    </rPh>
    <rPh sb="12" eb="14">
      <t>セイビ</t>
    </rPh>
    <rPh sb="14" eb="16">
      <t>ジギョウ</t>
    </rPh>
    <phoneticPr fontId="2"/>
  </si>
  <si>
    <t>旧事業名：実効性のある緊急時モニタリングの体制整備（～平成28年度）</t>
    <rPh sb="0" eb="1">
      <t>キュウ</t>
    </rPh>
    <rPh sb="1" eb="3">
      <t>ジギョウ</t>
    </rPh>
    <rPh sb="3" eb="4">
      <t>メイ</t>
    </rPh>
    <rPh sb="27" eb="29">
      <t>ヘイセイ</t>
    </rPh>
    <rPh sb="31" eb="33">
      <t>ネンド</t>
    </rPh>
    <phoneticPr fontId="2"/>
  </si>
  <si>
    <t>原子力発電施設等緊急時対策通信設備等整備事業</t>
    <rPh sb="0" eb="3">
      <t>ゲンシリョク</t>
    </rPh>
    <rPh sb="3" eb="5">
      <t>ハツデン</t>
    </rPh>
    <rPh sb="5" eb="7">
      <t>シセツ</t>
    </rPh>
    <rPh sb="7" eb="8">
      <t>トウ</t>
    </rPh>
    <rPh sb="8" eb="11">
      <t>キンキュウジ</t>
    </rPh>
    <rPh sb="11" eb="13">
      <t>タイサク</t>
    </rPh>
    <rPh sb="13" eb="15">
      <t>ツウシン</t>
    </rPh>
    <rPh sb="15" eb="17">
      <t>セツビ</t>
    </rPh>
    <rPh sb="17" eb="18">
      <t>ナド</t>
    </rPh>
    <rPh sb="18" eb="20">
      <t>セイビ</t>
    </rPh>
    <rPh sb="20" eb="22">
      <t>ジギョウ</t>
    </rPh>
    <phoneticPr fontId="2"/>
  </si>
  <si>
    <t>旧事業名：原子力発電施設等緊急時対策技術等（～平成28年度）</t>
    <rPh sb="0" eb="1">
      <t>キュウ</t>
    </rPh>
    <rPh sb="1" eb="3">
      <t>ジギョウ</t>
    </rPh>
    <rPh sb="3" eb="4">
      <t>メイ</t>
    </rPh>
    <rPh sb="5" eb="8">
      <t>ゲンシリョク</t>
    </rPh>
    <rPh sb="23" eb="25">
      <t>ヘイセイ</t>
    </rPh>
    <rPh sb="27" eb="29">
      <t>ネンド</t>
    </rPh>
    <phoneticPr fontId="2"/>
  </si>
  <si>
    <t>原子力災害対策実効性向上等調査研究事業</t>
    <rPh sb="0" eb="3">
      <t>ゲンシリョク</t>
    </rPh>
    <rPh sb="3" eb="5">
      <t>サイガイ</t>
    </rPh>
    <rPh sb="5" eb="7">
      <t>タイサク</t>
    </rPh>
    <rPh sb="7" eb="10">
      <t>ジッコウセイ</t>
    </rPh>
    <rPh sb="10" eb="13">
      <t>コウジョウナド</t>
    </rPh>
    <rPh sb="13" eb="15">
      <t>チョウサ</t>
    </rPh>
    <rPh sb="15" eb="17">
      <t>ケンキュウ</t>
    </rPh>
    <rPh sb="17" eb="19">
      <t>ジギョウ</t>
    </rPh>
    <phoneticPr fontId="2"/>
  </si>
  <si>
    <t>航空機モニタリング運用技術の確立等事業</t>
    <rPh sb="17" eb="19">
      <t>ジギョウ</t>
    </rPh>
    <phoneticPr fontId="2"/>
  </si>
  <si>
    <t>原子力災害時医療実効性確保事業</t>
  </si>
  <si>
    <t>エネルギー対策特別会計電源開発促進勘定</t>
    <phoneticPr fontId="2"/>
  </si>
  <si>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2"/>
  </si>
  <si>
    <t>検査制度等調査事業</t>
    <rPh sb="0" eb="2">
      <t>ケンサ</t>
    </rPh>
    <rPh sb="2" eb="4">
      <t>セイド</t>
    </rPh>
    <rPh sb="4" eb="5">
      <t>トウ</t>
    </rPh>
    <rPh sb="5" eb="7">
      <t>チョウサ</t>
    </rPh>
    <rPh sb="7" eb="9">
      <t>ジギョウ</t>
    </rPh>
    <phoneticPr fontId="2"/>
  </si>
  <si>
    <t>一般会計
　原子力規制委員会</t>
  </si>
  <si>
    <t>（項）原子力規制委員会共通費
（大事項）原子力規制委員会に必要な経費</t>
  </si>
  <si>
    <t>事務費・人件費</t>
  </si>
  <si>
    <t>〃</t>
  </si>
  <si>
    <t>（項）原子力規制委員会共通費
（大事項）審議会等に必要な経費</t>
  </si>
  <si>
    <t>事務費</t>
  </si>
  <si>
    <t>（項）電源開発促進税財源電源利用対策及原子力安全規制対策費エネルギー対策特別会計へ繰入
（大事項）電源開発促進税財源の電源利用対策及原子力安全規制対策に係るエネルギー対策特別会計電源開発促進勘定へ繰入れに必要な経費</t>
  </si>
  <si>
    <t>特別会計繰入経費</t>
  </si>
  <si>
    <t>エネルギー対策特別会計
　電源開発促進勘定</t>
  </si>
  <si>
    <t>（項）事務取扱費
（大事項）事務取扱いに必要な経費</t>
  </si>
  <si>
    <t>（項）事務取扱費
（大事項）電源利用対策に必要な経費</t>
  </si>
  <si>
    <t>（項）諸支出金
（大事項）返納金等の払い戻しに必要な経費</t>
  </si>
  <si>
    <t>返納金等払い戻し</t>
  </si>
  <si>
    <t>（項）予備費
（大事項）予備費</t>
  </si>
  <si>
    <t>予備費</t>
  </si>
  <si>
    <t>対象外指定経費</t>
  </si>
  <si>
    <t>類似経費（４）</t>
  </si>
  <si>
    <t>類似経費（３）</t>
  </si>
  <si>
    <t>エネルギー対策特別会計電源開発促進勘定</t>
    <rPh sb="11" eb="13">
      <t>デンゲン</t>
    </rPh>
    <rPh sb="13" eb="15">
      <t>カイハツ</t>
    </rPh>
    <rPh sb="15" eb="17">
      <t>ソクシン</t>
    </rPh>
    <rPh sb="17" eb="19">
      <t>カンジョウ</t>
    </rPh>
    <phoneticPr fontId="2"/>
  </si>
  <si>
    <t>原子力規制委員会</t>
    <rPh sb="0" eb="3">
      <t>ゲンシリョク</t>
    </rPh>
    <rPh sb="3" eb="5">
      <t>キセイ</t>
    </rPh>
    <rPh sb="5" eb="8">
      <t>イインカイ</t>
    </rPh>
    <phoneticPr fontId="2"/>
  </si>
  <si>
    <t>燃料設計審査分野の規制研究事業</t>
    <phoneticPr fontId="2"/>
  </si>
  <si>
    <t>事業内容の一部改善：５名</t>
    <rPh sb="0" eb="2">
      <t>ジギョウ</t>
    </rPh>
    <rPh sb="2" eb="4">
      <t>ナイヨウ</t>
    </rPh>
    <rPh sb="5" eb="7">
      <t>イチブ</t>
    </rPh>
    <rPh sb="7" eb="9">
      <t>カイゼン</t>
    </rPh>
    <rPh sb="11" eb="12">
      <t>メイ</t>
    </rPh>
    <phoneticPr fontId="2"/>
  </si>
  <si>
    <t>外部有識者所見を踏まえ、適切に対応すること。</t>
    <phoneticPr fontId="2"/>
  </si>
  <si>
    <t>外部有識者所見を踏まえ、適切に対応すること。</t>
    <rPh sb="0" eb="2">
      <t>ガイブ</t>
    </rPh>
    <rPh sb="2" eb="5">
      <t>ユウシキシャ</t>
    </rPh>
    <rPh sb="5" eb="7">
      <t>ショケン</t>
    </rPh>
    <rPh sb="8" eb="9">
      <t>フ</t>
    </rPh>
    <rPh sb="12" eb="14">
      <t>テキセツ</t>
    </rPh>
    <rPh sb="15" eb="17">
      <t>タイオウ</t>
    </rPh>
    <phoneticPr fontId="2"/>
  </si>
  <si>
    <t>国民への説明責任を果たす観点から、本事業による成果や活動について分かりやすくレビューシートに記載することを再度意識すべき。
アウトカムで、政府全体の共通指標として当該国際機関の職員数を使用されているが、原子力規制委員会の職員がどれだけ関わり、事業に参画して得られた情報が原子力規制委員会内でどのように活用されたかが成果である。そうした観点からもアウトカム、アウトプットの再整理が必要である。例えば成果目標として、当該国際機関の職員数全体に占める日本人職員数の割合を併記するとよりわかりやすくなるのではないか。
また、国際機関における職員数が原子力規制庁の政策目標（原子力規制行政による信頼性の向上）などにどのように寄与するのか、もう少し詳細な説明が必要ではないか。</t>
    <phoneticPr fontId="2"/>
  </si>
  <si>
    <t>契約価格の妥当性確認や国費節約の観点から、随意契約における価格交渉を行うなどコスト削減や効率化に向けた更なる検証･工夫をすること。</t>
    <phoneticPr fontId="2"/>
  </si>
  <si>
    <t>（成果目標・活動指標等について）
 需要者側のロジックをロジックモデルの中に具体的に取り込んでいくことが望まれる。
 事業の目的に適合したアウトカムとなっているか見直しが必要。
 アウトカムとアウトプットの体系化がなされていない。
 情報の信頼度・充足度に関するデータが把握されておらず、成果の改善度合いが測れていない。
（契約価格、単位当たりコストについて）
 Nアラート登録12,970件、コールセンター受付2,096件（年間）は少ない。単価（経費／件数）が高く、利便性改善が必要。
 コールセンター等については、対応内容等をより明確にし、アクセシビリティ、レスポンス等の向上、コストの低下を目指すべきである。
 システム構築については、一度入札した業者がその後継続して落札する「ロックイン」が起こりやすい。契約初年度において安値で落札し、その後高値で契約することを防止するためには、契約上相当な工夫が必要である。次回、次々回以降のシステム構築に際して具体的な方策が求められる。
 価格の妥当性について、説明責任を果たすべき。
（改善の手法や事業見直しの方向性について）
 事業の認知度について、「知らない」が約8割と極めて低く、ここ数年横ばいである。国民視点での対策を講じるべきである。
 ホームページのウェブアクセシビリティの高さは評価できる。
 他機関との連携について、連携すべき点は有機的な連携を図るべき。
 「放射性物質に関する食品安全情報の提供」を参考に、一般の方の認知・関心をより多様に把握できるよう、消費者庁との連携を図ってはどうか（例えばホームページにおけるリンクの設定）。【伊藤委員】
 緊急時に情報を必要とする国民が容易に情報にアクセスできる体制を整備する必要がある。
 定常的な関心が高いのか、地震等発生時の速報に関心が高いのかといった、アクセスされている内容（質）を内部部局にて把握すべき（コールセンター委託のモニタリングを高めるべき）。
 国民の立場、情報を受け取る立場から評価していく枠組みでの調査の再設計を進められたい。重要なことは「私たち（国民）が何かしらの不安を感じた時に必要な情報にたどり着き、納得することができるかどうか」である。そうした観点に立った調査設計が求められる。
 事業の見直し年度に当たり、現行事業の継続ではなく、政策・施策レベルで広報戦略を見直し、事業の選択と集中を図ることも有効ではないか。</t>
    <phoneticPr fontId="2"/>
  </si>
  <si>
    <t>（成果目標・活動指標等について）
 需要者側のロジックをロジックモデルの中に具体的に取り込んでいくことが望まれる。
 事業の目的に適合したアウトカムとなっているか見直しが必要。
 アウトカムとアウトプットの体系化がなされていない。
 情報の信頼度・充足度に関するデータが把握されておらず、成果の改善度合いが測れていない。
（契約価格、単位当たりコストについて）
 Nアラート登録12,970件、コールセンター受付2,096件（年間）は少ない。単価（経費／件数）が高く、利便性改善が必要。
 コールセンター等については、対応内容等をより明確にし、アクセシビリティ、レスポンス等の向上、コストの低下を目指すべきである。
 システム構築については、一度入札した業者がその後継続して落札する「ロックイン」が起こりやすい。契約初年度において安値で落札し、その後高値で契約することを防止するためには、契約上相当な工夫が必要である。次回、次々回以降のシステム構築に際して具体的な方策が求められる。
 価格の妥当性について、説明責任を果たすべき。
（改善の手法や事業見直しの方向性について）
 事業の認知度について、「知らない」が約8割と極めて低く、ここ数年横ばいである。国民視点での対策を講じるべきである。
 ホームページのウェブアクセシビリティの高さは評価できる。
 他機関との連携について、連携すべき点は有機的な連携を図るべき。
 「放射性物質に関する食品安全情報の提供」を参考に、一般の方の認知・関心をより多様に把握できるよう、消費者庁との連携を図ってはどうか（例えばホームページにおけるリンクの設定）。
 緊急時に情報を必要とする国民が容易に情報にアクセスできる体制を整備する必要がある。
 定常的な関心が高いのか、地震等発生時の速報に関心が高いのかといった、アクセスされている内容（質）を内部部局にて把握すべき（コールセンター委託のモニタリングを高めるべき）。
 国民の立場、情報を受け取る立場から評価していく枠組みでの調査の再設計を進められたい。重要なことは「私たち（国民）が何かしらの不安を感じた時に必要な情報にたどり着き、納得することができるかどうか」である。そうした観点に立った調査設計が求められる。
 事業の見直し年度に当たり、現行事業の継続ではなく、政策・施策レベルで広報戦略を見直し、事業の選択と集中を図ることも有効ではないか。</t>
    <phoneticPr fontId="2"/>
  </si>
  <si>
    <t>公開プロセス対象事業と同様に、本事業における個々の研究の進捗が見えるような成果目標や活動指標の設定について検討すること。また、引き続き不用率分析を行い、効率化できた単価をベースとした予算要求を行うこと。</t>
    <phoneticPr fontId="1"/>
  </si>
  <si>
    <t>終了予定</t>
    <phoneticPr fontId="2"/>
  </si>
  <si>
    <t>平成30年度分をもって本事業は終了予定。後継となる事業についてもコスト削減や効率化に向けた更なる検証･工夫を行うこと。</t>
    <phoneticPr fontId="2"/>
  </si>
  <si>
    <t>本事業では委託先からの再委託に係る費用の割合が大きく、その支出の合理性や必要性について国自らが精査し透明性を確保することが重要。その観点から引き続き精査を行い、コスト削減や効率化に努めること。</t>
    <rPh sb="54" eb="56">
      <t>カクホ</t>
    </rPh>
    <phoneticPr fontId="2"/>
  </si>
  <si>
    <t>（事業内容・成果について）
 研究が全て外部機関に委託されている状況では、結果として職員の専門性がどの程度高まっているのかが分からない。研究機関の選定力、研究結果を受けた規制基準の判断力が高められる仕組みなのか疑問が残る。
 人材の交流、出向人事なども検討し研究者のパフォーマンスをさらに高める工夫に経費を用いてはどうか。
 研究結果が審査分野にどのように活用されているかを明らかにしてほしい。
（契約等のプロセスについて）
 「原子力は技術が特殊」という理由で随契や一者応札が多くなる状況は理解できなくはないが、そうであるからこそ複数応札の可能性を上げる（一者応札の可能性を下げる）全庁的な取り組み、ガイドラインが必要である（特に契約初年度）。
 入札プロセスにおいて、競争性が担保されるよう改善を図るべき。
（事業単位・進捗管理の在り方について）
 億単位の国費が投入されているにも関わらず、個々の研究テーマ及び事業全体が不透明。透明性を確保し、分かりやすく説明責任を果たすべき。
 期待の大きい原子力に関する研究事業であるからこそ、進捗管理や予実管理の更なる具体化が望まれる。
 事業名の看板の付け替えで評価の継続性、経費の妥当性評価がぼやけないようにしてほしい。
 個々の研究のマイルストーンが開示されたのは大きな改善であり、評価したい。今回対応された方向で今後も進められたい。一方レビューの対象となる事業単位も個々の研究ごととすべきであり、その意味で「抜本的な改善」とした。今回の対応をしっかりと続けていただくことが重要。
 研究内容が密接で、統合した方が効率・効果的になるものでない限り、統合せず比較可能性を確保すべき。
 当該分野の規制研究全体として意図した成果が得られているかの観点から、現行の個々の研究テーマの妥当性・適切性を評価することが必要である。
 現行の事業単位で適切な評価ができるのであれば、個々の研究テーマごとに、適切に進捗管理・評価を実施しオープンにしていく必要がある。対応できないのであれば、事業単位を見直すべきではないか。また、事業の統廃合や名称変更がなされると、国民にとって分かりにくくなってしまうので、そういった観点からも今後の事業の在り方を検討し対応していただきたい。</t>
    <rPh sb="1" eb="3">
      <t>ジギョウ</t>
    </rPh>
    <rPh sb="3" eb="5">
      <t>ナイヨウ</t>
    </rPh>
    <rPh sb="6" eb="8">
      <t>セイカ</t>
    </rPh>
    <phoneticPr fontId="2"/>
  </si>
  <si>
    <t>（事業内容・成果について）
 研究が全て外部機関に委託されている状況では、結果として職員の専門性がどの程度高まっているのかが分からない。研究機関の選定力、研究結果を受けた規制基準の判断力が高められる仕組みなのか疑問が残る。
 人材の交流、出向人事なども検討し研究者のパフォーマンスをさらに高める工夫に経費を用いてはどうか。
 研究結果が審査分野にどのように活用されているかを明らかにしてほしい。
（契約等のプロセスについて）
 「原子力は技術が特殊」という理由で随契や一者応札が多くなる状況は理解できなくはないが、そうであるからこそ複数応札の可能性を上げる（一者応札の可能性を下げる）全庁的な取り組み、ガイドラインが必要である（特に契約初年度）。
 入札プロセスにおいて、競争性が担保されるよう改善を図るべき。
（事業単位・進捗管理の在り方について）
 億単位の国費が投入されているにも関わらず、個々の研究テーマ及び事業全体が不透明。透明性を確保し、分かりやすく説明責任を果たすべき。
 期待の大きい原子力に関する研究事業であるからこそ、進捗管理や予実管理の更なる具体化が望まれる。
 事業名の看板の付け替えで評価の継続性、経費の妥当性評価がぼやけないようにしてほしい。
 個々の研究のマイルストーンが開示されたのは大きな改善であり、評価したい。今回対応された方向で今後も進められたい。一方レビューの対象となる事業単位も個々の研究ごととすべきであり、その意味で「抜本的な改善」とした。今回の対応をしっかりと続けていただくことが重要。
 研究内容が密接で、統合した方が効率・効果的になるものでない限り、統合せず比較可能性を確保すべき。
 当該分野の規制研究全体として意図した成果が得られているかの観点から、現行の個々の研究テーマの妥当性・適切性を評価することが必要である。
 現行の事業単位で適切な評価ができるのであれば、個々の研究テーマごとに、適切に進捗管理・評価を実施しオープンにしていく必要がある。対応できないのであれば、事業単位を見直すべきではないか。また、事業の統廃合や名称変更がなされると、国民にとって分かりにくくなってしまうので、そういった観点からも今後の事業の在り方を検討し対応していただきたい。</t>
    <phoneticPr fontId="2"/>
  </si>
  <si>
    <t>-</t>
    <phoneticPr fontId="2"/>
  </si>
  <si>
    <t>施策名：２．原子力施設等に係る規制の厳正かつ適切な実施</t>
    <phoneticPr fontId="2"/>
  </si>
  <si>
    <t>放射線障害防止措置対応事業</t>
    <rPh sb="0" eb="13">
      <t>ホウシャセンショウガイボウシソチタイオウジギョウ</t>
    </rPh>
    <phoneticPr fontId="2"/>
  </si>
  <si>
    <t>原子力の安全研究体制の充実・強化事業</t>
    <rPh sb="0" eb="3">
      <t>ゲンシリョク</t>
    </rPh>
    <rPh sb="4" eb="10">
      <t>アンゼンケンキュウタイセイ</t>
    </rPh>
    <rPh sb="11" eb="13">
      <t>ジュウジツ</t>
    </rPh>
    <rPh sb="14" eb="18">
      <t>キョウカジギョウ</t>
    </rPh>
    <phoneticPr fontId="2"/>
  </si>
  <si>
    <t>原子力規制庁</t>
    <rPh sb="0" eb="6">
      <t>ゲンシリョクキセイチョウ</t>
    </rPh>
    <phoneticPr fontId="2"/>
  </si>
  <si>
    <t>要求額のうち「新しい日本のための優先課題推進枠」279百万円</t>
    <rPh sb="27" eb="29">
      <t>ヒャクマン</t>
    </rPh>
    <rPh sb="29" eb="30">
      <t>エン</t>
    </rPh>
    <phoneticPr fontId="2"/>
  </si>
  <si>
    <t>要求額のうち「新しい日本のための優先課題推進枠」594百万円</t>
    <phoneticPr fontId="2"/>
  </si>
  <si>
    <t>（項）原子力安全確保費
　（大事項）原子力の安全確保に必要な経費</t>
    <phoneticPr fontId="2"/>
  </si>
  <si>
    <t>事業全体の抜本的な改善
（事業全体の抜本的な改善：３名、事業内容の一部改善：２名）</t>
    <rPh sb="13" eb="15">
      <t>ジギョウ</t>
    </rPh>
    <rPh sb="15" eb="17">
      <t>ゼンタイ</t>
    </rPh>
    <rPh sb="18" eb="21">
      <t>バッポンテキ</t>
    </rPh>
    <rPh sb="22" eb="24">
      <t>カイゼン</t>
    </rPh>
    <rPh sb="26" eb="27">
      <t>メイ</t>
    </rPh>
    <phoneticPr fontId="2"/>
  </si>
  <si>
    <t>随意契約における価格交渉を行うなど、コスト削減や効率化に向けた更なる検証･工夫を行うこと。</t>
    <phoneticPr fontId="2"/>
  </si>
  <si>
    <t>再委託案件が全て一者応札であるため、その支出の合理性や必要性について担当課自らが厳に精査を行うこと。また、随意契約における価格交渉を行うなど、コスト削減や効率化に向けた更なる検証･工夫をすること。</t>
    <phoneticPr fontId="2"/>
  </si>
  <si>
    <t>原子力規制委員会</t>
    <rPh sb="0" eb="3">
      <t>ゲンシリョク</t>
    </rPh>
    <rPh sb="3" eb="5">
      <t>キセイ</t>
    </rPh>
    <rPh sb="5" eb="8">
      <t>イインカイ</t>
    </rPh>
    <phoneticPr fontId="2"/>
  </si>
  <si>
    <t>-</t>
    <phoneticPr fontId="2"/>
  </si>
  <si>
    <t>-</t>
    <phoneticPr fontId="2"/>
  </si>
  <si>
    <t>-</t>
    <phoneticPr fontId="2"/>
  </si>
  <si>
    <t>-</t>
    <phoneticPr fontId="2"/>
  </si>
  <si>
    <t>-</t>
    <phoneticPr fontId="2"/>
  </si>
  <si>
    <t>-</t>
    <phoneticPr fontId="2"/>
  </si>
  <si>
    <t>執行率の低さについて、事故が発生した建屋内が高線量下であることにより、事業の一部を実施できなかったことを理由に妥当であるとの評価を行っているが、これらは事前かつ容易に予想可能な事象であり不用率が大きいことを妥当と評価し得るものではない。現在の状況だけでなく今後の事象進展について一層の精査を行った上で、適切な事業計画のもと概算要求に係る検討を行うこと。</t>
    <phoneticPr fontId="2"/>
  </si>
  <si>
    <t>昨年度公開プロセスの指摘事項を踏まえ、各都道府県からの支出の流れを明確にしたのは良好。引き続き各県における資金の流れについて、担当課において把握し、国費支出の必要性・妥当性の検証に努めること。
活動指標について、本事業における支出先それぞれの活動を評価できる内容となるよう、指標の細分化について検討するべき。</t>
    <phoneticPr fontId="2"/>
  </si>
  <si>
    <t>一者応札案件については、引き続き幅広く関連業者の応札参加を積極的に働き掛ける等の入札方法の改善を通じ競争性の確保に努めるとともに、コスト削減や効率化に向けた更なる検証･工夫を行うこと。</t>
    <rPh sb="0" eb="2">
      <t>イチシャ</t>
    </rPh>
    <rPh sb="2" eb="4">
      <t>オウサツ</t>
    </rPh>
    <rPh sb="4" eb="6">
      <t>アンケン</t>
    </rPh>
    <rPh sb="12" eb="13">
      <t>ヒ</t>
    </rPh>
    <rPh sb="14" eb="15">
      <t>ツヅ</t>
    </rPh>
    <rPh sb="33" eb="34">
      <t>ハタラ</t>
    </rPh>
    <rPh sb="35" eb="36">
      <t>カ</t>
    </rPh>
    <rPh sb="87" eb="88">
      <t>オコナ</t>
    </rPh>
    <phoneticPr fontId="2"/>
  </si>
  <si>
    <t>公開プロセス対象事業と同様に、本事業における個々の研究の進捗が見えるような成果目標や活動指標の設定について検討すること。
また本事業における支出先の多くが一者応札であるため、引き続き幅広く関連業者の応札参加を積極的に働き掛ける等の入札方法の改善を通じ競争性の確保に努めるとともに、コスト削減や効率化に向けた更なる検証･工夫を行うこと。</t>
    <rPh sb="108" eb="109">
      <t>ハタラ</t>
    </rPh>
    <rPh sb="110" eb="111">
      <t>カ</t>
    </rPh>
    <phoneticPr fontId="2"/>
  </si>
  <si>
    <t>公開プロセス対象事業と同様に、本事業における個々の研究の進捗が見えるような成果目標や活動指標の設定について検討すること。
また国内にかかわらず、幅広く関連業者の応札参加を積極的に働き掛ける等の入札方法の改善を通じ競争性の確保に努めるとともに、随意契約における価格交渉を行うなど、コスト削減や効率化に向けた更なる検証･工夫をすること。</t>
  </si>
  <si>
    <t>設定されたアウトプットによれば、3つの指標のうちの1つが当初見込みのとおりの事業活動を行っておらず、また執行率が70%である中で、目標以上のアウトカムを得ることができている。これは効率的に執行することができたと理解し得る一方で当該事業活動の必要性を再検討すべきものとも理解し得る。以上を踏まえて、改めてアウトカム・アウトプットの設定について見直しを行った上で、来年度概算要求に係る検討を行うこと。
また、公開プロセス対象事業と同様に、本事業における個々の研究の進捗が見えるような成果目標や活動指標の設定について検討すること。</t>
    <phoneticPr fontId="2"/>
  </si>
  <si>
    <t>平成29年度限りで別事業と統合し、本事業は終了した。29年度において執行率が改善し、おおむね目標を達成したが、これまでの外部有識者の指摘にもあるように、アウトカムに係る指標の設定についてはなお検討の余地があるところ。統合後の事業を実施する過程で更なる改善・充実を図ること。</t>
    <rPh sb="28" eb="30">
      <t>ネンド</t>
    </rPh>
    <rPh sb="34" eb="37">
      <t>シッコウリツ</t>
    </rPh>
    <rPh sb="38" eb="40">
      <t>カイゼン</t>
    </rPh>
    <rPh sb="46" eb="48">
      <t>モクヒョウ</t>
    </rPh>
    <rPh sb="49" eb="51">
      <t>タッセイ</t>
    </rPh>
    <rPh sb="60" eb="62">
      <t>ガイブ</t>
    </rPh>
    <rPh sb="62" eb="65">
      <t>ユウシキシャ</t>
    </rPh>
    <rPh sb="66" eb="68">
      <t>シテキ</t>
    </rPh>
    <rPh sb="82" eb="83">
      <t>カカ</t>
    </rPh>
    <rPh sb="84" eb="86">
      <t>シヒョウ</t>
    </rPh>
    <rPh sb="87" eb="89">
      <t>セッテイ</t>
    </rPh>
    <rPh sb="96" eb="98">
      <t>ケントウ</t>
    </rPh>
    <rPh sb="99" eb="101">
      <t>ヨチ</t>
    </rPh>
    <rPh sb="108" eb="111">
      <t>トウゴウゴ</t>
    </rPh>
    <rPh sb="112" eb="114">
      <t>ジギョウ</t>
    </rPh>
    <rPh sb="115" eb="117">
      <t>ジッシ</t>
    </rPh>
    <rPh sb="119" eb="121">
      <t>カテイ</t>
    </rPh>
    <rPh sb="122" eb="123">
      <t>サラ</t>
    </rPh>
    <rPh sb="125" eb="127">
      <t>カイゼン</t>
    </rPh>
    <rPh sb="128" eb="130">
      <t>ジュウジツ</t>
    </rPh>
    <rPh sb="131" eb="132">
      <t>ハカ</t>
    </rPh>
    <phoneticPr fontId="2"/>
  </si>
  <si>
    <t>外部有識者所見を踏まえ、適切に対応すること。</t>
    <rPh sb="0" eb="1">
      <t>ソト</t>
    </rPh>
    <rPh sb="1" eb="2">
      <t>ブ</t>
    </rPh>
    <rPh sb="2" eb="5">
      <t>ユウシキシャ</t>
    </rPh>
    <rPh sb="5" eb="7">
      <t>ショケン</t>
    </rPh>
    <rPh sb="8" eb="9">
      <t>フ</t>
    </rPh>
    <rPh sb="12" eb="14">
      <t>テキセツ</t>
    </rPh>
    <rPh sb="15" eb="17">
      <t>タイオウ</t>
    </rPh>
    <phoneticPr fontId="2"/>
  </si>
  <si>
    <t>毎年度低位な執行率が続いているため、現実的な事業計画となるよう見直しを行うこと。
また、設定されたアウトプットの活動指標は当初の見込みをおおむね満足していることを示しているが、これにより不用の発生を分析することができない。活動実績を網羅的に分析できるよう設定を見直し、その上で概算要求に係る検討を行うこと。</t>
    <rPh sb="56" eb="58">
      <t>カツドウ</t>
    </rPh>
    <rPh sb="58" eb="60">
      <t>シヒョウ</t>
    </rPh>
    <phoneticPr fontId="0"/>
  </si>
  <si>
    <t>毎年度低位な執行率が続いているため、現実的な事業計画となるよう見直しを行うこと。
また、設定されたアウトプットは当初の見込みをおおむね満足していることを示しているが、これにより不用の発生を分析することができない。活動実績を網羅的に分析できるよう設定を見直し、その上で概算要求に係る検討を行うこと。</t>
    <rPh sb="0" eb="3">
      <t>マイネンド</t>
    </rPh>
    <phoneticPr fontId="0"/>
  </si>
  <si>
    <t>他の拠出金事業と同様に、本事業における成果や活動実績が分かりやすく把握できるように、成果目標や活動指標の追加・再整理について検討すること。</t>
    <rPh sb="0" eb="1">
      <t>タ</t>
    </rPh>
    <rPh sb="2" eb="5">
      <t>キョシュツキン</t>
    </rPh>
    <rPh sb="5" eb="7">
      <t>ジギョウ</t>
    </rPh>
    <rPh sb="8" eb="10">
      <t>ドウヨウ</t>
    </rPh>
    <rPh sb="12" eb="13">
      <t>ホン</t>
    </rPh>
    <rPh sb="13" eb="15">
      <t>ジギョウ</t>
    </rPh>
    <rPh sb="19" eb="21">
      <t>セイカ</t>
    </rPh>
    <rPh sb="22" eb="24">
      <t>カツドウ</t>
    </rPh>
    <rPh sb="24" eb="26">
      <t>ジッセキ</t>
    </rPh>
    <rPh sb="27" eb="28">
      <t>ワ</t>
    </rPh>
    <rPh sb="33" eb="35">
      <t>ハアク</t>
    </rPh>
    <rPh sb="42" eb="44">
      <t>セイカ</t>
    </rPh>
    <rPh sb="44" eb="46">
      <t>モクヒョウ</t>
    </rPh>
    <rPh sb="47" eb="49">
      <t>カツドウ</t>
    </rPh>
    <rPh sb="49" eb="51">
      <t>シヒョウ</t>
    </rPh>
    <rPh sb="52" eb="54">
      <t>ツイカ</t>
    </rPh>
    <rPh sb="55" eb="58">
      <t>サイセイリ</t>
    </rPh>
    <rPh sb="62" eb="64">
      <t>ケントウ</t>
    </rPh>
    <phoneticPr fontId="0"/>
  </si>
  <si>
    <t>当初見込みに対する活動実績の割合が概ね執行率と一致しているため、引き続き当初見込みと係る予算の精査を行い、より確度の高い要求を行うこと。中でも活動指標「放射線障害防止法に基づく立入検査件数」において、当初見込みの件数と活動実績の件数との乖離が大きい状況が毎年度続いていることを踏まえ、平成31年度概算要求に当たっては、今後の当初見込みを精査すること。</t>
    <rPh sb="0" eb="2">
      <t>トウショ</t>
    </rPh>
    <rPh sb="2" eb="4">
      <t>ミコミ</t>
    </rPh>
    <rPh sb="6" eb="7">
      <t>タイ</t>
    </rPh>
    <rPh sb="9" eb="11">
      <t>カツドウ</t>
    </rPh>
    <rPh sb="11" eb="13">
      <t>ジッセキ</t>
    </rPh>
    <rPh sb="14" eb="16">
      <t>ワリアイ</t>
    </rPh>
    <rPh sb="17" eb="18">
      <t>オオム</t>
    </rPh>
    <rPh sb="19" eb="22">
      <t>シッコウリツ</t>
    </rPh>
    <rPh sb="23" eb="25">
      <t>イッチ</t>
    </rPh>
    <rPh sb="32" eb="33">
      <t>ヒ</t>
    </rPh>
    <rPh sb="34" eb="35">
      <t>ツヅ</t>
    </rPh>
    <rPh sb="36" eb="38">
      <t>トウショ</t>
    </rPh>
    <rPh sb="38" eb="40">
      <t>ミコ</t>
    </rPh>
    <rPh sb="42" eb="43">
      <t>カカ</t>
    </rPh>
    <rPh sb="44" eb="46">
      <t>ヨサン</t>
    </rPh>
    <rPh sb="47" eb="49">
      <t>セイサ</t>
    </rPh>
    <rPh sb="50" eb="51">
      <t>オコナ</t>
    </rPh>
    <rPh sb="55" eb="57">
      <t>カクド</t>
    </rPh>
    <rPh sb="58" eb="59">
      <t>タカ</t>
    </rPh>
    <rPh sb="60" eb="62">
      <t>ヨウキュウ</t>
    </rPh>
    <rPh sb="63" eb="64">
      <t>オコナ</t>
    </rPh>
    <rPh sb="68" eb="69">
      <t>ナカ</t>
    </rPh>
    <phoneticPr fontId="0"/>
  </si>
  <si>
    <t>平成31年度要求に当たっては、平成29年度の執行状況及び今後の事業計画を踏まえ、見積もりの精度を上げて必要額を計上すること。</t>
    <rPh sb="9" eb="10">
      <t>ア</t>
    </rPh>
    <phoneticPr fontId="0"/>
  </si>
  <si>
    <t>設定された活動指標（アウトプット）によれば、執行率が低い中で、当初見込みを大幅に超える事業活動を行えたこととなっている。一方、システム更新等の先送りの影響等をアウトプットから分析することができない。活動実績を網羅的に分析できるよう設定を見直し、その上で概算要求に係る検討を行うこと。</t>
    <rPh sb="22" eb="25">
      <t>シッコウリツ</t>
    </rPh>
    <rPh sb="26" eb="27">
      <t>ヒク</t>
    </rPh>
    <phoneticPr fontId="0"/>
  </si>
  <si>
    <t>設定された活動指標（アウトプット）は当初の見込みをおおむね満足していることを示しているが、事業費の繰越しが毎年度発生している中で計画の遅れによる繰越しや執行残の発生をアウトプットから分析することができず、アウトプットの設定が適切ではないと考えられる。活動実績を網羅的に分析できるよう設定を見直し、その上で概算要求に係る検討を行うこと。
また、当初計画の遅れが生じているテーマの挽回を図り、事業全体として計画どおりに進捗することができるよう概算要求に係る検討を行うこと。</t>
    <rPh sb="76" eb="78">
      <t>シッコウ</t>
    </rPh>
    <rPh sb="78" eb="79">
      <t>ザン</t>
    </rPh>
    <phoneticPr fontId="0"/>
  </si>
  <si>
    <t>昨年度行政事業レビューの結果を踏まえ、本事業は予定通り平成29年度で終了した。</t>
    <rPh sb="0" eb="3">
      <t>サクネンド</t>
    </rPh>
    <rPh sb="3" eb="7">
      <t>ギョウセイジギョウ</t>
    </rPh>
    <rPh sb="12" eb="14">
      <t>ケッカ</t>
    </rPh>
    <rPh sb="15" eb="16">
      <t>フ</t>
    </rPh>
    <rPh sb="19" eb="20">
      <t>ホン</t>
    </rPh>
    <rPh sb="20" eb="22">
      <t>ジギョウ</t>
    </rPh>
    <rPh sb="23" eb="25">
      <t>ヨテイ</t>
    </rPh>
    <rPh sb="25" eb="26">
      <t>ドオ</t>
    </rPh>
    <rPh sb="27" eb="29">
      <t>ヘイセイ</t>
    </rPh>
    <rPh sb="31" eb="33">
      <t>ネンド</t>
    </rPh>
    <rPh sb="34" eb="36">
      <t>シュウリョウ</t>
    </rPh>
    <phoneticPr fontId="2"/>
  </si>
  <si>
    <t>現在設定されている成果目標（アウトカム）では、目標・実績ともに設定されておらず、本事業で拠出を行った結果が我が国の原子力規制の高度化にどのように資しているのかを判断することができない。もう一段階アウトカムを細分化するなど指標の見直しを行った上で、来年度概算要求に係る検討を行うこと。</t>
    <phoneticPr fontId="2"/>
  </si>
  <si>
    <t>成果目標（アウトカム）では理解度テストの平均値を掲げているが、平均値では、どれだけの人が目標を達成できたのかが見えてこないため、指標の再検討が必要。例えば中央値や最頻値など分布が分かるような数値を選んで併記する方が、問題のある者が浮かび上がって評価がしやすくなるのではないか。
また、随意契約における価格交渉を行うなど、コスト削減や効率化に向けた更なる検証･工夫をすること。
また、平成29年度に生じた不用額とその理由について、より具体的かつわかりやすい説明を行うこと。</t>
    <phoneticPr fontId="2"/>
  </si>
  <si>
    <t>現在の活動指標（アウトプット）では、それぞれの採択プログラムにおける計画進捗状況や執行状況が見えにくい状態となっている。当初計画どおりに実施された事業者数を活動指標に設定する、事業者毎の執行率が分かるように記載するなど、記載方法の見直しについて検討すること。</t>
    <phoneticPr fontId="2"/>
  </si>
  <si>
    <t>設定された活動指標（アウトプット）では、事業概要に記される「核物質防護規定の審査、検査等の実施」の状況が見えないため、この活動状況が分かるようにアウトプットを見直すべき。その上で執行率を踏まえ、コスト削減や効率化、競争性の確保に向けた検討を行うこと。</t>
    <phoneticPr fontId="2"/>
  </si>
  <si>
    <t>公開プロセス対象事業と同様に、本事業における個々の研究の進捗が見えるような成果目標や活動指標の設定について検討すること。
また執行率が70%である中で、当初見込み以上の活動実績を得ることができている。これは効率的に執行することができたと理解し得る一方で当該事業における単価設定を再検討すべきものとも理解し得る。来年度概算要求においては効率化された単価をもとに検討を行うこと。</t>
    <rPh sb="118" eb="120">
      <t>リカイ</t>
    </rPh>
    <rPh sb="121" eb="122">
      <t>エ</t>
    </rPh>
    <phoneticPr fontId="0"/>
  </si>
  <si>
    <t>事業概要に記載されている「改定された基準を国内規制へ反映するための活動を行う。」ことに本予算がどのように寄与しているのか不明であるため、成果目標や活動指標の再設定について検討すること。
またアウトプットでは当初見込みと同程度以上のものが得られているのに対し、アウトカムは当初目標を下回っており、両者の因果関係が不明であるため、分かりやすい説明を付記すること。</t>
    <rPh sb="163" eb="164">
      <t>ワ</t>
    </rPh>
    <phoneticPr fontId="0"/>
  </si>
  <si>
    <t>活動指標（アウトプット）では概ね当初見込みと同程度が得られているのに対し、アウトカムは当初目標を大幅に上回っており、両者の因果関係が不明であるため、分かりやすい説明を付記すること。
また一者応札となった案件にについては、引き続き幅広く関連業者の応札参加を積極的に働き掛ける等の入札方法の改善を通じ競争性の確保に努めるとともに、コスト削減や効率化に向けた更なる検証･工夫を行うこと。</t>
    <rPh sb="74" eb="75">
      <t>ワ</t>
    </rPh>
    <rPh sb="83" eb="85">
      <t>フキ</t>
    </rPh>
    <phoneticPr fontId="0"/>
  </si>
  <si>
    <t>活動指標（アウトプット）では概ね当初見込み以下であるのに対し、アウトカムは当初目標を大幅に上回っており、両者の因果関係が不明であるため、分かりやすい説明を付記すること。
また一者応札となった案件にについては、引き続き幅広く関連業者の応札参加を積極的に働き掛ける等の入札方法の改善を通じ競争性の確保に努めるとともに、コスト削減や効率化に向けた更なる検証･工夫を行うこと。</t>
    <rPh sb="68" eb="69">
      <t>ワ</t>
    </rPh>
    <rPh sb="77" eb="79">
      <t>フキ</t>
    </rPh>
    <phoneticPr fontId="0"/>
  </si>
  <si>
    <t>公開プロセス対象事業と同様に、本事業における個々の研究の進捗が見えるような成果目標や活動指標の設定について検討すること。
また一者応札となった案件については、引き続き幅広く関連業者の応札参加を積極的に働き掛ける等の入札方法の改善を通じ競争性の確保に努めるとともに、コスト削減や効率化に向けた更なる検証･工夫を行うこと。</t>
  </si>
  <si>
    <t>活動指標（アウトプット）として「保障措置に関する情報処理業務　ＩＡＥＡ等に報告するための処理を行ったデータ件数」が設定されているが、データ処理すべき件数に対して実際に対応することができた件数の割合（対応率）を算定式も含めた形で設定する方が、本事業の活動内容を点検する上でより適切と考えられるので、アウトプットについて再度検討されたい。
また、再委託案件に一者応札が多く見られるため、その支出の合理性や必要性について担当課において厳に精査を行うこと。</t>
  </si>
  <si>
    <t>随意契約における価格交渉を行うなど、コスト削減や効率化に向けた更なる検証･工夫をすること。
また、再委託案件に一者応札が多く見られるため、その支出の合理性や必要性について担当課において厳に精査を行うこと。</t>
  </si>
  <si>
    <t>Ｊ－ＭＯＸの建設工事の進捗が遅れていることから、当該施設の進捗等を踏まえた現実的な計画を立て、今後の予算要求時の見積りを厳格に行うこと。</t>
  </si>
  <si>
    <t>拠出した事業の執行状況、成果について、国民に分かりやすく説明すること。</t>
    <rPh sb="22" eb="23">
      <t>ワ</t>
    </rPh>
    <phoneticPr fontId="0"/>
  </si>
  <si>
    <t>設定されたアウトプットによれば、概ね当初の見込どおりの活動実績を挙げている一方で、執行率は約8割であることを踏まえると、事業を効率的に執行されていると評価できる。来年度概算要求に当たっては、効率化できた単価をベースに検討を進めること。</t>
    <rPh sb="32" eb="33">
      <t>ア</t>
    </rPh>
    <phoneticPr fontId="0"/>
  </si>
  <si>
    <t>本事業における支出が、システムの整備・保守にどのように寄与しているかの説明が不足しているため、より分かりやすい説明や指標について検討を行うこと。
また、随意契約における価格交渉を行うなど、コスト削減や効率化に向けた更なる検証･工夫をすること。</t>
    <rPh sb="49" eb="50">
      <t>ワ</t>
    </rPh>
    <phoneticPr fontId="2"/>
  </si>
  <si>
    <t>昨年度外部有識者から示された「研修受講後の追跡調査を行い、その後の受講者の業務に有効であったかどうかを把握・分析することが重要であり、こうした観点からも成果目標・成果指標について再検討し、業務の改善につなげるよう見直しを図るべき。」という所見を踏まえて引き続き改善を図ること。
また一者応札が続いている点については、入札方法の改善を通じ競争性の確保に努めるとともに、随意契約における価格交渉を行うなど、コスト削減や効率化に向けた更なる検証･工夫をすること。</t>
    <rPh sb="10" eb="11">
      <t>シメ</t>
    </rPh>
    <rPh sb="119" eb="121">
      <t>ショケン</t>
    </rPh>
    <rPh sb="122" eb="123">
      <t>フ</t>
    </rPh>
    <phoneticPr fontId="2"/>
  </si>
  <si>
    <t>昨年度公開プロセス指摘事項を踏まえ、各都道府県からの支出の流れを明確にしたのは良好。引き続き交付後の資金の流れについて、担当課において把握し、国費支出の必要性・妥当性の検証に努めること。
また、執行率については、各都道府県における事業計画や執行しなかった理由について一層の精査を行うこと。</t>
    <rPh sb="97" eb="100">
      <t>シッコウリツ</t>
    </rPh>
    <rPh sb="120" eb="122">
      <t>シッコウ</t>
    </rPh>
    <phoneticPr fontId="2"/>
  </si>
  <si>
    <t>一者応札案件については、幅広く関連業者の応札参加を積極的に働き掛ける等の入札方法の改善を通じ競争性の確保に努めること。
また、過年度の執行実績をもとに適切な予算額を計上・執行していると認められる。引き続き当初の事業計画どおりの成果が得られるよう効果的かつ効率的に業務を執行すること。</t>
    <phoneticPr fontId="2"/>
  </si>
  <si>
    <t>再委託案件に一者応札が多く見られるため、その支出の合理性や必要性について担当課において厳に精査を行うこと。また、随意契約における価格交渉を行うなど、コスト削減や効率化に向けた更なる検証･工夫をすること。</t>
    <phoneticPr fontId="2"/>
  </si>
  <si>
    <t>要求額のうち「新しい日本のための優先課題推進枠」478百万円</t>
  </si>
  <si>
    <t>要求額のうち「新しい日本のための優先課題推進枠」199百万円</t>
  </si>
  <si>
    <t>成果目標（アウトカム）では「教育、訓練等実施する体制の整った自治体数」が設定されているが、事業の目的に照らせばこれは本事業の成果の全体を示すものではない。原子力災害医療が実効性をもって機能することのできる体制が整備されたかどうかが重要であり、目指すべき成果がどの程度達成されているかが明らかとなる成果目標・成果指標の設定を再検討すること。
また、随意契約先における支出の妥当性について、引き続き厳に確認を行いコスト削減や効率化に向けた更なる検証･工夫をすること。</t>
    <phoneticPr fontId="2"/>
  </si>
  <si>
    <t>・ 成果指標として、政府全体の共通指標とされている「当該国際機関の職員数に占める日本人職員数・ポストの状況等」が設定されているが、他省庁を含めた職員数は本事業の成果ではない。原子力規制委員会の職員がどれだけ関わり、事業に参画して得られた情報が原子力規制委員会内でどう活用されたかが成果である。そうした観点から、アウトカム・アウトプットの再整理が必要である。
・ 本事業は任意拠出金であり、義務的拠出金とは事業目的が異なることを踏まえ、収集した知見・情報がどう活用されたかをより具体的に明らかにする必要がある。
・ 事業所管部局による点検・改善欄では、基本的に全て評価が○となっており、現時点での進捗状況は予定通り進行しているという説明であったが、成果実績・活動実績から、そうした判断をした根拠が不明である。きちんとした根拠、実績に基づいた評価を実施すること。</t>
    <phoneticPr fontId="2"/>
  </si>
  <si>
    <t>・ 評価実施にあたっては正確なデータ・情報が不可欠であるが、行政事業レビューシート及びその他提供された資料において、データミスやデータの整合性を欠く事案が散見された。クロスチェックの実施等、改善策を講じること。
・ レビューシート及び参考資料中に記載している活動指標（アウトプット）について計数が合致しない箇所を修正すること（点検改善欄の「その他コスト～欄」が未記入なものも併せて修正すること）。
・ 活動指標（アウトプット）について査読付き論文及びプロシーディングを計上しているが、その年の活動を評価する上では審査中のものも含めて別に併記したほうがより明確になるのではないか。
・ アウトカム・アウトプットについて、安全研究関連事業で統一的な指標が設定されているが、現状の指標では当該事業における成果や活動が見えない。指標の表現を見直す等、事業内容をわかりやすく整理し、規模の大きい国費投入の観点からも、事業の透明化を図るべき。
・ 平成27年度の公開プロセスを踏まえて、マイルストーンや進捗度等の資料が作成され、全体の流れがわかりやすくなったが、参考資料の場合は目にされない部分もあるので、可能な限りレビューシートに落とし込むか、参考資料へのリファレンスをふるなど、見やすさに配慮が必要である。
・ 一者応札の案件について、事前の声かけ後に辞退された業者に対して、可能な限り入札辞退の理由等を確認し、競争性が担保されるよう改善につなげること。
・ 再委託先の随意契約について、委託先の規定に基づき妥当とするのではなく、仕様書を見直す等、原子力規制委員会主導で競争性・効率性の向上を図ること。契約の特殊性等の事情により匿名随契以外が取りがたいのであれば、その理由を明記すべきではないか。</t>
    <phoneticPr fontId="2"/>
  </si>
  <si>
    <t>・ アウトカム・アウトプットについて、安全研究関連事業で統一的な指標が設定されているが、現状の指標では当該事業における成果や活動が見えない。指標の表現を見直す等、事業内容をわかりやすく整理し、規模の大きい国費投入の観点からも、事業の透明化を図るべき。
・ 予算額と執行額の乖離について、効率的な業務執行によるのか、時間的な制限により対応困難であったのか、また手続きが遅れたのか、その要因が不明。不用率に関して、より具体的な説明が必要。また、本事業に限らず、ほかの事業についても、予算額と執行額の乖離が発生した場合については、その要因分析と予実管理の徹底を図ること。</t>
    <phoneticPr fontId="2"/>
  </si>
  <si>
    <t>・ 平成31年度から新しい事業となるにあたって、事業の全体像（これまでの研究の進捗、使われた予算や今後の研究計画（マイルストーン））が俯瞰できる資料があるとわかりやすい。
・ アウトカム・アウトプットについて、安全研究関連事業で統一的な指標が設定されているが、現状の指標では当該事業における成果や活動が見えない。指標の表現を見直す等、事業内容をわかりやすく整理し、規模の大きい国費投入の観点からも、事業の透明化を図るべき。
・ 成果実績（火山影響評価ガイドの改訂）にそれぞれの研究がどのように活用されていたのかということがわかるようにしていただきたい。例えば各研究によって火山影響評価ガイドがそれぞれ何箇所改定されたのかということを示したり、点検改善欄の「整備された施設や成果は～」欄の記載を修正したりするなどして説明をしていただきたい。
・ 活動指標について、公表されたもの以外に審査中のもの等も含める等柔軟な記載にする方が単年度の成果がよりわかりやすくなるのではないか。
・ 他省庁との役割分担について、適切に役割分担すべきは分担し、他の専門機関と有機的な連携を図り、引き続き効果的・効率的な事業実施を図られたい。
・ 行政事業レビューシートにおいて、点検結果及び改善の方向性等、未記入項目が散見された。各項目において確実な評価を実施すること。</t>
    <phoneticPr fontId="2"/>
  </si>
  <si>
    <t>・ アウトカムにある盗取及び妨害破壊件数等が０件だったということについて、どのように繋がっているのかということがより客観的にわかるような記載があると良い。例えば、平成３０年３月に事業者向けに策定したガイドラインがどのように評価されているのか、国際基準から見て日本の取組がどの程度評価されているのかという点について、出来る限り工夫をした記載を検討いただきたい。
・ セキュリティの問題についてはそれらを取り巻く外的要因に影響を受ける。このため、次年度以降は外的要因等を含めた全体像が分かるように説明をいただけるよう検討いただきたい。
・ 原子力発電施設等に対する核セキュリティの取組、原発テロ対策は、国民にとっても関心が高いことから、国民の安心につながるよう、国民の視点に立って、可能な限り、情報発信を行うよう努められたい。</t>
    <phoneticPr fontId="2"/>
  </si>
  <si>
    <t>・ 放射能測定法シリーズの改訂状況について、現状は単年度ごとの成果目標・成果実績のため、全体像が見えない。全体で34種あるうちの、現在までにどの程度改訂が終了しているのか、今後どのようなペースで改訂を行っていく見通しなのかがわかるよう、指標の設定を検討するべきではないか。例えば、34種の中で重要度があるのであれば大まかに何段階かのグレードを示して、今はグレード何段階目の何を改訂しているのかということがわかるとよいのではないか。</t>
    <phoneticPr fontId="2"/>
  </si>
  <si>
    <t>活動指標（アウトプット）では当初見込みを多く超える実績が挙がっているのに対し、成果目標（アウトカム）は３項目中２項目で未達となっており、両者の因果関係が不明であるため、分かりやすい説明を付記すること。
また設定されたアウトプットによれば、平成29年度の当初見込みに対して、100％以上の実績が挙がっている中で、平成29年度の執行率は66%にとどまっている。これは効率的に執行することができたと理解し得る一方で当該事業における単価設定を再検討すべきものとも理解し得る。来年度概算要求に当たっては、効率化できた単価をもとに検討を行うこと。</t>
    <phoneticPr fontId="2"/>
  </si>
  <si>
    <t>活動指標及び活動実績の設定について検討し、査読付き論文誌等での公表を含めることで、本事業における個々の研究の進捗をアウトプットに反映させた。
また、国内外の関連業者等に対し応札参加を働きかけ、例えば海外の研究機関等も対象とすることで競争性の確保に努めている。また、公募を利用することで競争性を確認し、コスト削減や効率化に努めている。</t>
    <phoneticPr fontId="2"/>
  </si>
  <si>
    <t>執行等改善</t>
  </si>
  <si>
    <t>一者応札となった案件にについては、技術的な能力を有する関連業者に対して応札参加を積極的に働き掛け、競争性の確保に努めるとともに、コスト削減や効率化に向けた工夫を継続する。</t>
    <phoneticPr fontId="2"/>
  </si>
  <si>
    <t>事業の内容や効率性等を考慮し、随意契約とすることが適当なものについては、価格算定根拠の確認を行う等コスト削減や効率化に努める。</t>
    <phoneticPr fontId="2"/>
  </si>
  <si>
    <t>年度内に改善を検討</t>
  </si>
  <si>
    <t>平成30年度においては、「原子力保安検査官等訓練設備整備事業」を統合し、「原子力検査官等研修事業」として要求</t>
    <phoneticPr fontId="2"/>
  </si>
  <si>
    <t>・ 成果目標では理解度テストの合格ライン、成果実績では同平均値を掲げているが、平均値ではどれだけの人が目標を達成できたのかが見えてこないことから、指標の再考が必要ではないか。例えば中央値や最頻値など分布がわかるような数値を選んで併記ことで課題が明らかとなり、事業内容を改善しやすくなるのではないか。
・ 受講者側の得点に依る評価だけではなく、その上司などの評価を取り入れることで、研修が本当に有効だったのかという点を評価してみてはどうか。上記２点を含め、次年度以降の課題。
・ 任用資格取得に係る研修以外では、受講者側による自己評価だけでなく、上司等からの第三者的な評価により、研修の有効性を評価することも有効。
・ 不用率の大きさについて発生しなかった外部支出要因の減を理由として説明がなされたが、不用となった理由やその内訳を明確に記載すべき。
・ 事業所管部局による点検・改善欄の「整備された施設や成果物は十分に活用されているか」において、別事業（原子力安全研修所の運営）の成果をもとに評価が○となっている。本事業（原子力安全研修事業）の実績に基づき、評価を実施すること。
・ 次年度以降、原子力検査官等研修事業として統合後の事業を行政事業レビューで評価するにあたっては、過年度の時系列データについて、事業の組み換え後の事業内容に合わせて、経年比較できるように、各予算の執行、コストや不用率、成果を整理し、評価を実施すること。</t>
    <rPh sb="272" eb="274">
      <t>ジョウシ</t>
    </rPh>
    <rPh sb="274" eb="275">
      <t>トウ</t>
    </rPh>
    <phoneticPr fontId="2"/>
  </si>
  <si>
    <t>・成果目標に係る指標の設定については、来年度の検討事項として取り組む。
・随意契約を締結する前に、価格の見積根拠の精査を通じて、調達案件に適切な使用及び価格となるよう価格交渉を行う。
・事業所管部局による点検・改善の評価に関する説明を修正。</t>
    <phoneticPr fontId="2"/>
  </si>
  <si>
    <t>平成29年度当初予算から事業名を「研修用プラントシミュレータ整備事業委託費」から「プラントシミュレータ研修事業」に変更</t>
    <phoneticPr fontId="2"/>
  </si>
  <si>
    <t>・許認可の取得に時間を要したことに伴う計画の遅れにも関わらずアプトプットに影響が出ていないのは、許認可を待たずにできる作業を前倒しで実施する等、工程を工夫して作業の効率化を図った結果である。従って、アウトプットの設定が適切ではなかったとは考えていない。
・また、臨界実験の実施計画についても、必要な実験データが確実に取得できるよう、実験条件の選定及び実験計画の見直しに努める。
・上記見直し結果に則した概算要求を行う。</t>
    <phoneticPr fontId="2"/>
  </si>
  <si>
    <t>委託先に対して、仕様書の更なる具体化や入札公告期間を十分に確保すること等により再委託案件の競争性を確保するよう今後も継続的に指導していく。また、随意契約を行う際には価格交渉を行うなど、コスト削減にも努める。</t>
    <phoneticPr fontId="2"/>
  </si>
  <si>
    <t>平成30年度からの統合先事業においてもコスト削減や効率化に向けた更なる検証･工夫を行う。</t>
    <phoneticPr fontId="2"/>
  </si>
  <si>
    <t>・資料について、データミスやデータの整合性を欠く事が無いようクロスチェックの実施等を行うことと、適切に修正した。
・アウトカム・アウトプットについて、指標の表現を見直し、事業内容により即した表現とした。
・活動指標（アウトプット）の査読付き論文及びプロシーディングについて、年度をまたぎ審査中のものはない。今後、必要に応じて記載することとする。
・公開プロセスにて使用した参考資料について、出典の記載を行い、関連を明確化した。
・入札を辞退された業者に対しては、可能な限り辞退理由を確認し、競争性が担保されるよう改善につなげる。
・委託先が発注する役務等について、応札競争性の向上に努力するよう、今後も委託先に要求していく。</t>
    <phoneticPr fontId="2"/>
  </si>
  <si>
    <t>個々の研究の進捗が見えるような成果目標や活動指標（アウトカム）として、「目標とする技術知見の取得件数」を新たに設定した。
また、一者応札となった案件については今後も応札参加の働きかけ、コスト削減、効率化等の更なる検証・工夫を実施する。</t>
    <phoneticPr fontId="2"/>
  </si>
  <si>
    <t>アウトカムを見直し、「取得した知見を他事業に展開してその安全研究の成果を規制基準等の策定、見直しに用いた件数」及び「取得した知見を他事業に展開してその安全研究を通じて蓄積した知見を個々の審査等に活用した件数」とした。本事業で参画している拠出金プロジェクトにおいて得た技術的知見を他事業で実施している安全研究に展開し、展開先の事業における知見の活用を確認することによって、本事業の原子力規制の高度化への貢献を判断することとする。これに基づいて実施内容を精査し、来年度概算要求に係る検討を行う。</t>
    <phoneticPr fontId="2"/>
  </si>
  <si>
    <t>・外部有識者所見を踏まえ、アウトカム・アウトプットの指標について、当該事業の具体的な成果や活動が見えるよう、改善を実施した。H31年度においても、改善された指標を適用していく。
・H29年度補正予算において発生した予算額と執行額の乖離について要因を分析した。その結果を踏まえH31年度予算においては入念な予実管理を実施していく。</t>
    <phoneticPr fontId="2"/>
  </si>
  <si>
    <t>・職員自らが行った研究や委託の成果を積極的に外部に発信し、学会等において評価を受けることにより、職員の専門性や技術力の維持や向上を示していく。なお、若手職員をJAEAや海外機関に派遣を実施して、能力向上のための人材の交流等を図っている。
・研究結果は今後行われる審査や基準類見直しの要否判断に用いられることとなる。このため、現在のところ活用実績は無いが、実績が生じた際には研究結果の活用について明示することとする。
・一者応札による入札が行われたときは、ヒアリングを行うなどして原因を分析し、以後の契約における競争性を向上させるための改善の取組を進めていく。
・個々の研究テーマ毎の執行額を示すとともに、研究の進捗管理や予実管理についても示し透明性を確保し、実施内容を分かりやすく説明するようにする。
複数の旧組織で行われてきた同じ分野の事業の統合等を行ってきたが、今後は必要性をよく検討し慎重に行うこととする。統合した場合には、経緯とともに、評価していただくことを考慮し事業内容を分けて説明していく。</t>
  </si>
  <si>
    <t>公開プロセス対象事業と同様に、本事業における個々の研究の進捗が見えるような成果目標や活動指標の設定について検討すること。
また執行率が90%である中で、目標以上のアウトカム・アウトプットを得ることができているなど効率的に執行することができたものと理解し得るので、効率化できた単価に基づき来年度概算要求に係る検討を行うこと。</t>
    <phoneticPr fontId="2"/>
  </si>
  <si>
    <t>公開プロセス対象事業と同様に、本事業における個々の研究の進捗が見えるような成果目標や活動指標の設定について検討すること。
また国内にかかわらず、幅広く関連業者の応札参加を積極的に働き掛ける等の入札方法の改善を通じ競争性の確保に努めるとともに、随意契約における価格交渉を行うなど、コスト削減や効率化に向けた更なる検証･工夫をすること。</t>
    <phoneticPr fontId="2"/>
  </si>
  <si>
    <t>本事業の見直しを行い、平成30年度からは別事業に統合して要求している。また、統合後の事業においても、アウトカムに係る指標の設定について検討を続けていく。</t>
    <phoneticPr fontId="2"/>
  </si>
  <si>
    <t>・不用理由やその内訳について、外部有識者の所見を踏まえた記載に修正した。
・所見を踏まえ、原子力安全研修所の運営については本事業の内容ではないため、関連する記載は削除し、本事業の実績に基づき評価を実施した。
・成果目標に係る指標の設定や、統合前の事業と統合後の事業の経年比較の記載については、来年度の検討事項として取り組む。</t>
    <phoneticPr fontId="2"/>
  </si>
  <si>
    <t>成果目標や活動指標の設定について、進捗が分かりやすくなるように改善を図った。
来年度概算要求にあたっては、本実績を踏まえて検討を行った。</t>
    <phoneticPr fontId="2"/>
  </si>
  <si>
    <t>・各事業の活動指標の設定について、事前分析表時点より進捗が分かりやすくなるように改善を図った。
・来年度概算要求にあたっては、本実績を踏まえて検討を行った。</t>
    <rPh sb="1" eb="4">
      <t>カクジギョウ</t>
    </rPh>
    <rPh sb="17" eb="24">
      <t>ジゼンブンセキヒョウジテン</t>
    </rPh>
    <phoneticPr fontId="2"/>
  </si>
  <si>
    <t>保障措置に関する情報処理業務については、データ処理すべき件数が予断できず、指標として、対応率を用いることに考慮が必要であることから、今年度の執行成果等も踏まえ、国民により分かりやすく示すことができる指標等について検討を行う。また、再委託案件に一者応札が多いことについては、その支出の合理性や必要性について厳に精査を行う。</t>
    <phoneticPr fontId="2"/>
  </si>
  <si>
    <t>随意契約における価格交渉を行うなど、コスト削減や効率化に向けた更なる検証･工夫をする。
また、再委託案件に一者応札が多いことについては、その支出の合理性や必要性について厳に精査を行う。</t>
    <phoneticPr fontId="2"/>
  </si>
  <si>
    <t>引き続き、当該施設の進捗等を踏まえた現実的な計画を立て、今後の予算要求時の見積りを厳格に行ってまいりたい。</t>
    <phoneticPr fontId="2"/>
  </si>
  <si>
    <t>引き続き、本事業の執行状況、成果について、国民に分かりやすく示すことができるよう努めてまいりたい。</t>
    <phoneticPr fontId="2"/>
  </si>
  <si>
    <t>本事業による成果や活動として、原子力規制委員会職員のOECD/NEAの運営委員会や常設委員会への関わりや、OECD/NEAが公開しているレポート数などをアウトプットに記載した。また、当該国際機関の職員全体に占める日本人職員数の割合及び原子力規制庁職員数をアウトカムへ併記した。
レビューシート内（本事業の成果と上位施策・測定指標との関係）に説明を付け加えた。</t>
    <phoneticPr fontId="2"/>
  </si>
  <si>
    <t xml:space="preserve">本事業による成果や活動として、関係する報告書等の成果物数、関係する会議等の実績などをアウトプットへ記載した。
また、当該国際機関の職員数に占める日本人職員数の割合及び原子力規制庁からの派遣者数をアウトカムへ併記した。
具体的な活動実績（報告書等作成の成果物数）を数値で記載するとともに、具体的な成果物等の名称を別添に記載した。
</t>
    <phoneticPr fontId="2"/>
  </si>
  <si>
    <t>新興国向け研修の開催見込みに応じて研修内容を見直し、研修費や海外出張に係る旅費の縮減を行った。
さらに、平成30年度まで計上していた原子力新興国における国際研修については、一方的な研修だけでなく、柔軟な方式を許容する協力関係へと発展させるため、平成31年度から他の二国間協力関係予算と一体的に計上し、概算要求を行うこととした。
行政事業レビュー推進チームの所見を踏まえ、活動実績（二国間情報交換会の会合等への参加実績）を追記した。</t>
    <phoneticPr fontId="2"/>
  </si>
  <si>
    <t>2_c_6</t>
  </si>
  <si>
    <t>4_a2_1</t>
  </si>
  <si>
    <t>・ 各個別事業のアウトカム、アウトプットの見直しを行い、来年度以降の行政事業レビューシートに反映する。
・ 総合分析評価事業のアンケート調査については、アウトカムの根拠に結びつくアンケート項目となるよう順次見直す。
・ ホームページの検索性向上に向け、概算要求にてホームページ改良、デジタルアーカイブ化に関する予算を計上した。</t>
    <phoneticPr fontId="2"/>
  </si>
  <si>
    <t>施策名：２．原子力施設等に係る規制の厳正かつ適切な実施</t>
    <phoneticPr fontId="2"/>
  </si>
  <si>
    <t>平成30年度においては、施策名：２．原子力施設等に係る規制の厳正かつ適切な実施　として実施</t>
    <rPh sb="0" eb="2">
      <t>ヘイセイ</t>
    </rPh>
    <rPh sb="4" eb="6">
      <t>ネンド</t>
    </rPh>
    <rPh sb="43" eb="45">
      <t>ジッシ</t>
    </rPh>
    <phoneticPr fontId="2"/>
  </si>
  <si>
    <t>引き続き関連業者に声をかけ入札説明会への参加を増やす工夫をする等、競争性の確保に努める。
また、過年度の執行実績及び今後の事業計画を踏まえ、平成31年度要求額を計上した。</t>
  </si>
  <si>
    <t>過年度の執行率及び今後の事業計画を踏まえ、平成31年度要求では見積りの精度を上げて適正な要求額に見直した。</t>
  </si>
  <si>
    <t>・事業計画を精査して契約価格の妥当性を検証し、概算要求に反映した。
・事業実施のコスト削減や効率化につなげるため、事業の成果を多角的に検証出来るように代替目標を追加した。</t>
  </si>
  <si>
    <t>平成30年度の「原子力災害拠点病院等の施設要件」の見直しに伴い、研修内容の体系化について検討しているところであり、この検討結果を踏まえて成果目標の再検討を行う。</t>
  </si>
  <si>
    <t>施策名：４．原子力の安全確保に向けた技術・人材の基盤の構築</t>
    <phoneticPr fontId="2"/>
  </si>
  <si>
    <t>アウトカムを新たに追加し、成果目標として、「既刊34冊及び新規策定3冊の全37冊について優先順位（Ａ～Ｄ）により順次改訂・公表していくこと」とするとともに、成果実績として、改訂又は新規策定した放射能測定法シリーズの全冊に対する進捗率を記載することとした。また、優先度別の改訂スケジュールを明示した。</t>
  </si>
  <si>
    <t>研修の前後においてアンケート・理解度テストを実施することにより、研修の効果を確認している。また、各地域で訓練を実施するにあたっては、前年度の訓練成果報告の内容を各地方公共団体に共有し、訓練の有効性が高まるよう努めている。
一般競争入札を行う際には、入札説明会への参加の呼びかけを行い競争性の確保に努める一方、事業の内容等を考慮し随意契約とすることが適当なものについては、価格算定根拠を精査する等して、引き続き、コスト削減や効率化に努める。</t>
  </si>
  <si>
    <t>事業の内容等を考慮して適切な契約形態を選定するとともに、引き続き価格算定根拠を精査する等して、コスト削減や効率化に努める。また、事業の体系を見直し、平成31年度は他の事業を統合。</t>
  </si>
  <si>
    <t>航空機モニタリングという特殊な技術と知見を要する事業であるものの、これまでと同様に、価格算定根拠を精査する等して、コスト削減や効率化に努める。</t>
  </si>
  <si>
    <t>過去の実績を踏まえて事業内容を精査し、コスト削減や効率化及び概算要求を行った。</t>
  </si>
  <si>
    <t>平成30年度以降の事業実施に当たっては、過度な不用が生じないよう十分な余裕を持った事業計画のもと事業を進めること。
また、随意契約における価格交渉を行うなど、コスト削減や効率化に向けた更なる検証･工夫をすること。</t>
    <phoneticPr fontId="2"/>
  </si>
  <si>
    <t>低位な執行率が続いているのは、新規制基準に基づく事業者からの申請が地元調整や申請内容の不備により遅れた結果、耐震安全性評価等の調査を実施する必要がなかったためである。したがって、耐震安全性評価等の調査を実施する必要がある申請がなされれば、執行状況と執行率との乖離が少なくなると思われるが、今年度末までに執行等の改善を検討したい。</t>
    <phoneticPr fontId="2"/>
  </si>
  <si>
    <t>他の拠出金事業と同様に、成果実績に当該国際機関の職員数全体に占める日本人職員数の割合を併記した。
引き続き、行政事業レビューシート推進チームの所見を踏まえ、成果目標や活動指標について検討していくこととする。</t>
  </si>
  <si>
    <t>・ 各個別事業のアウトカム、アウトプットの見直しを行い、来年度以降の行政事業レビューシートに反映する。
・ 総合分析評価事業のアンケート調査については、アウトカムの根拠に結びつくアンケート項目となるよう順次見直す。
・ ホームページの検索性向上に向け、概算要求にてホームページ改良、デジタルアーカイブ化に関する予算を計上した。</t>
  </si>
  <si>
    <t>成果目標や活動指標の設定について、進捗が分かりやすくなるように改善を図った。
来年度概算要求にあたっては、委託業務から競争性を確保した請負業務に変更する等の改善を図った。</t>
  </si>
  <si>
    <t>・所見を踏まえ、当初計画どおりの事業実施がなされている事業者数を確認し活動指標に設定する。事業者毎の執行率についても記載方法見直しを検討したい。</t>
  </si>
  <si>
    <t>「放射線障害防止法に基づく立入検査件数」の当初見込みに対する活動実績については翌年度の立入検査の年間計画を年度末に決定する際に、翌年度の状況を俯瞰したうえでより実現可能な計画立案に努める。</t>
    <phoneticPr fontId="2"/>
  </si>
  <si>
    <t>アウトプット指標「試験、解析及び調査の作業件数」について、事業の特性が見えるよう見直しを行った。
なお、本事業は計画の変更に伴い平成３０年度で終了することとなったため、平成３１年度の予算要求は実施していない。</t>
  </si>
  <si>
    <t>アウトプット指標「試験、解析及び調査の作業件数」について、事業の特性が見えるよう見直しを行った。
引き続き十分な公告期間の確保や関連業者に対する幅広い声かけに努める。また、仕様内容をより平易かつ具体的にすることで新規事業者の参入を促し、競争性の確保に努める。</t>
  </si>
  <si>
    <t>アウトプット指標「試験、解析及び調査の作業件数」について、事業の特性が見えるよう見直しを行うとともに、行政事業レビュー推進チームの所見を踏まえつつ、事業の実施内容に応じて平成31年度概算要求額を計上した。</t>
  </si>
  <si>
    <t>アウトプット指標「試験、解析及び調査の作業件数」について、事業の特性が見えるよう見直しを行った。
また、平成29年度は入札に伴う契約差額及び額の確定時点で不用が発生したものであるが、平成30年度においては90％以上の執行を見込んでおり、平成31年度概算要求に当たっては平成30年度の執行状況も考慮した上で概算要求額を計上した。</t>
  </si>
  <si>
    <t>本予算は、IAEA会合への参加（情報収集と我が国のレビュー結果の反映）、レビューのための国内の検討会の運営、レビューを行うための調査に用いられており、これらの業務を通じて改定された基準を、国内規制へ反映するための活動に寄与している。
成果目標は本事業の目的に沿うものになっている。活動指標はさらに補足するものがないか、今後検討したい。
また、アウトプットの「国際会合（IAEAのTRANSSC、WASSC等）への参加」と「IAEA安全基準文書のレビューを行うための調査」は、アウトカム（IAEAのTRANSSC及びWASSCにおける安全基準文書の策定及び改訂において我が国の意見を反映させること）と関連する項目となっている。</t>
  </si>
  <si>
    <t>平成30年度</t>
    <rPh sb="0" eb="2">
      <t>ヘイセイ</t>
    </rPh>
    <rPh sb="4" eb="6">
      <t>ネンド</t>
    </rPh>
    <phoneticPr fontId="0"/>
  </si>
  <si>
    <t>本事業は予定通り平成29年度で終了した。</t>
    <phoneticPr fontId="2"/>
  </si>
  <si>
    <t>外部有識者所見を踏まえ、点検・改善の評価に関する説明性を向上させる等、適切な対応を図った。
第3回有識者会合資料（参考6-5）にて、事業の予算及び今後の研究計画（マイルストーン）を説明した。</t>
    <phoneticPr fontId="2"/>
  </si>
  <si>
    <t>地方自治体による調達については、昨年度公開プロセスでの指摘をふまえ、行政事業レビューに調達方法（競争入札、随意契約等）別の資金を記載し、資金の流れが明確になるよう改善し、原子力規制庁のWEBサイトで情報提供を実施したところである。今後も各県の資金の流れについて国費支出の必要性・妥当性の検証を行っていく。</t>
  </si>
  <si>
    <t>引き続き事業の効率化と経費の削減について検討を行うとともに、効率化できた単価をベースとした検討も行う。</t>
  </si>
  <si>
    <t>来年度以降についても、支出の合理性や必要性について引き続き精査し、事業の透明性を確保する。</t>
  </si>
  <si>
    <t xml:space="preserve">・「事業の有効性」の「整備された施設や成果物は十分に活用されているか。」において、委託調査等成果物の活用例として、「原子力施設情報システムセキュリティ対策ガイドライン」の策定等を追記した。また、「備考」において、国際核物質防護諮問サービス（IPPAS）における国際原子力機関（IAEA）の見解について追記した。
・来年度の行政事業レビューでは、ロジックモデルで、インプット欄の余白に、最近の参考となるテロ情報を記載することとする。
・「国費投入の必要性」の「事業の目的は国民や社会のニーズを適確に反映しているか。」において、情報公開に係る取組を追記した。核セキュリティ対策の取組について、引き続き、国民の視点に立って、情報の公開に努める。
</t>
    <phoneticPr fontId="2"/>
  </si>
  <si>
    <t>平成31年度概算要求においては、試験研究炉等の核セキュリティ対策は必要不可欠であることから予算を計上している。一方で、行政事業レビュー推進チームから指摘を受けた活動指標の見直しについては､来年度のレビューシートに反映することを検討する。</t>
    <phoneticPr fontId="2"/>
  </si>
  <si>
    <t>一者応札があった点については、今後、仕様書の内容の見直し等を検討し、改善を図る。</t>
    <rPh sb="0" eb="1">
      <t>イッ</t>
    </rPh>
    <rPh sb="1" eb="2">
      <t>シャ</t>
    </rPh>
    <rPh sb="2" eb="4">
      <t>オウサツ</t>
    </rPh>
    <rPh sb="8" eb="9">
      <t>テン</t>
    </rPh>
    <rPh sb="15" eb="17">
      <t>コンゴ</t>
    </rPh>
    <rPh sb="18" eb="21">
      <t>シヨウショ</t>
    </rPh>
    <rPh sb="22" eb="24">
      <t>ナイヨウ</t>
    </rPh>
    <rPh sb="25" eb="27">
      <t>ミナオ</t>
    </rPh>
    <rPh sb="28" eb="29">
      <t>トウ</t>
    </rPh>
    <rPh sb="30" eb="32">
      <t>ケントウ</t>
    </rPh>
    <rPh sb="34" eb="36">
      <t>カイゼン</t>
    </rPh>
    <rPh sb="37" eb="38">
      <t>ハカ</t>
    </rPh>
    <phoneticPr fontId="0"/>
  </si>
  <si>
    <t>行政事業レビュー推進チームから指摘を受けた活動指標と成果目標の関係については、結果的に国内外で規制に反映する知見を含む事故・トラブルが発生しなかった場合に一部の成果実績が成果目標を下回る可能性があることを踏まえ、来年度のレビューシートに説明の付記を検討する。
また、執行率については、平成27から29年度は結果的に国内外で規制に反映する知見を含む事故・トラブル等が発生せず、詳細調査が不要になったことにより契約件数等が減少し不用が生じたものであるが、今年度の執行状況を踏まえ、必要に応じて来年度概算要求における単価の効率化を検討する。</t>
    <phoneticPr fontId="2"/>
  </si>
  <si>
    <t>要求額のうち「新しい日本のための優先課題推進枠」4,273百万円
平成31年度要求額内訳一般会計：42百万、エネルギー特別会計：4,873百万円</t>
    <rPh sb="33" eb="35">
      <t>ヘイセイ</t>
    </rPh>
    <rPh sb="37" eb="39">
      <t>ネンド</t>
    </rPh>
    <rPh sb="39" eb="42">
      <t>ヨウキュウガク</t>
    </rPh>
    <rPh sb="42" eb="44">
      <t>ウチワケ</t>
    </rPh>
    <rPh sb="44" eb="48">
      <t>イッパンカイケイ</t>
    </rPh>
    <rPh sb="51" eb="52">
      <t>モモ</t>
    </rPh>
    <rPh sb="52" eb="53">
      <t>マン</t>
    </rPh>
    <rPh sb="59" eb="61">
      <t>トクベツ</t>
    </rPh>
    <rPh sb="61" eb="63">
      <t>カイケイ</t>
    </rPh>
    <rPh sb="69" eb="72">
      <t>ヒャクマンエン</t>
    </rPh>
    <phoneticPr fontId="2"/>
  </si>
  <si>
    <t>-</t>
    <phoneticPr fontId="2"/>
  </si>
  <si>
    <t>-</t>
    <phoneticPr fontId="2"/>
  </si>
  <si>
    <t>エネルギー対策特別会計電源開発促進勘定</t>
    <phoneticPr fontId="2"/>
  </si>
  <si>
    <t>-</t>
    <phoneticPr fontId="2"/>
  </si>
  <si>
    <t>平成31年度から「緊急時モニタリングの体制整備事業」に統合</t>
  </si>
  <si>
    <t>平成31年度から「環境放射線モニタリング技術調査等事業」に統合</t>
  </si>
  <si>
    <t>東京電力が実施している廃炉等の作業については、格納容器およびその周辺線量を技術的に推定することは困難であり、その都度測定が必要な状態である。そのため、まずは、現地調査可能な場所については高線量でも測定が可能な計測方法の検討や解析等によるデータ収集等を進めることとし、東京電力による１F事故の調査や進捗を踏まえ、事業計画等を検討して行く必要があると考えている。いずれにせよ、中長期にわたる原子炉内の調査等を踏まえつつ、技術的に解明すべき課題の整理等に努めていきたい。</t>
  </si>
  <si>
    <t>平成31年度より他事業に統合</t>
    <rPh sb="0" eb="2">
      <t>ヘイセイ</t>
    </rPh>
    <rPh sb="4" eb="6">
      <t>ネンド</t>
    </rPh>
    <rPh sb="8" eb="11">
      <t>タジギョウ</t>
    </rPh>
    <rPh sb="12" eb="14">
      <t>トウゴウ</t>
    </rPh>
    <phoneticPr fontId="0"/>
  </si>
  <si>
    <t>「緊急時放射線モニタリング情報共有・公表システム」が緊急時に適切に利用できることを本事業の成果とし、システムの整備・保守を行っており、当該システムの利用不能な状態の発生件数をもって評価することが妥当と考える。
価格算定根拠を精査する等して、引き続き、コスト削減や効率化に努める。</t>
    <phoneticPr fontId="2"/>
  </si>
  <si>
    <t>本事業の活動指標（アウトプット）として、緊急時モニタリングセンター等拠点数を用いているが、本指標では事業の具体的な進捗や中身が読み取りにくいため、より具体的な資機材の整備進捗状況を示す値を用いる等、定量的指標の設定について検討を行うこと。
また、随意契約における価格交渉を行うなど、コスト削減や効率化に向けた更なる検証･工夫を行うこと。</t>
    <rPh sb="20" eb="23">
      <t>キンキュウジ</t>
    </rPh>
    <phoneticPr fontId="1"/>
  </si>
  <si>
    <t>緊急時モニタリングセンターについて、緊急時の拠点の立ち上げに必要な資機材を整備するとともに、保守管理を実施している。緊急時モニタリングの考え方に修正が加えられた際などに、都度物品の導入や入れ替えを実施したり拠点数の増減が発生したりすることもありうるが、いずれにせよ、物品の整備・維持管理を実施すべき拠点で適切に事業が遂行されているか否かが重要である。よって、緊急時モニタリングセンターの拠点数によって事業進捗の評価を行うことが妥当と考える。
また、原子力規制事務所について、上席放射線防災専門官の配置に応じて緊急時モニタリング資機材を整備するとともに保守管理を実施している。
物品の整備・維持管理をすべき事務所で適切に事業が遂行されているか否かが重要である。よって緊急時モニタリング資機材を整備する原子力規制事務所数によって事業進捗の評価を行うことが妥当と考える。
価格算定根拠を精査する等して、引き続き、コスト削減や効率化に努める。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</si>
</sst>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0"/>
    <numFmt numFmtId="177" formatCode="0000"/>
    <numFmt numFmtId="178" formatCode="_ * #,##0_ ;_ * &quot;▲&quot;#,##0_ ;_ * &quot;-&quot;_ ;_ @_ "/>
    <numFmt numFmtId="179" formatCode="000"/>
    <numFmt numFmtId="180" formatCode="#,##0;&quot;▲ &quot;#,##0"/>
    <numFmt numFmtId="181" formatCode="00"/>
  </numFmts>
  <fonts count="2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sz val="10"/>
      <name val="ＭＳ ゴシック"/>
      <family val="3"/>
      <charset val="128"/>
    </font>
    <font>
      <sz val="6"/>
      <name val="ＭＳ Ｐゴシック"/>
      <family val="2"/>
      <charset val="128"/>
      <scheme val="minor"/>
    </font>
    <font>
      <b/>
      <sz val="9"/>
      <color rgb="FFFF0000"/>
      <name val="ＭＳ ゴシック"/>
      <family val="3"/>
      <charset val="128"/>
    </font>
    <font>
      <b/>
      <sz val="11"/>
      <color rgb="FFFF0000"/>
      <name val="ＭＳ ゴシック"/>
      <family val="3"/>
      <charset val="128"/>
    </font>
    <font>
      <strike/>
      <sz val="9"/>
      <name val="ＭＳ ゴシック"/>
      <family val="3"/>
      <charset val="128"/>
    </font>
    <font>
      <sz val="20"/>
      <name val="ＭＳ ゴシック"/>
      <family val="3"/>
      <charset val="128"/>
    </font>
    <font>
      <sz val="16"/>
      <name val="ＭＳ ゴシック"/>
      <family val="3"/>
      <charset val="128"/>
    </font>
    <font>
      <sz val="14"/>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134">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diagonalUp="1">
      <left/>
      <right/>
      <top style="double">
        <color indexed="64"/>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double">
        <color indexed="64"/>
      </bottom>
      <diagonal style="thin">
        <color indexed="64"/>
      </diagonal>
    </border>
    <border diagonalUp="1">
      <left style="medium">
        <color indexed="64"/>
      </left>
      <right style="thin">
        <color indexed="64"/>
      </right>
      <top style="double">
        <color indexed="64"/>
      </top>
      <bottom style="double">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s>
  <cellStyleXfs count="2">
    <xf numFmtId="0" fontId="0" fillId="0" borderId="0"/>
    <xf numFmtId="0" fontId="1" fillId="0" borderId="0">
      <alignment vertical="center"/>
    </xf>
  </cellStyleXfs>
  <cellXfs count="600">
    <xf numFmtId="0" fontId="0" fillId="0" borderId="0" xfId="0"/>
    <xf numFmtId="0" fontId="3" fillId="0" borderId="0" xfId="0" applyFont="1" applyBorder="1"/>
    <xf numFmtId="0" fontId="3" fillId="0" borderId="0" xfId="0" applyFont="1"/>
    <xf numFmtId="0" fontId="3" fillId="0" borderId="1" xfId="0" applyFont="1" applyBorder="1"/>
    <xf numFmtId="177" fontId="3" fillId="0" borderId="0" xfId="0" applyNumberFormat="1" applyFont="1" applyBorder="1" applyAlignment="1">
      <alignment vertical="center"/>
    </xf>
    <xf numFmtId="0" fontId="3" fillId="0" borderId="0" xfId="0" applyFont="1" applyBorder="1" applyAlignment="1">
      <alignment vertical="center"/>
    </xf>
    <xf numFmtId="3" fontId="3" fillId="0" borderId="0" xfId="0" applyNumberFormat="1" applyFont="1" applyBorder="1" applyAlignment="1">
      <alignment vertical="center" shrinkToFit="1"/>
    </xf>
    <xf numFmtId="0" fontId="3" fillId="0" borderId="0" xfId="0" applyFont="1" applyAlignment="1">
      <alignment vertical="center"/>
    </xf>
    <xf numFmtId="0" fontId="3" fillId="0" borderId="0" xfId="0" applyFont="1" applyAlignment="1">
      <alignment horizontal="right" vertical="center"/>
    </xf>
    <xf numFmtId="178" fontId="4" fillId="0" borderId="7" xfId="0" applyNumberFormat="1" applyFont="1" applyBorder="1" applyAlignment="1">
      <alignment vertical="center" shrinkToFit="1"/>
    </xf>
    <xf numFmtId="0" fontId="3" fillId="0" borderId="1" xfId="0" applyFont="1" applyBorder="1" applyAlignment="1">
      <alignment horizontal="right"/>
    </xf>
    <xf numFmtId="0" fontId="5" fillId="0" borderId="1" xfId="0" applyFont="1" applyBorder="1"/>
    <xf numFmtId="0" fontId="5" fillId="0" borderId="0" xfId="0" applyFont="1" applyAlignment="1">
      <alignment vertical="center"/>
    </xf>
    <xf numFmtId="0" fontId="6" fillId="0" borderId="0" xfId="0" applyFont="1" applyBorder="1"/>
    <xf numFmtId="176" fontId="3" fillId="0" borderId="0" xfId="0" applyNumberFormat="1" applyFont="1"/>
    <xf numFmtId="0" fontId="8" fillId="0" borderId="0" xfId="0" applyFont="1" applyAlignment="1">
      <alignment vertical="center"/>
    </xf>
    <xf numFmtId="176" fontId="3" fillId="0" borderId="0" xfId="0" applyNumberFormat="1" applyFont="1" applyAlignment="1"/>
    <xf numFmtId="0" fontId="3" fillId="0" borderId="0" xfId="0" applyFont="1" applyAlignment="1"/>
    <xf numFmtId="177" fontId="3" fillId="0" borderId="0" xfId="0" applyNumberFormat="1" applyFont="1" applyBorder="1" applyAlignment="1"/>
    <xf numFmtId="0" fontId="7" fillId="0" borderId="0" xfId="0" applyFont="1"/>
    <xf numFmtId="0" fontId="5" fillId="0" borderId="0" xfId="0" applyFont="1"/>
    <xf numFmtId="0" fontId="3" fillId="0" borderId="0" xfId="0" applyFont="1" applyAlignment="1">
      <alignment horizontal="right"/>
    </xf>
    <xf numFmtId="178" fontId="3" fillId="2" borderId="0" xfId="0" applyNumberFormat="1" applyFont="1" applyFill="1" applyBorder="1" applyAlignment="1">
      <alignment vertical="center" shrinkToFit="1"/>
    </xf>
    <xf numFmtId="178" fontId="3" fillId="2" borderId="6" xfId="0" applyNumberFormat="1" applyFont="1" applyFill="1" applyBorder="1" applyAlignment="1">
      <alignment vertical="center" shrinkToFit="1"/>
    </xf>
    <xf numFmtId="0" fontId="3" fillId="2" borderId="6" xfId="0" applyNumberFormat="1" applyFont="1" applyFill="1" applyBorder="1" applyAlignment="1">
      <alignment vertical="center" wrapText="1"/>
    </xf>
    <xf numFmtId="178" fontId="3" fillId="2" borderId="12" xfId="0" applyNumberFormat="1" applyFont="1" applyFill="1" applyBorder="1" applyAlignment="1">
      <alignment vertical="center" shrinkToFit="1"/>
    </xf>
    <xf numFmtId="0" fontId="3" fillId="2" borderId="0" xfId="0" applyFont="1" applyFill="1"/>
    <xf numFmtId="0" fontId="3" fillId="2" borderId="12" xfId="0" applyNumberFormat="1" applyFont="1" applyFill="1" applyBorder="1" applyAlignment="1">
      <alignment vertical="center" wrapText="1"/>
    </xf>
    <xf numFmtId="0" fontId="3" fillId="0" borderId="0" xfId="0" applyFont="1" applyBorder="1" applyAlignment="1"/>
    <xf numFmtId="0" fontId="8" fillId="0" borderId="0" xfId="0" applyFont="1"/>
    <xf numFmtId="177" fontId="3" fillId="0" borderId="0" xfId="0" applyNumberFormat="1" applyFont="1" applyBorder="1" applyAlignment="1">
      <alignment horizontal="left"/>
    </xf>
    <xf numFmtId="177" fontId="3" fillId="2" borderId="2" xfId="0" applyNumberFormat="1" applyFont="1" applyFill="1" applyBorder="1" applyAlignment="1">
      <alignment horizontal="center" vertical="center"/>
    </xf>
    <xf numFmtId="178" fontId="3" fillId="2" borderId="17" xfId="0" applyNumberFormat="1" applyFont="1" applyFill="1" applyBorder="1" applyAlignment="1">
      <alignment horizontal="center" vertical="center"/>
    </xf>
    <xf numFmtId="178" fontId="3" fillId="2" borderId="18" xfId="0" applyNumberFormat="1" applyFont="1" applyFill="1" applyBorder="1" applyAlignment="1">
      <alignment horizontal="center" vertical="center"/>
    </xf>
    <xf numFmtId="0" fontId="10" fillId="0" borderId="0" xfId="0" applyFont="1" applyBorder="1"/>
    <xf numFmtId="179" fontId="12" fillId="0" borderId="19" xfId="0" applyNumberFormat="1" applyFont="1" applyBorder="1" applyAlignment="1">
      <alignment horizontal="center" vertical="center"/>
    </xf>
    <xf numFmtId="178" fontId="12" fillId="0" borderId="5" xfId="0" applyNumberFormat="1" applyFont="1" applyBorder="1" applyAlignment="1">
      <alignment vertical="center" shrinkToFit="1"/>
    </xf>
    <xf numFmtId="178" fontId="12" fillId="2" borderId="0" xfId="0" applyNumberFormat="1" applyFont="1" applyFill="1" applyBorder="1" applyAlignment="1">
      <alignment vertical="center" shrinkToFit="1"/>
    </xf>
    <xf numFmtId="178" fontId="12" fillId="2" borderId="5" xfId="0" applyNumberFormat="1" applyFont="1" applyFill="1" applyBorder="1" applyAlignment="1">
      <alignment vertical="center" shrinkToFit="1"/>
    </xf>
    <xf numFmtId="0" fontId="12" fillId="2" borderId="20" xfId="0" applyNumberFormat="1" applyFont="1" applyFill="1" applyBorder="1" applyAlignment="1">
      <alignment horizontal="center" vertical="center" wrapText="1"/>
    </xf>
    <xf numFmtId="178" fontId="12" fillId="0" borderId="22" xfId="0" applyNumberFormat="1" applyFont="1" applyBorder="1" applyAlignment="1">
      <alignment vertical="center" shrinkToFit="1"/>
    </xf>
    <xf numFmtId="178" fontId="12" fillId="2" borderId="23" xfId="0" applyNumberFormat="1" applyFont="1" applyFill="1" applyBorder="1" applyAlignment="1">
      <alignment vertical="center" shrinkToFit="1"/>
    </xf>
    <xf numFmtId="178" fontId="12" fillId="2" borderId="22" xfId="0" applyNumberFormat="1" applyFont="1" applyFill="1" applyBorder="1" applyAlignment="1">
      <alignment vertical="center" shrinkToFit="1"/>
    </xf>
    <xf numFmtId="179" fontId="12" fillId="0" borderId="24" xfId="0" applyNumberFormat="1" applyFont="1" applyBorder="1" applyAlignment="1">
      <alignment horizontal="center" vertical="center"/>
    </xf>
    <xf numFmtId="0" fontId="12" fillId="2" borderId="22" xfId="0" applyNumberFormat="1" applyFont="1" applyFill="1" applyBorder="1" applyAlignment="1">
      <alignment horizontal="center" vertical="center" wrapText="1"/>
    </xf>
    <xf numFmtId="3" fontId="3" fillId="2" borderId="28" xfId="0" applyNumberFormat="1" applyFont="1" applyFill="1" applyBorder="1" applyAlignment="1">
      <alignment horizontal="center" vertical="center" wrapText="1"/>
    </xf>
    <xf numFmtId="0" fontId="12" fillId="0" borderId="29" xfId="0" applyNumberFormat="1" applyFont="1" applyBorder="1" applyAlignment="1">
      <alignment vertical="center" wrapText="1"/>
    </xf>
    <xf numFmtId="0" fontId="12" fillId="0" borderId="31" xfId="0" applyNumberFormat="1" applyFont="1" applyBorder="1" applyAlignment="1">
      <alignment vertical="center" wrapText="1"/>
    </xf>
    <xf numFmtId="3" fontId="3" fillId="0" borderId="32" xfId="0" applyNumberFormat="1" applyFont="1" applyBorder="1" applyAlignment="1">
      <alignment horizontal="center" vertical="center" shrinkToFit="1"/>
    </xf>
    <xf numFmtId="0" fontId="7" fillId="0" borderId="0" xfId="0" applyFont="1" applyBorder="1" applyAlignment="1">
      <alignment horizontal="center"/>
    </xf>
    <xf numFmtId="0" fontId="3" fillId="0" borderId="0" xfId="0" applyFont="1" applyBorder="1" applyAlignment="1">
      <alignment horizontal="right"/>
    </xf>
    <xf numFmtId="0" fontId="12" fillId="3" borderId="3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7" xfId="0" applyFont="1" applyFill="1" applyBorder="1" applyAlignment="1">
      <alignment horizontal="right" vertical="center" wrapText="1"/>
    </xf>
    <xf numFmtId="0" fontId="12" fillId="3" borderId="1" xfId="0" applyFont="1" applyFill="1" applyBorder="1" applyAlignment="1">
      <alignment horizontal="right" vertical="center" wrapText="1"/>
    </xf>
    <xf numFmtId="0" fontId="12" fillId="2" borderId="34" xfId="0" applyFont="1" applyFill="1" applyBorder="1" applyAlignment="1">
      <alignment horizontal="center" vertical="center"/>
    </xf>
    <xf numFmtId="178" fontId="3" fillId="2" borderId="28" xfId="0" applyNumberFormat="1" applyFont="1" applyFill="1" applyBorder="1" applyAlignment="1">
      <alignment vertical="center" shrinkToFit="1"/>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0" fillId="4" borderId="36" xfId="0" applyFont="1" applyFill="1" applyBorder="1" applyAlignment="1">
      <alignment horizontal="center" vertical="center"/>
    </xf>
    <xf numFmtId="3" fontId="12" fillId="2" borderId="37" xfId="0" applyNumberFormat="1" applyFont="1" applyFill="1" applyBorder="1" applyAlignment="1">
      <alignment vertical="center" wrapText="1"/>
    </xf>
    <xf numFmtId="0" fontId="3" fillId="0" borderId="30" xfId="0" applyFont="1" applyBorder="1" applyAlignment="1">
      <alignment horizontal="center" vertical="center"/>
    </xf>
    <xf numFmtId="0" fontId="3" fillId="0" borderId="0" xfId="0" applyFont="1" applyBorder="1" applyAlignment="1">
      <alignment horizontal="center" vertical="center"/>
    </xf>
    <xf numFmtId="0" fontId="14" fillId="4" borderId="36" xfId="0" applyFont="1" applyFill="1" applyBorder="1" applyAlignment="1">
      <alignment horizontal="center" vertical="center" wrapText="1"/>
    </xf>
    <xf numFmtId="0" fontId="3" fillId="0" borderId="39" xfId="0" applyFont="1" applyBorder="1" applyAlignment="1">
      <alignment horizontal="center" vertical="center"/>
    </xf>
    <xf numFmtId="0" fontId="3" fillId="4" borderId="40" xfId="0" applyFont="1" applyFill="1" applyBorder="1" applyAlignment="1">
      <alignment horizontal="center" vertical="center"/>
    </xf>
    <xf numFmtId="0" fontId="3" fillId="4" borderId="41" xfId="0" applyFont="1" applyFill="1" applyBorder="1" applyAlignment="1">
      <alignment horizontal="center" vertical="center"/>
    </xf>
    <xf numFmtId="0" fontId="0" fillId="0" borderId="0" xfId="0" applyFont="1" applyBorder="1" applyAlignment="1"/>
    <xf numFmtId="177" fontId="3" fillId="0" borderId="0" xfId="0" applyNumberFormat="1" applyFont="1" applyBorder="1" applyAlignment="1">
      <alignment horizontal="center" vertical="center"/>
    </xf>
    <xf numFmtId="178" fontId="3" fillId="0" borderId="0" xfId="0" applyNumberFormat="1" applyFont="1" applyBorder="1" applyAlignment="1">
      <alignment vertical="center" shrinkToFit="1"/>
    </xf>
    <xf numFmtId="0" fontId="3" fillId="2" borderId="0" xfId="0" applyFont="1" applyFill="1" applyBorder="1" applyAlignment="1">
      <alignment horizontal="center" vertical="center"/>
    </xf>
    <xf numFmtId="178" fontId="3" fillId="2" borderId="0" xfId="0" applyNumberFormat="1" applyFont="1" applyFill="1" applyBorder="1" applyAlignment="1">
      <alignment horizontal="center" vertical="center" shrinkToFit="1"/>
    </xf>
    <xf numFmtId="3" fontId="3" fillId="2" borderId="0" xfId="0" applyNumberFormat="1" applyFont="1" applyFill="1" applyBorder="1" applyAlignment="1">
      <alignment horizontal="center" vertical="center" wrapText="1"/>
    </xf>
    <xf numFmtId="3" fontId="3" fillId="0" borderId="0" xfId="0" applyNumberFormat="1" applyFont="1" applyBorder="1" applyAlignment="1">
      <alignment horizontal="center" vertical="center" shrinkToFit="1"/>
    </xf>
    <xf numFmtId="177" fontId="3" fillId="0" borderId="0" xfId="0" applyNumberFormat="1" applyFont="1" applyBorder="1" applyAlignment="1">
      <alignment horizontal="left" vertical="center"/>
    </xf>
    <xf numFmtId="0" fontId="3" fillId="0" borderId="0" xfId="0" applyNumberFormat="1" applyFont="1" applyBorder="1" applyAlignment="1">
      <alignment horizontal="center" vertical="center"/>
    </xf>
    <xf numFmtId="178" fontId="4" fillId="0" borderId="0" xfId="0" applyNumberFormat="1" applyFont="1" applyBorder="1" applyAlignment="1">
      <alignment vertical="center" shrinkToFit="1"/>
    </xf>
    <xf numFmtId="178" fontId="4" fillId="2" borderId="0" xfId="0" applyNumberFormat="1" applyFont="1" applyFill="1" applyBorder="1" applyAlignment="1">
      <alignment vertical="center" shrinkToFit="1"/>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9" fillId="5" borderId="33"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7" xfId="0" applyFont="1" applyFill="1" applyBorder="1" applyAlignment="1">
      <alignment horizontal="right" vertical="center" wrapText="1"/>
    </xf>
    <xf numFmtId="0" fontId="9" fillId="5" borderId="1" xfId="0" applyFont="1" applyFill="1" applyBorder="1" applyAlignment="1">
      <alignment horizontal="right" vertical="center" wrapText="1"/>
    </xf>
    <xf numFmtId="0" fontId="9" fillId="4" borderId="35" xfId="0" applyFont="1" applyFill="1" applyBorder="1" applyAlignment="1">
      <alignment horizontal="center" vertical="center"/>
    </xf>
    <xf numFmtId="0" fontId="9" fillId="4" borderId="36" xfId="0" applyFont="1" applyFill="1" applyBorder="1" applyAlignment="1">
      <alignment horizontal="left" vertical="center"/>
    </xf>
    <xf numFmtId="0" fontId="9" fillId="4" borderId="36" xfId="0" applyFont="1" applyFill="1" applyBorder="1" applyAlignment="1">
      <alignment horizontal="center" vertical="center"/>
    </xf>
    <xf numFmtId="0" fontId="9" fillId="4" borderId="36" xfId="0" applyFont="1" applyFill="1" applyBorder="1" applyAlignment="1">
      <alignment horizontal="center" vertical="center" wrapText="1"/>
    </xf>
    <xf numFmtId="0" fontId="9" fillId="4" borderId="36" xfId="0" applyFont="1" applyFill="1" applyBorder="1" applyAlignment="1">
      <alignment horizontal="right" vertical="center" wrapText="1"/>
    </xf>
    <xf numFmtId="0" fontId="9" fillId="4" borderId="42" xfId="0" applyFont="1" applyFill="1" applyBorder="1" applyAlignment="1">
      <alignment horizontal="center" vertical="center" wrapText="1"/>
    </xf>
    <xf numFmtId="0" fontId="14" fillId="4" borderId="36" xfId="0" applyFont="1" applyFill="1" applyBorder="1" applyAlignment="1">
      <alignment horizontal="center" vertical="center"/>
    </xf>
    <xf numFmtId="0" fontId="9" fillId="4" borderId="41" xfId="0" applyFont="1" applyFill="1" applyBorder="1" applyAlignment="1">
      <alignment horizontal="center" vertical="center"/>
    </xf>
    <xf numFmtId="0" fontId="9" fillId="0" borderId="6" xfId="0" applyFont="1" applyBorder="1" applyAlignment="1">
      <alignment horizontal="center" vertical="center"/>
    </xf>
    <xf numFmtId="0" fontId="9" fillId="0" borderId="30" xfId="0" applyFont="1" applyBorder="1" applyAlignment="1">
      <alignment horizontal="center" vertical="center"/>
    </xf>
    <xf numFmtId="179" fontId="9" fillId="0" borderId="2" xfId="0" applyNumberFormat="1" applyFont="1" applyBorder="1" applyAlignment="1">
      <alignment horizontal="center" vertical="center"/>
    </xf>
    <xf numFmtId="0" fontId="9" fillId="0" borderId="6" xfId="0" applyNumberFormat="1" applyFont="1" applyBorder="1" applyAlignment="1">
      <alignment vertical="center" wrapText="1"/>
    </xf>
    <xf numFmtId="178" fontId="9" fillId="0" borderId="6" xfId="0" applyNumberFormat="1" applyFont="1" applyBorder="1" applyAlignment="1">
      <alignment vertical="center" shrinkToFit="1"/>
    </xf>
    <xf numFmtId="178" fontId="9" fillId="2" borderId="6" xfId="0" applyNumberFormat="1" applyFont="1" applyFill="1" applyBorder="1" applyAlignment="1">
      <alignment vertical="center" shrinkToFit="1"/>
    </xf>
    <xf numFmtId="3" fontId="9" fillId="2" borderId="6" xfId="0" applyNumberFormat="1" applyFont="1" applyFill="1" applyBorder="1" applyAlignment="1">
      <alignment horizontal="center" vertical="center" wrapText="1"/>
    </xf>
    <xf numFmtId="3" fontId="9" fillId="2" borderId="6" xfId="0" applyNumberFormat="1" applyFont="1" applyFill="1" applyBorder="1" applyAlignment="1">
      <alignment vertical="center" wrapText="1"/>
    </xf>
    <xf numFmtId="0" fontId="9" fillId="2" borderId="6" xfId="0" applyNumberFormat="1" applyFont="1" applyFill="1" applyBorder="1" applyAlignment="1">
      <alignment horizontal="center" vertical="center" wrapText="1"/>
    </xf>
    <xf numFmtId="0" fontId="9" fillId="2" borderId="6" xfId="0" applyNumberFormat="1" applyFont="1" applyFill="1" applyBorder="1" applyAlignment="1">
      <alignment vertical="center" wrapText="1"/>
    </xf>
    <xf numFmtId="0" fontId="9" fillId="0" borderId="8" xfId="0" applyNumberFormat="1" applyFont="1" applyBorder="1" applyAlignment="1">
      <alignment vertical="center" wrapText="1"/>
    </xf>
    <xf numFmtId="0" fontId="9" fillId="0" borderId="8" xfId="0" applyFont="1" applyBorder="1" applyAlignment="1">
      <alignment horizontal="center" vertical="center" wrapText="1"/>
    </xf>
    <xf numFmtId="179" fontId="9" fillId="4" borderId="2" xfId="0" applyNumberFormat="1" applyFont="1" applyFill="1" applyBorder="1" applyAlignment="1">
      <alignment horizontal="center" vertical="center"/>
    </xf>
    <xf numFmtId="0" fontId="9" fillId="4" borderId="3" xfId="0" applyNumberFormat="1" applyFont="1" applyFill="1" applyBorder="1" applyAlignment="1">
      <alignment vertical="center" wrapText="1"/>
    </xf>
    <xf numFmtId="178" fontId="9" fillId="4" borderId="3" xfId="0" applyNumberFormat="1" applyFont="1" applyFill="1" applyBorder="1" applyAlignment="1">
      <alignment vertical="center" shrinkToFit="1"/>
    </xf>
    <xf numFmtId="3" fontId="9" fillId="4" borderId="3" xfId="0" applyNumberFormat="1" applyFont="1" applyFill="1" applyBorder="1" applyAlignment="1">
      <alignment horizontal="center" vertical="center" wrapText="1"/>
    </xf>
    <xf numFmtId="3" fontId="9" fillId="4" borderId="3" xfId="0" applyNumberFormat="1" applyFont="1" applyFill="1" applyBorder="1" applyAlignment="1">
      <alignment vertical="center" wrapText="1"/>
    </xf>
    <xf numFmtId="0"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11" xfId="0" applyFont="1" applyFill="1" applyBorder="1" applyAlignment="1">
      <alignment horizontal="center" vertical="center"/>
    </xf>
    <xf numFmtId="178" fontId="9" fillId="0" borderId="12" xfId="0" applyNumberFormat="1" applyFont="1" applyBorder="1" applyAlignment="1">
      <alignment vertical="center" shrinkToFit="1"/>
    </xf>
    <xf numFmtId="178" fontId="9" fillId="2" borderId="43" xfId="0" applyNumberFormat="1" applyFont="1" applyFill="1" applyBorder="1" applyAlignment="1">
      <alignment vertical="center" shrinkToFit="1"/>
    </xf>
    <xf numFmtId="177" fontId="9" fillId="0" borderId="44" xfId="0" applyNumberFormat="1" applyFont="1" applyBorder="1" applyAlignment="1">
      <alignment horizontal="center" vertical="center"/>
    </xf>
    <xf numFmtId="178" fontId="9" fillId="0" borderId="17" xfId="0" applyNumberFormat="1" applyFont="1" applyBorder="1" applyAlignment="1">
      <alignment vertical="center" shrinkToFit="1"/>
    </xf>
    <xf numFmtId="178" fontId="9" fillId="2" borderId="13" xfId="0" applyNumberFormat="1" applyFont="1" applyFill="1" applyBorder="1" applyAlignment="1">
      <alignment vertical="center" shrinkToFit="1"/>
    </xf>
    <xf numFmtId="177" fontId="9" fillId="0" borderId="21" xfId="0" applyNumberFormat="1" applyFont="1" applyBorder="1" applyAlignment="1">
      <alignment horizontal="center" vertical="center"/>
    </xf>
    <xf numFmtId="177" fontId="9" fillId="0" borderId="45" xfId="0" applyNumberFormat="1" applyFont="1" applyBorder="1" applyAlignment="1">
      <alignment horizontal="center" vertical="center"/>
    </xf>
    <xf numFmtId="178" fontId="9" fillId="0" borderId="18" xfId="0" applyNumberFormat="1" applyFont="1" applyBorder="1" applyAlignment="1">
      <alignment vertical="center" shrinkToFit="1"/>
    </xf>
    <xf numFmtId="178" fontId="9" fillId="2" borderId="14" xfId="0" applyNumberFormat="1" applyFont="1" applyFill="1" applyBorder="1" applyAlignment="1">
      <alignment vertical="center" shrinkToFit="1"/>
    </xf>
    <xf numFmtId="178" fontId="9" fillId="0" borderId="20" xfId="0" applyNumberFormat="1" applyFont="1" applyBorder="1" applyAlignment="1">
      <alignment vertical="center" shrinkToFit="1"/>
    </xf>
    <xf numFmtId="178" fontId="9" fillId="2" borderId="47" xfId="0" applyNumberFormat="1" applyFont="1" applyFill="1" applyBorder="1" applyAlignment="1">
      <alignment vertical="center" shrinkToFit="1"/>
    </xf>
    <xf numFmtId="178" fontId="9" fillId="2" borderId="48" xfId="0" applyNumberFormat="1" applyFont="1" applyFill="1" applyBorder="1" applyAlignment="1">
      <alignment vertical="center" shrinkToFit="1"/>
    </xf>
    <xf numFmtId="177" fontId="9" fillId="0" borderId="10" xfId="0" applyNumberFormat="1" applyFont="1" applyBorder="1" applyAlignment="1">
      <alignment horizontal="center" vertical="center"/>
    </xf>
    <xf numFmtId="178" fontId="9" fillId="2" borderId="16" xfId="0" applyNumberFormat="1" applyFont="1" applyFill="1" applyBorder="1" applyAlignment="1">
      <alignment vertical="center" shrinkToFit="1"/>
    </xf>
    <xf numFmtId="178" fontId="9" fillId="2" borderId="49" xfId="0" applyNumberFormat="1" applyFont="1" applyFill="1" applyBorder="1" applyAlignment="1">
      <alignment vertical="center" shrinkToFit="1"/>
    </xf>
    <xf numFmtId="0" fontId="9" fillId="4" borderId="42" xfId="0" applyFont="1" applyFill="1" applyBorder="1" applyAlignment="1">
      <alignment horizontal="center" vertical="center"/>
    </xf>
    <xf numFmtId="178" fontId="9" fillId="0" borderId="17" xfId="0" applyNumberFormat="1" applyFont="1" applyBorder="1" applyAlignment="1">
      <alignment horizontal="center" vertical="center"/>
    </xf>
    <xf numFmtId="0" fontId="9" fillId="2" borderId="13" xfId="0" applyFont="1" applyFill="1" applyBorder="1" applyAlignment="1">
      <alignment horizontal="center" vertical="center"/>
    </xf>
    <xf numFmtId="178" fontId="9" fillId="2" borderId="17" xfId="0" applyNumberFormat="1" applyFont="1" applyFill="1" applyBorder="1" applyAlignment="1">
      <alignment horizontal="center" vertical="center"/>
    </xf>
    <xf numFmtId="178" fontId="9" fillId="0" borderId="18" xfId="0" applyNumberFormat="1" applyFont="1" applyBorder="1" applyAlignment="1">
      <alignment horizontal="center" vertical="center"/>
    </xf>
    <xf numFmtId="0" fontId="9" fillId="2" borderId="14" xfId="0" applyFont="1" applyFill="1" applyBorder="1" applyAlignment="1">
      <alignment horizontal="center" vertical="center"/>
    </xf>
    <xf numFmtId="178" fontId="9" fillId="2" borderId="18" xfId="0" applyNumberFormat="1" applyFont="1" applyFill="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3" fillId="0" borderId="0" xfId="0" applyFont="1" applyFill="1" applyAlignment="1"/>
    <xf numFmtId="0" fontId="3" fillId="0" borderId="0" xfId="0" applyFont="1" applyFill="1" applyBorder="1" applyAlignment="1"/>
    <xf numFmtId="0" fontId="3" fillId="0" borderId="0" xfId="0" applyFont="1" applyFill="1"/>
    <xf numFmtId="0" fontId="3" fillId="0" borderId="0" xfId="0" applyFont="1" applyAlignment="1">
      <alignment horizontal="left" vertical="center"/>
    </xf>
    <xf numFmtId="0" fontId="3" fillId="0" borderId="7"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0" xfId="0" applyFont="1" applyBorder="1" applyAlignment="1">
      <alignment horizontal="left" vertical="center"/>
    </xf>
    <xf numFmtId="177" fontId="3" fillId="0" borderId="0" xfId="0" applyNumberFormat="1" applyFont="1" applyFill="1" applyBorder="1" applyAlignment="1">
      <alignment horizontal="left" vertical="center"/>
    </xf>
    <xf numFmtId="177" fontId="12" fillId="0" borderId="0" xfId="0" applyNumberFormat="1" applyFont="1" applyFill="1" applyBorder="1" applyAlignment="1">
      <alignment horizontal="center" vertical="center"/>
    </xf>
    <xf numFmtId="178" fontId="3"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178" fontId="3" fillId="0" borderId="0" xfId="0" applyNumberFormat="1" applyFont="1" applyFill="1" applyBorder="1" applyAlignment="1">
      <alignment horizontal="center" vertical="center" shrinkToFit="1"/>
    </xf>
    <xf numFmtId="3"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shrinkToFit="1"/>
    </xf>
    <xf numFmtId="177" fontId="3" fillId="0" borderId="0" xfId="0" applyNumberFormat="1" applyFont="1" applyFill="1" applyBorder="1" applyAlignment="1"/>
    <xf numFmtId="177" fontId="3" fillId="0" borderId="0" xfId="0" applyNumberFormat="1" applyFont="1" applyFill="1" applyBorder="1" applyAlignment="1">
      <alignment horizontal="left"/>
    </xf>
    <xf numFmtId="3" fontId="3" fillId="0" borderId="0" xfId="0" applyNumberFormat="1" applyFont="1" applyFill="1" applyBorder="1" applyAlignment="1">
      <alignment vertical="center" shrinkToFit="1"/>
    </xf>
    <xf numFmtId="0" fontId="3" fillId="0" borderId="0" xfId="0" applyFont="1" applyFill="1" applyBorder="1" applyAlignment="1">
      <alignment vertical="center"/>
    </xf>
    <xf numFmtId="178" fontId="15" fillId="2" borderId="6" xfId="0" applyNumberFormat="1" applyFont="1" applyFill="1" applyBorder="1" applyAlignment="1">
      <alignment vertical="center" shrinkToFit="1"/>
    </xf>
    <xf numFmtId="0" fontId="7" fillId="0" borderId="0" xfId="0" applyFont="1" applyBorder="1" applyAlignment="1">
      <alignment horizontal="center"/>
    </xf>
    <xf numFmtId="0" fontId="0" fillId="0" borderId="0" xfId="0" applyBorder="1" applyAlignment="1"/>
    <xf numFmtId="0" fontId="14" fillId="5" borderId="67" xfId="0" applyFont="1" applyFill="1" applyBorder="1" applyAlignment="1">
      <alignment horizontal="center" vertical="center" wrapText="1"/>
    </xf>
    <xf numFmtId="0" fontId="3" fillId="0" borderId="1" xfId="0" applyFont="1" applyBorder="1" applyAlignment="1"/>
    <xf numFmtId="0" fontId="1" fillId="0" borderId="0" xfId="1">
      <alignment vertical="center"/>
    </xf>
    <xf numFmtId="0" fontId="1" fillId="0" borderId="0" xfId="1" applyAlignment="1">
      <alignment horizontal="center" vertical="center"/>
    </xf>
    <xf numFmtId="0" fontId="1" fillId="0" borderId="6" xfId="1" applyBorder="1" applyAlignment="1">
      <alignment horizontal="center" vertical="center"/>
    </xf>
    <xf numFmtId="49" fontId="1" fillId="0" borderId="6" xfId="1" applyNumberFormat="1" applyBorder="1" applyAlignment="1">
      <alignment horizontal="center" vertical="center"/>
    </xf>
    <xf numFmtId="0" fontId="3" fillId="0" borderId="8" xfId="0" applyFont="1" applyFill="1" applyBorder="1" applyAlignment="1">
      <alignment vertical="center" wrapText="1"/>
    </xf>
    <xf numFmtId="0" fontId="3" fillId="0" borderId="23" xfId="0" applyFont="1" applyFill="1" applyBorder="1" applyAlignment="1">
      <alignment vertical="center" wrapText="1"/>
    </xf>
    <xf numFmtId="0" fontId="3" fillId="0" borderId="23"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1" fontId="0" fillId="0" borderId="9" xfId="0" applyNumberFormat="1" applyFont="1" applyFill="1" applyBorder="1" applyAlignment="1" applyProtection="1">
      <alignment vertical="center" wrapText="1"/>
      <protection locked="0"/>
    </xf>
    <xf numFmtId="0" fontId="9" fillId="0" borderId="22" xfId="0" applyFont="1" applyFill="1" applyBorder="1" applyAlignment="1">
      <alignment vertical="center" wrapText="1"/>
    </xf>
    <xf numFmtId="0" fontId="9" fillId="2" borderId="8" xfId="0" applyNumberFormat="1" applyFont="1" applyFill="1" applyBorder="1" applyAlignment="1">
      <alignment vertical="center" wrapText="1"/>
    </xf>
    <xf numFmtId="0" fontId="7" fillId="0" borderId="0" xfId="0" applyFont="1" applyBorder="1" applyAlignment="1">
      <alignment horizontal="center"/>
    </xf>
    <xf numFmtId="0" fontId="9" fillId="2" borderId="15" xfId="0" applyNumberFormat="1" applyFont="1" applyFill="1" applyBorder="1" applyAlignment="1">
      <alignment vertical="center" wrapText="1"/>
    </xf>
    <xf numFmtId="0" fontId="3" fillId="2" borderId="23" xfId="0" applyFont="1" applyFill="1" applyBorder="1" applyAlignment="1">
      <alignment vertical="center" wrapText="1"/>
    </xf>
    <xf numFmtId="0" fontId="3" fillId="2" borderId="23" xfId="0" applyFont="1" applyFill="1" applyBorder="1" applyAlignment="1">
      <alignment horizontal="center" vertical="center" wrapText="1"/>
    </xf>
    <xf numFmtId="177" fontId="0" fillId="2" borderId="3" xfId="0" applyNumberFormat="1" applyFont="1" applyFill="1" applyBorder="1" applyAlignment="1" applyProtection="1">
      <alignment vertical="center" wrapText="1"/>
      <protection locked="0"/>
    </xf>
    <xf numFmtId="181" fontId="0" fillId="2" borderId="9" xfId="0" applyNumberFormat="1" applyFont="1" applyFill="1" applyBorder="1" applyAlignment="1" applyProtection="1">
      <alignment vertical="center" wrapText="1"/>
      <protection locked="0"/>
    </xf>
    <xf numFmtId="0" fontId="9" fillId="2" borderId="22" xfId="0" applyFont="1" applyFill="1" applyBorder="1" applyAlignment="1">
      <alignment vertical="center" wrapText="1"/>
    </xf>
    <xf numFmtId="0" fontId="9" fillId="2" borderId="15"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8" xfId="0" applyFont="1" applyFill="1" applyBorder="1" applyAlignment="1">
      <alignment horizontal="center" vertical="center" wrapText="1"/>
    </xf>
    <xf numFmtId="0" fontId="9" fillId="4" borderId="3" xfId="0" applyNumberFormat="1" applyFont="1" applyFill="1" applyBorder="1" applyAlignment="1">
      <alignment vertical="center"/>
    </xf>
    <xf numFmtId="177" fontId="9" fillId="2" borderId="2" xfId="0" applyNumberFormat="1" applyFont="1" applyFill="1" applyBorder="1" applyAlignment="1">
      <alignment horizontal="center" vertical="center"/>
    </xf>
    <xf numFmtId="0" fontId="9" fillId="2" borderId="15" xfId="0" applyFont="1" applyFill="1" applyBorder="1" applyAlignment="1">
      <alignment vertical="center" wrapText="1"/>
    </xf>
    <xf numFmtId="178" fontId="15" fillId="2" borderId="12" xfId="0" applyNumberFormat="1" applyFont="1" applyFill="1" applyBorder="1" applyAlignment="1">
      <alignment vertical="center" shrinkToFit="1"/>
    </xf>
    <xf numFmtId="0" fontId="3" fillId="0" borderId="17" xfId="0" applyNumberFormat="1" applyFont="1" applyBorder="1" applyAlignment="1">
      <alignment horizontal="left" vertical="center"/>
    </xf>
    <xf numFmtId="178" fontId="4" fillId="0" borderId="17" xfId="0" applyNumberFormat="1" applyFont="1" applyBorder="1" applyAlignment="1">
      <alignment vertical="center" shrinkToFit="1"/>
    </xf>
    <xf numFmtId="177" fontId="3" fillId="2" borderId="35" xfId="0" applyNumberFormat="1" applyFont="1" applyFill="1" applyBorder="1" applyAlignment="1">
      <alignment horizontal="center" vertical="center"/>
    </xf>
    <xf numFmtId="0" fontId="3" fillId="2" borderId="37" xfId="0" applyNumberFormat="1" applyFont="1" applyFill="1" applyBorder="1" applyAlignment="1">
      <alignment horizontal="left" vertical="center" wrapText="1" shrinkToFit="1"/>
    </xf>
    <xf numFmtId="0" fontId="3" fillId="2" borderId="37" xfId="0" applyNumberFormat="1" applyFont="1" applyFill="1" applyBorder="1" applyAlignment="1">
      <alignment horizontal="left" vertical="center" wrapText="1"/>
    </xf>
    <xf numFmtId="178" fontId="15" fillId="2" borderId="37" xfId="0" applyNumberFormat="1" applyFont="1" applyFill="1" applyBorder="1" applyAlignment="1">
      <alignment vertical="center" shrinkToFit="1"/>
    </xf>
    <xf numFmtId="0" fontId="3" fillId="2" borderId="36" xfId="0" applyFont="1" applyFill="1" applyBorder="1" applyAlignment="1">
      <alignment vertical="center" wrapText="1"/>
    </xf>
    <xf numFmtId="0" fontId="3" fillId="2" borderId="42" xfId="0" applyNumberFormat="1" applyFont="1" applyFill="1" applyBorder="1" applyAlignment="1">
      <alignment horizontal="center" vertical="center" wrapText="1"/>
    </xf>
    <xf numFmtId="0" fontId="3" fillId="2" borderId="37" xfId="0" applyNumberFormat="1" applyFont="1" applyFill="1" applyBorder="1" applyAlignment="1">
      <alignment vertical="center" wrapText="1"/>
    </xf>
    <xf numFmtId="0" fontId="3" fillId="2" borderId="55" xfId="0" applyNumberFormat="1" applyFont="1" applyFill="1" applyBorder="1" applyAlignment="1">
      <alignment horizontal="center" vertical="center" wrapText="1"/>
    </xf>
    <xf numFmtId="0" fontId="3" fillId="2" borderId="41" xfId="0" applyNumberFormat="1" applyFont="1" applyFill="1" applyBorder="1" applyAlignment="1">
      <alignment horizontal="center" vertical="center" wrapText="1"/>
    </xf>
    <xf numFmtId="0" fontId="3" fillId="2" borderId="6" xfId="0" applyNumberFormat="1" applyFont="1" applyFill="1" applyBorder="1" applyAlignment="1">
      <alignment horizontal="left" vertical="center" wrapText="1" shrinkToFit="1"/>
    </xf>
    <xf numFmtId="0" fontId="3" fillId="2" borderId="6" xfId="0" applyNumberFormat="1" applyFont="1" applyFill="1" applyBorder="1" applyAlignment="1">
      <alignment horizontal="left" vertical="center" wrapText="1"/>
    </xf>
    <xf numFmtId="178" fontId="15" fillId="2" borderId="5" xfId="0" applyNumberFormat="1" applyFont="1" applyFill="1" applyBorder="1" applyAlignment="1">
      <alignment vertical="center" shrinkToFit="1"/>
    </xf>
    <xf numFmtId="178" fontId="15" fillId="2" borderId="0" xfId="0" applyNumberFormat="1" applyFont="1" applyFill="1" applyBorder="1" applyAlignment="1">
      <alignment vertical="center" shrinkToFit="1"/>
    </xf>
    <xf numFmtId="0" fontId="3" fillId="2" borderId="3" xfId="0" applyFont="1" applyFill="1" applyBorder="1" applyAlignment="1">
      <alignment vertical="center" wrapText="1"/>
    </xf>
    <xf numFmtId="0" fontId="3" fillId="2" borderId="8" xfId="0" quotePrefix="1" applyNumberFormat="1" applyFont="1" applyFill="1" applyBorder="1" applyAlignment="1">
      <alignment horizontal="center" vertical="center" wrapText="1"/>
    </xf>
    <xf numFmtId="0" fontId="3" fillId="2" borderId="9" xfId="0" quotePrefix="1" applyNumberFormat="1" applyFont="1" applyFill="1" applyBorder="1" applyAlignment="1">
      <alignment horizontal="center" vertical="center" wrapText="1"/>
    </xf>
    <xf numFmtId="0" fontId="3" fillId="2" borderId="11" xfId="0" applyNumberFormat="1" applyFont="1" applyFill="1" applyBorder="1" applyAlignment="1">
      <alignment horizontal="center" vertical="center" wrapText="1"/>
    </xf>
    <xf numFmtId="178" fontId="15" fillId="2" borderId="3" xfId="0" applyNumberFormat="1" applyFont="1" applyFill="1" applyBorder="1" applyAlignment="1">
      <alignment vertical="center" shrinkToFit="1"/>
    </xf>
    <xf numFmtId="0" fontId="3" fillId="2" borderId="8"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3" fillId="2" borderId="12" xfId="0" applyNumberFormat="1" applyFont="1" applyFill="1" applyBorder="1" applyAlignment="1">
      <alignment horizontal="left" vertical="center" wrapText="1"/>
    </xf>
    <xf numFmtId="178" fontId="12" fillId="2" borderId="37" xfId="0" applyNumberFormat="1" applyFont="1" applyFill="1" applyBorder="1" applyAlignment="1">
      <alignment vertical="center" shrinkToFit="1"/>
    </xf>
    <xf numFmtId="178" fontId="12" fillId="2" borderId="12" xfId="0" applyNumberFormat="1" applyFont="1" applyFill="1" applyBorder="1" applyAlignment="1">
      <alignment vertical="center" shrinkToFit="1"/>
    </xf>
    <xf numFmtId="3" fontId="12" fillId="2" borderId="12" xfId="0" applyNumberFormat="1" applyFont="1" applyFill="1" applyBorder="1" applyAlignment="1">
      <alignment vertical="center" wrapText="1"/>
    </xf>
    <xf numFmtId="178" fontId="20" fillId="0" borderId="25" xfId="0" applyNumberFormat="1" applyFont="1" applyBorder="1" applyAlignment="1">
      <alignment vertical="center" shrinkToFit="1"/>
    </xf>
    <xf numFmtId="179" fontId="9" fillId="0" borderId="19" xfId="0" applyNumberFormat="1" applyFont="1" applyFill="1" applyBorder="1" applyAlignment="1">
      <alignment horizontal="center" vertical="center"/>
    </xf>
    <xf numFmtId="0" fontId="9" fillId="0" borderId="5" xfId="0" applyNumberFormat="1" applyFont="1" applyFill="1" applyBorder="1" applyAlignment="1">
      <alignment vertical="center" wrapText="1"/>
    </xf>
    <xf numFmtId="178" fontId="9" fillId="0" borderId="5" xfId="0" applyNumberFormat="1" applyFont="1" applyFill="1" applyBorder="1" applyAlignment="1">
      <alignment vertical="center" shrinkToFit="1"/>
    </xf>
    <xf numFmtId="178" fontId="9" fillId="0" borderId="6" xfId="0" applyNumberFormat="1" applyFont="1" applyFill="1" applyBorder="1" applyAlignment="1">
      <alignment vertical="center" shrinkToFit="1"/>
    </xf>
    <xf numFmtId="3" fontId="9" fillId="0" borderId="5" xfId="0" applyNumberFormat="1" applyFont="1" applyFill="1" applyBorder="1" applyAlignment="1">
      <alignment horizontal="center" vertical="center" wrapText="1"/>
    </xf>
    <xf numFmtId="0" fontId="9" fillId="0" borderId="15" xfId="0" applyNumberFormat="1" applyFont="1" applyFill="1" applyBorder="1" applyAlignment="1">
      <alignment vertical="center" wrapText="1"/>
    </xf>
    <xf numFmtId="0" fontId="9" fillId="0" borderId="15" xfId="0" applyFont="1" applyFill="1" applyBorder="1" applyAlignment="1">
      <alignment horizontal="left" vertical="center" wrapText="1"/>
    </xf>
    <xf numFmtId="0" fontId="9" fillId="0" borderId="15"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30" xfId="0" applyFont="1" applyFill="1" applyBorder="1" applyAlignment="1">
      <alignment horizontal="center" vertical="center"/>
    </xf>
    <xf numFmtId="179" fontId="9" fillId="0" borderId="2" xfId="0" applyNumberFormat="1" applyFont="1" applyFill="1" applyBorder="1" applyAlignment="1">
      <alignment horizontal="center" vertical="center"/>
    </xf>
    <xf numFmtId="0" fontId="9" fillId="0" borderId="6" xfId="0" applyNumberFormat="1" applyFont="1" applyFill="1" applyBorder="1" applyAlignment="1">
      <alignment vertical="center" wrapText="1"/>
    </xf>
    <xf numFmtId="178" fontId="9" fillId="0" borderId="3" xfId="0" applyNumberFormat="1" applyFont="1" applyFill="1" applyBorder="1" applyAlignment="1">
      <alignment vertical="center" shrinkToFit="1"/>
    </xf>
    <xf numFmtId="3" fontId="9" fillId="0" borderId="6"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8" xfId="0" applyNumberFormat="1" applyFont="1" applyFill="1" applyBorder="1" applyAlignment="1">
      <alignment vertical="center" wrapText="1"/>
    </xf>
    <xf numFmtId="0" fontId="9" fillId="0" borderId="3" xfId="0" applyNumberFormat="1" applyFont="1" applyFill="1" applyBorder="1" applyAlignment="1">
      <alignment vertical="center" wrapText="1"/>
    </xf>
    <xf numFmtId="0" fontId="9" fillId="0" borderId="8" xfId="0" applyFont="1" applyFill="1" applyBorder="1" applyAlignment="1">
      <alignment horizontal="left" vertical="center" wrapText="1"/>
    </xf>
    <xf numFmtId="0" fontId="9" fillId="0" borderId="8" xfId="0" applyFont="1" applyFill="1" applyBorder="1" applyAlignment="1">
      <alignment horizontal="center" vertical="center" wrapText="1"/>
    </xf>
    <xf numFmtId="178" fontId="9" fillId="0" borderId="6" xfId="0" applyNumberFormat="1" applyFont="1" applyBorder="1" applyAlignment="1">
      <alignment vertical="center" shrinkToFit="1"/>
    </xf>
    <xf numFmtId="178" fontId="9" fillId="2" borderId="6" xfId="0" applyNumberFormat="1" applyFont="1" applyFill="1" applyBorder="1" applyAlignment="1">
      <alignment vertical="center" shrinkToFit="1"/>
    </xf>
    <xf numFmtId="3" fontId="9" fillId="2" borderId="6" xfId="0" applyNumberFormat="1" applyFont="1" applyFill="1" applyBorder="1" applyAlignment="1">
      <alignment horizontal="center" vertical="center" wrapText="1"/>
    </xf>
    <xf numFmtId="178" fontId="9" fillId="2" borderId="12" xfId="0" applyNumberFormat="1" applyFont="1" applyFill="1" applyBorder="1" applyAlignment="1">
      <alignment vertical="center" shrinkToFit="1"/>
    </xf>
    <xf numFmtId="178" fontId="9" fillId="2" borderId="20" xfId="0" applyNumberFormat="1" applyFont="1" applyFill="1" applyBorder="1" applyAlignment="1">
      <alignment vertical="center" shrinkToFit="1"/>
    </xf>
    <xf numFmtId="0" fontId="15" fillId="0" borderId="0" xfId="0" applyFont="1"/>
    <xf numFmtId="0" fontId="15" fillId="0" borderId="0" xfId="0" applyFont="1" applyFill="1" applyAlignment="1">
      <alignment horizontal="center" vertical="center" wrapText="1"/>
    </xf>
    <xf numFmtId="0" fontId="15" fillId="0" borderId="0" xfId="0" applyFont="1" applyFill="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180" fontId="9" fillId="0" borderId="6" xfId="0" applyNumberFormat="1" applyFont="1" applyFill="1" applyBorder="1" applyAlignment="1">
      <alignment vertical="center" shrinkToFit="1"/>
    </xf>
    <xf numFmtId="178" fontId="9" fillId="0" borderId="22" xfId="0" applyNumberFormat="1" applyFont="1" applyFill="1" applyBorder="1" applyAlignment="1">
      <alignment vertical="center" shrinkToFit="1"/>
    </xf>
    <xf numFmtId="0" fontId="9" fillId="0" borderId="6" xfId="0" applyNumberFormat="1" applyFont="1" applyFill="1" applyBorder="1" applyAlignment="1">
      <alignment vertical="center" wrapText="1" shrinkToFit="1"/>
    </xf>
    <xf numFmtId="3" fontId="3" fillId="2" borderId="37" xfId="0" applyNumberFormat="1" applyFont="1" applyFill="1" applyBorder="1" applyAlignment="1">
      <alignment vertical="center" wrapText="1"/>
    </xf>
    <xf numFmtId="3" fontId="3" fillId="2" borderId="12" xfId="0" applyNumberFormat="1" applyFont="1" applyFill="1" applyBorder="1" applyAlignment="1">
      <alignment vertical="center" wrapText="1"/>
    </xf>
    <xf numFmtId="3" fontId="3" fillId="2" borderId="6" xfId="0" applyNumberFormat="1" applyFont="1" applyFill="1" applyBorder="1" applyAlignment="1">
      <alignment horizontal="center" vertical="center" wrapText="1"/>
    </xf>
    <xf numFmtId="0" fontId="3" fillId="4" borderId="68" xfId="0" applyFont="1" applyFill="1" applyBorder="1" applyAlignment="1">
      <alignment horizontal="center" vertical="center"/>
    </xf>
    <xf numFmtId="0" fontId="3" fillId="4" borderId="40" xfId="0" applyFont="1" applyFill="1" applyBorder="1" applyAlignment="1">
      <alignment horizontal="left" vertical="center"/>
    </xf>
    <xf numFmtId="0" fontId="3" fillId="4" borderId="40" xfId="0" applyFont="1" applyFill="1" applyBorder="1" applyAlignment="1">
      <alignment horizontal="center" vertical="center" wrapText="1"/>
    </xf>
    <xf numFmtId="177" fontId="3" fillId="2" borderId="124" xfId="0" applyNumberFormat="1" applyFont="1" applyFill="1" applyBorder="1" applyAlignment="1">
      <alignment horizontal="center" vertical="center"/>
    </xf>
    <xf numFmtId="0" fontId="18" fillId="2" borderId="6" xfId="0" applyNumberFormat="1" applyFont="1" applyFill="1" applyBorder="1" applyAlignment="1">
      <alignment vertical="center" wrapText="1"/>
    </xf>
    <xf numFmtId="0" fontId="3" fillId="4" borderId="124" xfId="0" applyFont="1" applyFill="1" applyBorder="1" applyAlignment="1">
      <alignment horizontal="center" vertical="center"/>
    </xf>
    <xf numFmtId="0" fontId="3" fillId="4" borderId="6" xfId="0" applyFont="1" applyFill="1" applyBorder="1" applyAlignment="1">
      <alignment horizontal="left" vertical="center"/>
    </xf>
    <xf numFmtId="0" fontId="3" fillId="4" borderId="6"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6" xfId="0" applyFont="1" applyFill="1" applyBorder="1" applyAlignment="1">
      <alignment vertical="center" wrapText="1"/>
    </xf>
    <xf numFmtId="0" fontId="0" fillId="4" borderId="6" xfId="0" applyFont="1" applyFill="1" applyBorder="1" applyAlignment="1">
      <alignment horizontal="center" vertical="center"/>
    </xf>
    <xf numFmtId="0" fontId="3" fillId="4" borderId="30" xfId="0" applyFont="1" applyFill="1" applyBorder="1" applyAlignment="1">
      <alignment horizontal="center" vertical="center"/>
    </xf>
    <xf numFmtId="0" fontId="3" fillId="0" borderId="124" xfId="0" applyFont="1" applyBorder="1" applyAlignment="1">
      <alignment horizontal="center" vertical="center"/>
    </xf>
    <xf numFmtId="177" fontId="3" fillId="2" borderId="125" xfId="0" applyNumberFormat="1" applyFont="1" applyFill="1" applyBorder="1" applyAlignment="1">
      <alignment horizontal="center" vertical="center"/>
    </xf>
    <xf numFmtId="3" fontId="3" fillId="2" borderId="12" xfId="0" applyNumberFormat="1" applyFont="1" applyFill="1" applyBorder="1" applyAlignment="1">
      <alignment horizontal="center" vertical="center" wrapText="1"/>
    </xf>
    <xf numFmtId="0" fontId="18" fillId="2" borderId="12" xfId="0" applyNumberFormat="1" applyFont="1" applyFill="1" applyBorder="1" applyAlignment="1">
      <alignment vertical="center" wrapText="1"/>
    </xf>
    <xf numFmtId="0" fontId="3" fillId="0" borderId="12"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25"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9" fillId="2" borderId="6" xfId="0" applyNumberFormat="1" applyFont="1" applyFill="1" applyBorder="1" applyAlignment="1">
      <alignment vertical="center" wrapText="1" shrinkToFit="1"/>
    </xf>
    <xf numFmtId="3" fontId="9" fillId="0" borderId="5" xfId="0" applyNumberFormat="1" applyFont="1" applyFill="1" applyBorder="1" applyAlignment="1">
      <alignment vertical="center" wrapText="1"/>
    </xf>
    <xf numFmtId="3" fontId="9" fillId="0" borderId="6" xfId="0" applyNumberFormat="1" applyFont="1" applyFill="1" applyBorder="1" applyAlignment="1">
      <alignment vertical="center" wrapText="1"/>
    </xf>
    <xf numFmtId="178" fontId="3" fillId="2" borderId="37" xfId="0" applyNumberFormat="1" applyFont="1" applyFill="1" applyBorder="1" applyAlignment="1">
      <alignment vertical="center" shrinkToFit="1"/>
    </xf>
    <xf numFmtId="0" fontId="21" fillId="2" borderId="21" xfId="0" applyNumberFormat="1" applyFont="1" applyFill="1" applyBorder="1" applyAlignment="1">
      <alignment vertical="center" wrapText="1"/>
    </xf>
    <xf numFmtId="0" fontId="22" fillId="2" borderId="22" xfId="0" applyNumberFormat="1" applyFont="1" applyFill="1" applyBorder="1" applyAlignment="1">
      <alignment vertical="center" wrapText="1"/>
    </xf>
    <xf numFmtId="178" fontId="9" fillId="0" borderId="12" xfId="0" applyNumberFormat="1" applyFont="1" applyFill="1" applyBorder="1" applyAlignment="1">
      <alignment vertical="center" shrinkToFit="1"/>
    </xf>
    <xf numFmtId="178" fontId="9" fillId="0" borderId="3" xfId="0" applyNumberFormat="1" applyFont="1" applyBorder="1" applyAlignment="1">
      <alignment vertical="center" shrinkToFit="1"/>
    </xf>
    <xf numFmtId="178" fontId="9" fillId="0" borderId="0" xfId="0" applyNumberFormat="1" applyFont="1" applyFill="1" applyAlignment="1">
      <alignment vertical="center" shrinkToFit="1"/>
    </xf>
    <xf numFmtId="0" fontId="17" fillId="0" borderId="8" xfId="0" applyNumberFormat="1" applyFont="1" applyFill="1" applyBorder="1" applyAlignment="1">
      <alignment vertical="center" wrapText="1"/>
    </xf>
    <xf numFmtId="0" fontId="9" fillId="0" borderId="6" xfId="0" applyFont="1" applyFill="1" applyBorder="1" applyAlignment="1">
      <alignment vertical="center" wrapText="1"/>
    </xf>
    <xf numFmtId="0" fontId="9" fillId="0" borderId="20" xfId="0" applyNumberFormat="1" applyFont="1" applyFill="1" applyBorder="1" applyAlignment="1">
      <alignment horizontal="center" vertical="center" wrapText="1"/>
    </xf>
    <xf numFmtId="0" fontId="9" fillId="0" borderId="21" xfId="0" applyNumberFormat="1" applyFont="1" applyFill="1" applyBorder="1" applyAlignment="1">
      <alignment vertical="center" wrapText="1"/>
    </xf>
    <xf numFmtId="0" fontId="17" fillId="0" borderId="123" xfId="0" applyNumberFormat="1" applyFont="1" applyFill="1" applyBorder="1" applyAlignment="1">
      <alignment vertical="center" wrapText="1"/>
    </xf>
    <xf numFmtId="0" fontId="9" fillId="0" borderId="48" xfId="0" applyNumberFormat="1" applyFont="1" applyFill="1" applyBorder="1" applyAlignment="1">
      <alignment vertical="center" wrapText="1"/>
    </xf>
    <xf numFmtId="0" fontId="14" fillId="0" borderId="65" xfId="0" applyFont="1" applyBorder="1" applyAlignment="1"/>
    <xf numFmtId="0" fontId="14" fillId="0" borderId="66" xfId="0" applyFont="1" applyBorder="1" applyAlignment="1"/>
    <xf numFmtId="0" fontId="9" fillId="0" borderId="63" xfId="0" applyFont="1" applyBorder="1" applyAlignment="1">
      <alignment horizontal="center" vertical="center"/>
    </xf>
    <xf numFmtId="0" fontId="9" fillId="0" borderId="64" xfId="0" applyFont="1" applyBorder="1" applyAlignment="1">
      <alignment horizontal="center" vertical="center"/>
    </xf>
    <xf numFmtId="3" fontId="9" fillId="0" borderId="71" xfId="0" applyNumberFormat="1" applyFont="1" applyBorder="1" applyAlignment="1">
      <alignment horizontal="center" vertical="center" shrinkToFit="1"/>
    </xf>
    <xf numFmtId="3" fontId="9" fillId="0" borderId="72" xfId="0" applyNumberFormat="1" applyFont="1" applyBorder="1" applyAlignment="1">
      <alignment horizontal="center" vertical="center" shrinkToFit="1"/>
    </xf>
    <xf numFmtId="3" fontId="9" fillId="2" borderId="61" xfId="0" applyNumberFormat="1" applyFont="1" applyFill="1" applyBorder="1" applyAlignment="1">
      <alignment horizontal="center" vertical="center" wrapText="1"/>
    </xf>
    <xf numFmtId="3" fontId="9" fillId="2" borderId="62" xfId="0" applyNumberFormat="1" applyFont="1" applyFill="1" applyBorder="1" applyAlignment="1">
      <alignment horizontal="center" vertical="center" wrapText="1"/>
    </xf>
    <xf numFmtId="0" fontId="9" fillId="0" borderId="61" xfId="0" applyFont="1" applyBorder="1" applyAlignment="1">
      <alignment horizontal="center" vertical="center"/>
    </xf>
    <xf numFmtId="0" fontId="14" fillId="0" borderId="62" xfId="0" applyFont="1" applyBorder="1" applyAlignment="1">
      <alignment horizontal="center" vertical="center"/>
    </xf>
    <xf numFmtId="3" fontId="9" fillId="0" borderId="61" xfId="0" applyNumberFormat="1" applyFont="1" applyBorder="1" applyAlignment="1">
      <alignment horizontal="center" vertical="center" shrinkToFit="1"/>
    </xf>
    <xf numFmtId="3" fontId="9" fillId="0" borderId="62" xfId="0" applyNumberFormat="1" applyFont="1" applyBorder="1" applyAlignment="1">
      <alignment horizontal="center" vertical="center" shrinkToFit="1"/>
    </xf>
    <xf numFmtId="0" fontId="9" fillId="0" borderId="62"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118" xfId="0" applyBorder="1" applyAlignment="1">
      <alignment horizontal="center" vertical="center"/>
    </xf>
    <xf numFmtId="0" fontId="0" fillId="0" borderId="120" xfId="0" applyBorder="1" applyAlignment="1">
      <alignment horizontal="center" vertical="center"/>
    </xf>
    <xf numFmtId="0" fontId="0" fillId="0" borderId="119" xfId="0" applyBorder="1" applyAlignment="1">
      <alignment horizontal="center" vertical="center"/>
    </xf>
    <xf numFmtId="0" fontId="0" fillId="0" borderId="121" xfId="0" applyBorder="1" applyAlignment="1">
      <alignment horizontal="center" vertical="center"/>
    </xf>
    <xf numFmtId="0" fontId="0" fillId="0" borderId="116" xfId="0" applyBorder="1" applyAlignment="1">
      <alignment horizontal="center" vertical="center"/>
    </xf>
    <xf numFmtId="0" fontId="0" fillId="0" borderId="113" xfId="0" applyBorder="1" applyAlignment="1">
      <alignment horizontal="center" vertical="center"/>
    </xf>
    <xf numFmtId="0" fontId="0" fillId="0" borderId="117" xfId="0" applyBorder="1" applyAlignment="1">
      <alignment horizontal="center" vertical="center"/>
    </xf>
    <xf numFmtId="0" fontId="0" fillId="0" borderId="114" xfId="0" applyBorder="1" applyAlignment="1">
      <alignment horizontal="center" vertical="center"/>
    </xf>
    <xf numFmtId="0" fontId="3" fillId="0" borderId="1" xfId="0" applyFont="1" applyBorder="1" applyAlignment="1">
      <alignment horizontal="right"/>
    </xf>
    <xf numFmtId="0" fontId="0" fillId="0" borderId="1" xfId="0" applyBorder="1" applyAlignment="1">
      <alignment horizontal="right"/>
    </xf>
    <xf numFmtId="177" fontId="9" fillId="0" borderId="19" xfId="0" applyNumberFormat="1" applyFont="1" applyBorder="1" applyAlignment="1">
      <alignment horizontal="center" vertical="center"/>
    </xf>
    <xf numFmtId="177" fontId="9" fillId="0" borderId="21" xfId="0" applyNumberFormat="1" applyFont="1" applyBorder="1" applyAlignment="1">
      <alignment horizontal="center" vertical="center"/>
    </xf>
    <xf numFmtId="177" fontId="9" fillId="0" borderId="4" xfId="0" applyNumberFormat="1" applyFont="1" applyBorder="1" applyAlignment="1">
      <alignment horizontal="center" vertical="center"/>
    </xf>
    <xf numFmtId="177" fontId="9" fillId="0" borderId="10" xfId="0" applyNumberFormat="1" applyFont="1" applyBorder="1" applyAlignment="1">
      <alignment horizontal="center" vertical="center"/>
    </xf>
    <xf numFmtId="0" fontId="9" fillId="2" borderId="13" xfId="0" applyFont="1" applyFill="1" applyBorder="1" applyAlignment="1">
      <alignment horizontal="center" vertical="center"/>
    </xf>
    <xf numFmtId="0" fontId="9" fillId="2" borderId="74" xfId="0" applyFont="1" applyFill="1" applyBorder="1" applyAlignment="1">
      <alignment horizontal="center" vertical="center"/>
    </xf>
    <xf numFmtId="0" fontId="14" fillId="0" borderId="75" xfId="0" applyFont="1" applyBorder="1" applyAlignment="1"/>
    <xf numFmtId="0" fontId="14" fillId="0" borderId="76" xfId="0" applyFont="1" applyBorder="1" applyAlignment="1"/>
    <xf numFmtId="0" fontId="9" fillId="2" borderId="16" xfId="0" applyFont="1" applyFill="1" applyBorder="1" applyAlignment="1">
      <alignment horizontal="center" vertical="center"/>
    </xf>
    <xf numFmtId="0" fontId="9" fillId="2" borderId="77"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14" fillId="0" borderId="72" xfId="0" applyFont="1" applyBorder="1" applyAlignment="1">
      <alignment horizontal="center" vertical="center"/>
    </xf>
    <xf numFmtId="177" fontId="9" fillId="0" borderId="73" xfId="0" applyNumberFormat="1" applyFont="1" applyBorder="1" applyAlignment="1">
      <alignment horizontal="center" vertical="center"/>
    </xf>
    <xf numFmtId="177" fontId="9" fillId="0" borderId="44" xfId="0" applyNumberFormat="1" applyFont="1" applyBorder="1" applyAlignment="1">
      <alignment horizontal="center" vertical="center"/>
    </xf>
    <xf numFmtId="177" fontId="9" fillId="0" borderId="69" xfId="0" applyNumberFormat="1" applyFont="1" applyBorder="1" applyAlignment="1">
      <alignment horizontal="center" vertical="center"/>
    </xf>
    <xf numFmtId="177" fontId="9" fillId="0" borderId="45" xfId="0" applyNumberFormat="1" applyFont="1" applyBorder="1" applyAlignment="1">
      <alignment horizontal="center" vertical="center"/>
    </xf>
    <xf numFmtId="178" fontId="9" fillId="2" borderId="71" xfId="0" applyNumberFormat="1" applyFont="1" applyFill="1" applyBorder="1" applyAlignment="1">
      <alignment horizontal="center" vertical="center" shrinkToFit="1"/>
    </xf>
    <xf numFmtId="178" fontId="9" fillId="2" borderId="72" xfId="0" applyNumberFormat="1" applyFont="1" applyFill="1" applyBorder="1" applyAlignment="1">
      <alignment horizontal="center" vertical="center" shrinkToFit="1"/>
    </xf>
    <xf numFmtId="0" fontId="7" fillId="0" borderId="0" xfId="0" applyFont="1" applyBorder="1" applyAlignment="1">
      <alignment horizontal="center"/>
    </xf>
    <xf numFmtId="0" fontId="9" fillId="5" borderId="68" xfId="0" applyFont="1" applyFill="1" applyBorder="1" applyAlignment="1">
      <alignment horizontal="center" vertical="center" wrapText="1"/>
    </xf>
    <xf numFmtId="0" fontId="9" fillId="5" borderId="19" xfId="0" applyFont="1" applyFill="1" applyBorder="1" applyAlignment="1">
      <alignment horizontal="center" vertical="center"/>
    </xf>
    <xf numFmtId="0" fontId="9" fillId="5" borderId="69" xfId="0" applyFont="1" applyFill="1" applyBorder="1" applyAlignment="1">
      <alignment horizontal="center" vertical="center"/>
    </xf>
    <xf numFmtId="0" fontId="9" fillId="5" borderId="33"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33"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5" borderId="55"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70"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49"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9" fillId="5" borderId="38"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14" fillId="0" borderId="36" xfId="0" applyFont="1" applyBorder="1" applyAlignment="1">
      <alignment horizontal="center" vertical="center" wrapText="1"/>
    </xf>
    <xf numFmtId="0" fontId="14" fillId="0" borderId="55" xfId="0" applyFont="1" applyBorder="1" applyAlignment="1">
      <alignment horizontal="center" vertical="center" wrapText="1"/>
    </xf>
    <xf numFmtId="0" fontId="9" fillId="2" borderId="14" xfId="0" applyFont="1" applyFill="1" applyBorder="1" applyAlignment="1">
      <alignment horizontal="center" vertical="center"/>
    </xf>
    <xf numFmtId="0" fontId="9" fillId="2" borderId="67" xfId="0" applyFont="1" applyFill="1" applyBorder="1" applyAlignment="1">
      <alignment horizontal="center" vertical="center"/>
    </xf>
    <xf numFmtId="178" fontId="9" fillId="0" borderId="22" xfId="0" applyNumberFormat="1" applyFont="1" applyFill="1" applyBorder="1" applyAlignment="1">
      <alignment horizontal="center" vertical="center" shrinkToFit="1"/>
    </xf>
    <xf numFmtId="178" fontId="9" fillId="0" borderId="20" xfId="0" applyNumberFormat="1" applyFont="1" applyFill="1" applyBorder="1" applyAlignment="1">
      <alignment horizontal="center" vertical="center" shrinkToFit="1"/>
    </xf>
    <xf numFmtId="178" fontId="9" fillId="0" borderId="22" xfId="0" applyNumberFormat="1" applyFont="1" applyBorder="1" applyAlignment="1">
      <alignment horizontal="center" vertical="center" shrinkToFit="1"/>
    </xf>
    <xf numFmtId="178" fontId="9" fillId="0" borderId="20" xfId="0" applyNumberFormat="1" applyFont="1" applyBorder="1" applyAlignment="1">
      <alignment horizontal="center" vertical="center" shrinkToFit="1"/>
    </xf>
    <xf numFmtId="178" fontId="9" fillId="2" borderId="61" xfId="0" applyNumberFormat="1" applyFont="1" applyFill="1" applyBorder="1" applyAlignment="1">
      <alignment horizontal="center" vertical="center" shrinkToFit="1"/>
    </xf>
    <xf numFmtId="178" fontId="9" fillId="2" borderId="62" xfId="0" applyNumberFormat="1" applyFont="1" applyFill="1" applyBorder="1" applyAlignment="1">
      <alignment horizontal="center" vertical="center" shrinkToFit="1"/>
    </xf>
    <xf numFmtId="0" fontId="14" fillId="5" borderId="33" xfId="0" applyFont="1" applyFill="1" applyBorder="1" applyAlignment="1">
      <alignment horizontal="center" vertical="center"/>
    </xf>
    <xf numFmtId="0" fontId="14" fillId="0" borderId="5" xfId="0" applyFont="1" applyBorder="1" applyAlignment="1">
      <alignment vertical="center"/>
    </xf>
    <xf numFmtId="0" fontId="14" fillId="0" borderId="7" xfId="0" applyFont="1" applyBorder="1" applyAlignment="1">
      <alignment vertical="center"/>
    </xf>
    <xf numFmtId="0" fontId="14" fillId="5" borderId="33" xfId="0" applyFont="1" applyFill="1" applyBorder="1" applyAlignment="1">
      <alignment horizontal="left" vertical="center" wrapText="1"/>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4" fillId="5" borderId="14"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67"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5" borderId="70" xfId="0" applyFont="1" applyFill="1" applyBorder="1" applyAlignment="1">
      <alignment horizontal="center" vertical="center" wrapText="1"/>
    </xf>
    <xf numFmtId="0" fontId="14" fillId="5" borderId="40" xfId="0" applyFont="1" applyFill="1" applyBorder="1" applyAlignment="1">
      <alignment horizontal="center" vertical="center" wrapText="1"/>
    </xf>
    <xf numFmtId="0" fontId="14" fillId="5" borderId="79"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1" xfId="0" applyFont="1" applyFill="1" applyBorder="1" applyAlignment="1">
      <alignment horizontal="center" vertical="center" wrapText="1"/>
    </xf>
    <xf numFmtId="3" fontId="9" fillId="2" borderId="71" xfId="0" applyNumberFormat="1" applyFont="1" applyFill="1" applyBorder="1" applyAlignment="1">
      <alignment horizontal="center" vertical="center" wrapText="1"/>
    </xf>
    <xf numFmtId="3" fontId="9" fillId="2" borderId="72" xfId="0" applyNumberFormat="1" applyFont="1" applyFill="1" applyBorder="1" applyAlignment="1">
      <alignment horizontal="center" vertical="center" wrapText="1"/>
    </xf>
    <xf numFmtId="0" fontId="3" fillId="0" borderId="0" xfId="0" applyFont="1" applyAlignment="1">
      <alignment vertical="top" wrapText="1"/>
    </xf>
    <xf numFmtId="0" fontId="0" fillId="0" borderId="0" xfId="0" applyAlignment="1">
      <alignment vertical="top" wrapText="1"/>
    </xf>
    <xf numFmtId="0" fontId="9" fillId="5" borderId="56" xfId="0" applyFont="1" applyFill="1" applyBorder="1" applyAlignment="1">
      <alignment horizontal="center" vertical="center" wrapText="1"/>
    </xf>
    <xf numFmtId="0" fontId="14" fillId="0" borderId="29" xfId="0" applyFont="1" applyBorder="1" applyAlignment="1">
      <alignment horizontal="center" vertical="center" wrapText="1"/>
    </xf>
    <xf numFmtId="0" fontId="14" fillId="0" borderId="57" xfId="0" applyFont="1" applyBorder="1" applyAlignment="1">
      <alignment horizontal="center" vertical="center" wrapText="1"/>
    </xf>
    <xf numFmtId="0" fontId="9" fillId="5" borderId="58"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14" fillId="5" borderId="48"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122" xfId="0" applyFont="1" applyFill="1" applyBorder="1" applyAlignment="1">
      <alignment horizontal="center" vertical="center" wrapText="1"/>
    </xf>
    <xf numFmtId="0" fontId="0" fillId="0" borderId="0" xfId="0" applyFont="1" applyBorder="1" applyAlignment="1"/>
    <xf numFmtId="0" fontId="14" fillId="0" borderId="65" xfId="0" applyFont="1" applyBorder="1" applyAlignment="1">
      <alignment horizontal="center" vertical="center"/>
    </xf>
    <xf numFmtId="0" fontId="14" fillId="0" borderId="78" xfId="0" applyFont="1" applyBorder="1" applyAlignment="1">
      <alignment horizontal="center" vertical="center"/>
    </xf>
    <xf numFmtId="0" fontId="3" fillId="5" borderId="70" xfId="0" applyFont="1" applyFill="1" applyBorder="1" applyAlignment="1">
      <alignment horizontal="center" vertical="center"/>
    </xf>
    <xf numFmtId="0" fontId="0" fillId="0" borderId="15" xfId="0" applyBorder="1" applyAlignment="1">
      <alignment vertical="center"/>
    </xf>
    <xf numFmtId="0" fontId="0" fillId="0" borderId="49" xfId="0" applyBorder="1" applyAlignment="1">
      <alignment vertical="center"/>
    </xf>
    <xf numFmtId="0" fontId="0" fillId="0" borderId="0" xfId="0" applyBorder="1" applyAlignment="1"/>
    <xf numFmtId="0" fontId="0" fillId="0" borderId="40" xfId="0" applyBorder="1" applyAlignment="1"/>
    <xf numFmtId="177" fontId="3" fillId="2" borderId="126" xfId="0" applyNumberFormat="1" applyFont="1" applyFill="1" applyBorder="1" applyAlignment="1">
      <alignment horizontal="center" vertical="center"/>
    </xf>
    <xf numFmtId="177" fontId="3" fillId="2" borderId="127" xfId="0" applyNumberFormat="1" applyFont="1" applyFill="1" applyBorder="1" applyAlignment="1">
      <alignment horizontal="center" vertical="center"/>
    </xf>
    <xf numFmtId="177" fontId="3" fillId="2" borderId="80" xfId="0" applyNumberFormat="1" applyFont="1" applyFill="1" applyBorder="1" applyAlignment="1">
      <alignment horizontal="center" vertical="center"/>
    </xf>
    <xf numFmtId="177" fontId="3" fillId="2" borderId="27" xfId="0" applyNumberFormat="1" applyFont="1" applyFill="1" applyBorder="1" applyAlignment="1">
      <alignment horizontal="center" vertical="center"/>
    </xf>
    <xf numFmtId="3" fontId="3" fillId="2" borderId="128" xfId="0" applyNumberFormat="1" applyFont="1" applyFill="1" applyBorder="1" applyAlignment="1">
      <alignment horizontal="center" vertical="center" shrinkToFit="1"/>
    </xf>
    <xf numFmtId="3" fontId="3" fillId="2" borderId="28" xfId="0" applyNumberFormat="1" applyFont="1" applyFill="1" applyBorder="1" applyAlignment="1">
      <alignment horizontal="center" vertical="center" shrinkToFit="1"/>
    </xf>
    <xf numFmtId="0" fontId="3" fillId="5" borderId="68" xfId="0" applyFont="1" applyFill="1" applyBorder="1" applyAlignment="1">
      <alignment horizontal="center" vertical="center" wrapText="1"/>
    </xf>
    <xf numFmtId="0" fontId="3" fillId="5" borderId="19" xfId="0" applyFont="1" applyFill="1" applyBorder="1" applyAlignment="1">
      <alignment horizontal="center" vertical="center"/>
    </xf>
    <xf numFmtId="0" fontId="3" fillId="5" borderId="69"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7" xfId="0" applyFont="1" applyFill="1" applyBorder="1" applyAlignment="1">
      <alignment horizontal="center" vertical="center"/>
    </xf>
    <xf numFmtId="0" fontId="3" fillId="2" borderId="129" xfId="0" applyFont="1" applyFill="1" applyBorder="1" applyAlignment="1">
      <alignment horizontal="center" vertical="center"/>
    </xf>
    <xf numFmtId="0" fontId="3" fillId="2" borderId="132"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3" fillId="5" borderId="33"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129" xfId="0" applyBorder="1" applyAlignment="1">
      <alignment horizontal="center" vertical="center"/>
    </xf>
    <xf numFmtId="0" fontId="0" fillId="0" borderId="132" xfId="0" applyBorder="1" applyAlignment="1">
      <alignment horizontal="center" vertical="center"/>
    </xf>
    <xf numFmtId="0" fontId="0" fillId="5" borderId="70" xfId="0" applyFont="1" applyFill="1" applyBorder="1" applyAlignment="1">
      <alignment horizontal="center" vertical="center"/>
    </xf>
    <xf numFmtId="0" fontId="0" fillId="0" borderId="15"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3" fillId="2" borderId="128" xfId="0" applyFont="1" applyFill="1" applyBorder="1" applyAlignment="1">
      <alignment horizontal="center" vertical="center"/>
    </xf>
    <xf numFmtId="0" fontId="0" fillId="0" borderId="28" xfId="0" applyBorder="1" applyAlignment="1">
      <alignment horizontal="center" vertical="center"/>
    </xf>
    <xf numFmtId="0" fontId="0" fillId="0" borderId="131" xfId="0" applyBorder="1" applyAlignment="1">
      <alignment horizontal="center" vertical="center"/>
    </xf>
    <xf numFmtId="0" fontId="0" fillId="0" borderId="32" xfId="0" applyBorder="1" applyAlignment="1">
      <alignment horizontal="center" vertical="center"/>
    </xf>
    <xf numFmtId="0" fontId="0" fillId="0" borderId="130" xfId="0" applyBorder="1" applyAlignment="1">
      <alignment horizontal="center" vertical="center"/>
    </xf>
    <xf numFmtId="0" fontId="0" fillId="0" borderId="133" xfId="0" applyBorder="1" applyAlignment="1">
      <alignment horizontal="center" vertical="center"/>
    </xf>
    <xf numFmtId="0" fontId="3" fillId="6" borderId="68" xfId="0" applyFont="1" applyFill="1" applyBorder="1" applyAlignment="1">
      <alignment horizontal="center" vertical="center" wrapText="1"/>
    </xf>
    <xf numFmtId="0" fontId="3" fillId="6" borderId="40" xfId="0" applyFont="1" applyFill="1" applyBorder="1" applyAlignment="1">
      <alignment horizontal="center" vertical="center" wrapText="1"/>
    </xf>
    <xf numFmtId="0" fontId="3" fillId="6" borderId="98"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82" xfId="0" applyFont="1" applyFill="1" applyBorder="1" applyAlignment="1">
      <alignment horizontal="center" vertical="center" wrapText="1"/>
    </xf>
    <xf numFmtId="0" fontId="3" fillId="6" borderId="69"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02" xfId="0" applyFont="1" applyFill="1" applyBorder="1" applyAlignment="1">
      <alignment horizontal="center" vertical="center" wrapText="1"/>
    </xf>
    <xf numFmtId="0" fontId="0" fillId="0" borderId="128" xfId="0" applyBorder="1" applyAlignment="1">
      <alignment horizontal="center" vertical="center"/>
    </xf>
    <xf numFmtId="0" fontId="11" fillId="0" borderId="0" xfId="0" applyFont="1" applyBorder="1" applyAlignment="1">
      <alignment horizontal="center"/>
    </xf>
    <xf numFmtId="0" fontId="12" fillId="3" borderId="68" xfId="0" applyFont="1" applyFill="1" applyBorder="1" applyAlignment="1">
      <alignment horizontal="center" vertical="center" wrapText="1"/>
    </xf>
    <xf numFmtId="0" fontId="12" fillId="3" borderId="19" xfId="0" applyFont="1" applyFill="1" applyBorder="1" applyAlignment="1">
      <alignment horizontal="center" vertical="center"/>
    </xf>
    <xf numFmtId="0" fontId="12" fillId="3" borderId="69" xfId="0" applyFont="1" applyFill="1" applyBorder="1" applyAlignment="1">
      <alignment horizontal="center" vertical="center"/>
    </xf>
    <xf numFmtId="0" fontId="12" fillId="3" borderId="33"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0" fillId="0" borderId="36" xfId="0" applyBorder="1" applyAlignment="1">
      <alignment horizontal="center" vertical="center" wrapText="1"/>
    </xf>
    <xf numFmtId="0" fontId="0" fillId="0" borderId="55" xfId="0" applyBorder="1" applyAlignment="1">
      <alignment horizontal="center" vertical="center" wrapText="1"/>
    </xf>
    <xf numFmtId="0" fontId="12" fillId="3" borderId="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3" fillId="0" borderId="1" xfId="0" applyFont="1" applyBorder="1" applyAlignment="1">
      <alignment horizontal="right" vertical="center"/>
    </xf>
    <xf numFmtId="0" fontId="0" fillId="0" borderId="1" xfId="0" applyBorder="1" applyAlignment="1">
      <alignment horizontal="right" vertical="center"/>
    </xf>
    <xf numFmtId="0" fontId="12" fillId="3" borderId="70" xfId="0" applyFont="1" applyFill="1" applyBorder="1" applyAlignment="1">
      <alignment horizontal="center" vertical="center"/>
    </xf>
    <xf numFmtId="0" fontId="0" fillId="3" borderId="79" xfId="0" applyFill="1" applyBorder="1" applyAlignment="1">
      <alignment horizontal="center" vertical="center"/>
    </xf>
    <xf numFmtId="0" fontId="0" fillId="3" borderId="15" xfId="0" applyFill="1" applyBorder="1" applyAlignment="1">
      <alignment horizontal="center" vertical="center"/>
    </xf>
    <xf numFmtId="0" fontId="0" fillId="3" borderId="21" xfId="0" applyFill="1" applyBorder="1" applyAlignment="1">
      <alignment horizontal="center" vertical="center"/>
    </xf>
    <xf numFmtId="0" fontId="0" fillId="3" borderId="49" xfId="0" applyFill="1" applyBorder="1" applyAlignment="1">
      <alignment horizontal="center" vertical="center"/>
    </xf>
    <xf numFmtId="0" fontId="0" fillId="3" borderId="45" xfId="0" applyFill="1" applyBorder="1" applyAlignment="1">
      <alignment horizontal="center" vertical="center"/>
    </xf>
    <xf numFmtId="0" fontId="12" fillId="3" borderId="56"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57" xfId="0" applyFont="1" applyFill="1" applyBorder="1" applyAlignment="1">
      <alignment horizontal="center" vertical="center"/>
    </xf>
    <xf numFmtId="0" fontId="12" fillId="3" borderId="5"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58"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12" fillId="3" borderId="45" xfId="0" applyFont="1" applyFill="1" applyBorder="1" applyAlignment="1">
      <alignment horizontal="center" vertical="center" wrapText="1"/>
    </xf>
    <xf numFmtId="177" fontId="12" fillId="0" borderId="80" xfId="0" applyNumberFormat="1" applyFont="1" applyBorder="1" applyAlignment="1">
      <alignment horizontal="center" vertical="center"/>
    </xf>
    <xf numFmtId="177" fontId="12" fillId="0" borderId="26" xfId="0" applyNumberFormat="1" applyFont="1" applyBorder="1" applyAlignment="1">
      <alignment horizontal="center" vertical="center"/>
    </xf>
    <xf numFmtId="177" fontId="12" fillId="0" borderId="27" xfId="0" applyNumberFormat="1" applyFont="1" applyBorder="1" applyAlignment="1">
      <alignment horizontal="center" vertical="center"/>
    </xf>
    <xf numFmtId="179" fontId="12" fillId="0" borderId="38" xfId="0" applyNumberFormat="1" applyFont="1" applyBorder="1" applyAlignment="1">
      <alignment horizontal="center" vertical="center"/>
    </xf>
    <xf numFmtId="0" fontId="0" fillId="0" borderId="58" xfId="0" applyBorder="1" applyAlignment="1">
      <alignment vertical="center"/>
    </xf>
    <xf numFmtId="0" fontId="12" fillId="0" borderId="42" xfId="0" applyNumberFormat="1" applyFont="1" applyBorder="1" applyAlignment="1">
      <alignment vertical="center" wrapText="1"/>
    </xf>
    <xf numFmtId="0" fontId="0" fillId="0" borderId="55" xfId="0" applyBorder="1" applyAlignment="1">
      <alignment vertical="center"/>
    </xf>
    <xf numFmtId="0" fontId="9" fillId="0" borderId="68" xfId="0" applyFont="1" applyBorder="1" applyAlignment="1">
      <alignment horizontal="center" vertical="center"/>
    </xf>
    <xf numFmtId="0" fontId="9" fillId="0" borderId="98" xfId="0" applyFont="1" applyBorder="1" applyAlignment="1">
      <alignment horizontal="center" vertical="center"/>
    </xf>
    <xf numFmtId="0" fontId="9" fillId="0" borderId="69" xfId="0" applyFont="1" applyBorder="1" applyAlignment="1">
      <alignment horizontal="center" vertical="center"/>
    </xf>
    <xf numFmtId="0" fontId="9" fillId="0" borderId="102" xfId="0" applyFont="1" applyBorder="1" applyAlignment="1">
      <alignment horizontal="center" vertical="center"/>
    </xf>
    <xf numFmtId="178" fontId="9" fillId="0" borderId="86" xfId="0" applyNumberFormat="1" applyFont="1" applyBorder="1" applyAlignment="1">
      <alignment vertical="center" shrinkToFit="1"/>
    </xf>
    <xf numFmtId="178" fontId="9" fillId="0" borderId="19" xfId="0" applyNumberFormat="1" applyFont="1" applyBorder="1" applyAlignment="1">
      <alignment vertical="center" shrinkToFit="1"/>
    </xf>
    <xf numFmtId="178" fontId="9" fillId="0" borderId="87" xfId="0" applyNumberFormat="1" applyFont="1" applyBorder="1" applyAlignment="1">
      <alignment vertical="center" shrinkToFit="1"/>
    </xf>
    <xf numFmtId="0" fontId="7" fillId="0" borderId="0" xfId="0" applyFont="1" applyAlignment="1">
      <alignment horizontal="center"/>
    </xf>
    <xf numFmtId="0" fontId="9" fillId="0" borderId="103"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106" xfId="0" applyFont="1" applyBorder="1" applyAlignment="1">
      <alignment horizontal="center" vertical="center" wrapText="1"/>
    </xf>
    <xf numFmtId="0" fontId="9" fillId="0" borderId="107" xfId="0" applyFont="1" applyBorder="1" applyAlignment="1">
      <alignment horizontal="center" vertical="center" wrapText="1"/>
    </xf>
    <xf numFmtId="0" fontId="9" fillId="0" borderId="108" xfId="0" applyFont="1" applyBorder="1" applyAlignment="1">
      <alignment horizontal="center" vertical="center" wrapText="1"/>
    </xf>
    <xf numFmtId="0" fontId="9" fillId="0" borderId="89" xfId="0" applyFont="1" applyBorder="1" applyAlignment="1">
      <alignment horizontal="center" vertical="center" wrapText="1"/>
    </xf>
    <xf numFmtId="0" fontId="9" fillId="0" borderId="109" xfId="0" applyFont="1" applyBorder="1" applyAlignment="1">
      <alignment horizontal="center" vertical="center" wrapText="1"/>
    </xf>
    <xf numFmtId="0" fontId="9" fillId="0" borderId="110" xfId="0" applyFont="1" applyBorder="1" applyAlignment="1">
      <alignment horizontal="center" vertical="center" wrapText="1"/>
    </xf>
    <xf numFmtId="0" fontId="9" fillId="0" borderId="100" xfId="0" applyFont="1" applyBorder="1" applyAlignment="1">
      <alignment horizontal="center" vertical="center" wrapText="1"/>
    </xf>
    <xf numFmtId="0" fontId="9" fillId="0" borderId="93" xfId="0" applyFont="1" applyBorder="1" applyAlignment="1">
      <alignment horizontal="center" vertical="center" wrapText="1"/>
    </xf>
    <xf numFmtId="0" fontId="9" fillId="0" borderId="94"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87" xfId="0" applyFont="1" applyBorder="1" applyAlignment="1">
      <alignment horizontal="center" vertical="center" wrapText="1"/>
    </xf>
    <xf numFmtId="0" fontId="9" fillId="0" borderId="95" xfId="0" applyFont="1" applyBorder="1" applyAlignment="1">
      <alignment horizontal="center" vertical="center" wrapText="1"/>
    </xf>
    <xf numFmtId="0" fontId="9" fillId="0" borderId="96" xfId="0" applyFont="1" applyBorder="1" applyAlignment="1">
      <alignment horizontal="center" vertical="center" wrapText="1"/>
    </xf>
    <xf numFmtId="0" fontId="9" fillId="0" borderId="97" xfId="0" applyFont="1" applyBorder="1" applyAlignment="1">
      <alignment horizontal="center" vertical="center" wrapText="1"/>
    </xf>
    <xf numFmtId="0" fontId="9" fillId="0" borderId="40" xfId="0" applyFont="1" applyBorder="1" applyAlignment="1">
      <alignment horizontal="center" vertical="center"/>
    </xf>
    <xf numFmtId="0" fontId="9" fillId="0" borderId="0" xfId="0" applyFont="1" applyBorder="1" applyAlignment="1">
      <alignment horizontal="center" vertical="center"/>
    </xf>
    <xf numFmtId="0" fontId="9" fillId="0" borderId="82" xfId="0" applyFont="1" applyBorder="1" applyAlignment="1">
      <alignment horizontal="center" vertical="center"/>
    </xf>
    <xf numFmtId="0" fontId="9" fillId="0" borderId="96" xfId="0" applyFont="1" applyBorder="1" applyAlignment="1">
      <alignment horizontal="center" vertical="center"/>
    </xf>
    <xf numFmtId="0" fontId="9" fillId="0" borderId="97" xfId="0" applyFont="1" applyBorder="1" applyAlignment="1">
      <alignment horizontal="center" vertical="center"/>
    </xf>
    <xf numFmtId="0" fontId="3" fillId="0" borderId="0" xfId="0" applyFont="1" applyAlignment="1">
      <alignment vertical="center"/>
    </xf>
    <xf numFmtId="178" fontId="9" fillId="0" borderId="99" xfId="0" applyNumberFormat="1" applyFont="1" applyBorder="1" applyAlignment="1">
      <alignment vertical="center" shrinkToFit="1"/>
    </xf>
    <xf numFmtId="178" fontId="9" fillId="0" borderId="29" xfId="0" applyNumberFormat="1" applyFont="1" applyBorder="1" applyAlignment="1">
      <alignment vertical="center" shrinkToFit="1"/>
    </xf>
    <xf numFmtId="178" fontId="9" fillId="0" borderId="54" xfId="0" applyNumberFormat="1" applyFont="1" applyBorder="1" applyAlignment="1">
      <alignment vertical="center" shrinkToFit="1"/>
    </xf>
    <xf numFmtId="178" fontId="9" fillId="0" borderId="86" xfId="0" applyNumberFormat="1" applyFont="1" applyBorder="1" applyAlignment="1">
      <alignment horizontal="center" vertical="center" shrinkToFit="1"/>
    </xf>
    <xf numFmtId="178" fontId="9" fillId="0" borderId="19" xfId="0" applyNumberFormat="1" applyFont="1" applyBorder="1" applyAlignment="1">
      <alignment horizontal="center" vertical="center" shrinkToFit="1"/>
    </xf>
    <xf numFmtId="178" fontId="9" fillId="0" borderId="87" xfId="0" applyNumberFormat="1" applyFont="1" applyBorder="1" applyAlignment="1">
      <alignment horizontal="center" vertical="center" shrinkToFit="1"/>
    </xf>
    <xf numFmtId="178" fontId="9" fillId="0" borderId="101" xfId="0" applyNumberFormat="1" applyFont="1" applyBorder="1" applyAlignment="1">
      <alignment vertical="center" shrinkToFit="1"/>
    </xf>
    <xf numFmtId="178" fontId="9" fillId="0" borderId="96" xfId="0" applyNumberFormat="1" applyFont="1" applyBorder="1" applyAlignment="1">
      <alignment vertical="center" shrinkToFit="1"/>
    </xf>
    <xf numFmtId="178" fontId="9" fillId="0" borderId="97" xfId="0" applyNumberFormat="1" applyFont="1" applyBorder="1" applyAlignment="1">
      <alignment vertical="center" shrinkToFit="1"/>
    </xf>
    <xf numFmtId="178" fontId="9" fillId="0" borderId="88" xfId="0" applyNumberFormat="1" applyFont="1" applyBorder="1" applyAlignment="1">
      <alignment vertical="center" shrinkToFit="1"/>
    </xf>
    <xf numFmtId="178" fontId="9" fillId="0" borderId="15" xfId="0" applyNumberFormat="1" applyFont="1" applyBorder="1" applyAlignment="1">
      <alignment vertical="center" shrinkToFit="1"/>
    </xf>
    <xf numFmtId="178" fontId="9" fillId="0" borderId="51" xfId="0" applyNumberFormat="1" applyFont="1" applyBorder="1" applyAlignment="1">
      <alignment vertical="center" shrinkToFit="1"/>
    </xf>
    <xf numFmtId="178" fontId="9" fillId="0" borderId="81" xfId="0" applyNumberFormat="1" applyFont="1" applyBorder="1" applyAlignment="1">
      <alignment vertical="center" shrinkToFit="1"/>
    </xf>
    <xf numFmtId="178" fontId="9" fillId="0" borderId="82" xfId="0" applyNumberFormat="1" applyFont="1" applyBorder="1" applyAlignment="1">
      <alignment vertical="center" shrinkToFit="1"/>
    </xf>
    <xf numFmtId="178" fontId="9" fillId="0" borderId="83" xfId="0" applyNumberFormat="1" applyFont="1" applyBorder="1" applyAlignment="1">
      <alignment vertical="center" shrinkToFit="1"/>
    </xf>
    <xf numFmtId="178" fontId="9" fillId="0" borderId="84" xfId="0" applyNumberFormat="1" applyFont="1" applyBorder="1" applyAlignment="1">
      <alignment horizontal="center" vertical="center" shrinkToFit="1"/>
    </xf>
    <xf numFmtId="178" fontId="9" fillId="0" borderId="85" xfId="0" applyNumberFormat="1" applyFont="1" applyBorder="1" applyAlignment="1">
      <alignment horizontal="center" vertical="center" shrinkToFit="1"/>
    </xf>
    <xf numFmtId="178" fontId="9" fillId="0" borderId="50" xfId="0" applyNumberFormat="1" applyFont="1" applyBorder="1" applyAlignment="1">
      <alignment horizontal="center" vertical="center" shrinkToFit="1"/>
    </xf>
    <xf numFmtId="178" fontId="9" fillId="0" borderId="89" xfId="0" applyNumberFormat="1" applyFont="1" applyBorder="1" applyAlignment="1">
      <alignment vertical="center" shrinkToFit="1"/>
    </xf>
    <xf numFmtId="178" fontId="9" fillId="0" borderId="90" xfId="0" applyNumberFormat="1" applyFont="1" applyBorder="1" applyAlignment="1">
      <alignment vertical="center" shrinkToFit="1"/>
    </xf>
    <xf numFmtId="178" fontId="9" fillId="0" borderId="91" xfId="0" applyNumberFormat="1" applyFont="1" applyBorder="1" applyAlignment="1">
      <alignment vertical="center" shrinkToFit="1"/>
    </xf>
    <xf numFmtId="178" fontId="9" fillId="0" borderId="101" xfId="0" applyNumberFormat="1" applyFont="1" applyBorder="1" applyAlignment="1">
      <alignment horizontal="center" vertical="center" shrinkToFit="1"/>
    </xf>
    <xf numFmtId="178" fontId="9" fillId="0" borderId="96" xfId="0" applyNumberFormat="1" applyFont="1" applyBorder="1" applyAlignment="1">
      <alignment horizontal="center" vertical="center" shrinkToFit="1"/>
    </xf>
    <xf numFmtId="178" fontId="9" fillId="0" borderId="97" xfId="0" applyNumberFormat="1" applyFont="1" applyBorder="1" applyAlignment="1">
      <alignment horizontal="center" vertical="center" shrinkToFit="1"/>
    </xf>
    <xf numFmtId="0" fontId="9" fillId="0" borderId="19" xfId="0" applyFont="1" applyBorder="1" applyAlignment="1">
      <alignment horizontal="center" vertical="center"/>
    </xf>
    <xf numFmtId="0" fontId="9" fillId="0" borderId="87" xfId="0" applyFont="1" applyBorder="1" applyAlignment="1">
      <alignment horizontal="center" vertical="center"/>
    </xf>
    <xf numFmtId="178" fontId="9" fillId="0" borderId="81" xfId="0" applyNumberFormat="1" applyFont="1" applyBorder="1" applyAlignment="1">
      <alignment horizontal="center" vertical="center" shrinkToFit="1"/>
    </xf>
    <xf numFmtId="178" fontId="9" fillId="0" borderId="82" xfId="0" applyNumberFormat="1" applyFont="1" applyBorder="1" applyAlignment="1">
      <alignment horizontal="center" vertical="center" shrinkToFit="1"/>
    </xf>
    <xf numFmtId="178" fontId="9" fillId="0" borderId="83" xfId="0" applyNumberFormat="1" applyFont="1" applyBorder="1" applyAlignment="1">
      <alignment horizontal="center" vertical="center" shrinkToFit="1"/>
    </xf>
    <xf numFmtId="178" fontId="9" fillId="0" borderId="84" xfId="0" applyNumberFormat="1" applyFont="1" applyBorder="1" applyAlignment="1">
      <alignment vertical="center" shrinkToFit="1"/>
    </xf>
    <xf numFmtId="178" fontId="9" fillId="0" borderId="85" xfId="0" applyNumberFormat="1" applyFont="1" applyBorder="1" applyAlignment="1">
      <alignment vertical="center" shrinkToFit="1"/>
    </xf>
    <xf numFmtId="178" fontId="9" fillId="0" borderId="50" xfId="0" applyNumberFormat="1" applyFont="1" applyBorder="1" applyAlignment="1">
      <alignment vertical="center" shrinkToFit="1"/>
    </xf>
    <xf numFmtId="0" fontId="9" fillId="0" borderId="89" xfId="0" applyFont="1" applyBorder="1" applyAlignment="1">
      <alignment horizontal="distributed" vertical="center"/>
    </xf>
    <xf numFmtId="0" fontId="9" fillId="0" borderId="90" xfId="0" applyFont="1" applyBorder="1" applyAlignment="1">
      <alignment horizontal="distributed" vertical="center"/>
    </xf>
    <xf numFmtId="0" fontId="9" fillId="0" borderId="91" xfId="0" applyFont="1" applyBorder="1" applyAlignment="1">
      <alignment horizontal="distributed" vertical="center"/>
    </xf>
    <xf numFmtId="178" fontId="9" fillId="0" borderId="92" xfId="0" applyNumberFormat="1" applyFont="1" applyBorder="1" applyAlignment="1">
      <alignment vertical="center" shrinkToFit="1"/>
    </xf>
    <xf numFmtId="178" fontId="9" fillId="0" borderId="93" xfId="0" applyNumberFormat="1" applyFont="1" applyBorder="1" applyAlignment="1">
      <alignment vertical="center" shrinkToFit="1"/>
    </xf>
    <xf numFmtId="178" fontId="9" fillId="0" borderId="94" xfId="0" applyNumberFormat="1" applyFont="1" applyBorder="1" applyAlignment="1">
      <alignment vertical="center" shrinkToFit="1"/>
    </xf>
    <xf numFmtId="177" fontId="3" fillId="0" borderId="73" xfId="0" applyNumberFormat="1" applyFont="1" applyBorder="1" applyAlignment="1">
      <alignment horizontal="center" vertical="center"/>
    </xf>
    <xf numFmtId="177" fontId="3" fillId="0" borderId="115" xfId="0" applyNumberFormat="1" applyFont="1" applyBorder="1" applyAlignment="1">
      <alignment horizontal="center" vertical="center"/>
    </xf>
    <xf numFmtId="177" fontId="3" fillId="0" borderId="44" xfId="0" applyNumberFormat="1" applyFont="1" applyBorder="1" applyAlignment="1">
      <alignment horizontal="center" vertical="center"/>
    </xf>
    <xf numFmtId="177" fontId="3" fillId="0" borderId="69"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45" xfId="0" applyNumberFormat="1" applyFont="1" applyBorder="1" applyAlignment="1">
      <alignment horizontal="center" vertical="center"/>
    </xf>
    <xf numFmtId="0" fontId="3" fillId="0" borderId="63" xfId="0" applyNumberFormat="1" applyFont="1" applyBorder="1" applyAlignment="1">
      <alignment horizontal="center" vertical="center"/>
    </xf>
    <xf numFmtId="0" fontId="3" fillId="0" borderId="64" xfId="0" applyNumberFormat="1"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0" fillId="5" borderId="7" xfId="0" applyFill="1" applyBorder="1" applyAlignment="1">
      <alignment horizontal="center"/>
    </xf>
    <xf numFmtId="0" fontId="6" fillId="0" borderId="0" xfId="0" applyFont="1" applyAlignment="1">
      <alignment horizontal="center" vertical="center"/>
    </xf>
    <xf numFmtId="0" fontId="3" fillId="5" borderId="42" xfId="0" applyFont="1" applyFill="1" applyBorder="1" applyAlignment="1">
      <alignment horizontal="center" vertical="center" wrapText="1"/>
    </xf>
    <xf numFmtId="0" fontId="3" fillId="5" borderId="55" xfId="0" applyFont="1" applyFill="1" applyBorder="1" applyAlignment="1">
      <alignment horizontal="center" vertical="center" wrapText="1"/>
    </xf>
    <xf numFmtId="0" fontId="3" fillId="5" borderId="15" xfId="0" applyFont="1" applyFill="1" applyBorder="1" applyAlignment="1">
      <alignment horizontal="center" vertical="center"/>
    </xf>
    <xf numFmtId="0" fontId="0" fillId="5" borderId="49" xfId="0" applyFont="1" applyFill="1" applyBorder="1"/>
    <xf numFmtId="0" fontId="3" fillId="5" borderId="37"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31" xfId="0" applyFont="1" applyFill="1" applyBorder="1" applyAlignment="1">
      <alignment horizontal="center" vertical="center"/>
    </xf>
    <xf numFmtId="0" fontId="0" fillId="0" borderId="57" xfId="0" applyBorder="1" applyAlignment="1">
      <alignment vertical="center"/>
    </xf>
    <xf numFmtId="0" fontId="3" fillId="5" borderId="22" xfId="0" applyFont="1" applyFill="1" applyBorder="1" applyAlignment="1">
      <alignment horizontal="center" vertical="center"/>
    </xf>
    <xf numFmtId="0" fontId="0" fillId="0" borderId="7" xfId="0" applyBorder="1" applyAlignment="1">
      <alignment vertical="center"/>
    </xf>
    <xf numFmtId="0" fontId="0" fillId="5" borderId="69" xfId="0" applyFill="1" applyBorder="1"/>
    <xf numFmtId="0" fontId="0" fillId="5" borderId="7" xfId="0" applyFont="1" applyFill="1" applyBorder="1"/>
    <xf numFmtId="0" fontId="3" fillId="0" borderId="61" xfId="0" applyNumberFormat="1" applyFont="1" applyBorder="1" applyAlignment="1">
      <alignment horizontal="center" vertical="center"/>
    </xf>
    <xf numFmtId="0" fontId="3" fillId="0" borderId="62" xfId="0" applyNumberFormat="1" applyFont="1" applyBorder="1" applyAlignment="1">
      <alignment horizontal="center" vertical="center"/>
    </xf>
    <xf numFmtId="0" fontId="3" fillId="0" borderId="111" xfId="0" applyNumberFormat="1" applyFont="1" applyBorder="1" applyAlignment="1">
      <alignment horizontal="center" vertical="center"/>
    </xf>
    <xf numFmtId="0" fontId="3" fillId="0" borderId="112" xfId="0" applyNumberFormat="1" applyFont="1" applyBorder="1" applyAlignment="1">
      <alignment horizontal="center" vertical="center"/>
    </xf>
    <xf numFmtId="0" fontId="0" fillId="0" borderId="6" xfId="0" applyBorder="1" applyAlignment="1">
      <alignment vertical="center"/>
    </xf>
    <xf numFmtId="0" fontId="0" fillId="0" borderId="18" xfId="0" applyBorder="1" applyAlignment="1">
      <alignment vertical="center"/>
    </xf>
    <xf numFmtId="0" fontId="3" fillId="5" borderId="42" xfId="0" applyFont="1" applyFill="1" applyBorder="1" applyAlignment="1">
      <alignment horizontal="center" vertical="center"/>
    </xf>
    <xf numFmtId="0" fontId="0" fillId="0" borderId="41" xfId="0" applyBorder="1" applyAlignment="1">
      <alignment vertical="center"/>
    </xf>
    <xf numFmtId="0" fontId="3" fillId="0" borderId="113" xfId="0" applyNumberFormat="1" applyFont="1" applyBorder="1" applyAlignment="1">
      <alignment horizontal="center" vertical="center"/>
    </xf>
    <xf numFmtId="0" fontId="3" fillId="0" borderId="114" xfId="0"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0" Type="http://schemas.openxmlformats.org/officeDocument/2006/relationships/printerSettings" Target="../printerSettings/printerSettings43.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3.bin"/><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11" Type="http://schemas.openxmlformats.org/officeDocument/2006/relationships/printerSettings" Target="../printerSettings/printerSettings66.bin"/><Relationship Id="rId5" Type="http://schemas.openxmlformats.org/officeDocument/2006/relationships/printerSettings" Target="../printerSettings/printerSettings60.bin"/><Relationship Id="rId10" Type="http://schemas.openxmlformats.org/officeDocument/2006/relationships/printerSettings" Target="../printerSettings/printerSettings65.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0" Type="http://schemas.openxmlformats.org/officeDocument/2006/relationships/printerSettings" Target="../printerSettings/printerSettings76.bin"/><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AR117"/>
  <sheetViews>
    <sheetView tabSelected="1" view="pageBreakPreview" zoomScale="70" zoomScaleNormal="100" zoomScaleSheetLayoutView="70" zoomScalePageLayoutView="85" workbookViewId="0">
      <pane xSplit="1" ySplit="8" topLeftCell="B9" activePane="bottomRight" state="frozen"/>
      <selection pane="topRight" activeCell="B1" sqref="B1"/>
      <selection pane="bottomLeft" activeCell="A9" sqref="A9"/>
      <selection pane="bottomRight" activeCell="A3" sqref="A3:T3"/>
    </sheetView>
  </sheetViews>
  <sheetFormatPr defaultRowHeight="13.5" x14ac:dyDescent="0.1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33.25" style="2" customWidth="1"/>
    <col min="9" max="9" width="13.75" style="2" customWidth="1"/>
    <col min="10" max="10" width="35.5" style="2" customWidth="1"/>
    <col min="11" max="11" width="14.5" style="2" customWidth="1"/>
    <col min="12" max="12" width="14.75" style="2" customWidth="1"/>
    <col min="13" max="14" width="12.75" style="2" customWidth="1"/>
    <col min="15" max="15" width="13.75" style="2" customWidth="1"/>
    <col min="16" max="16" width="32.25" style="2" customWidth="1"/>
    <col min="17" max="17" width="17.5" style="2" customWidth="1"/>
    <col min="18" max="18" width="10.75" style="2" bestFit="1" customWidth="1"/>
    <col min="19" max="19" width="18.25" style="2" customWidth="1"/>
    <col min="20" max="20" width="25.125" style="2" customWidth="1"/>
    <col min="21" max="21" width="6.625" style="2" customWidth="1"/>
    <col min="22" max="22" width="4.625" style="2" customWidth="1"/>
    <col min="23" max="23" width="2.625" style="2" customWidth="1"/>
    <col min="24" max="24" width="4.625" style="2" customWidth="1"/>
    <col min="25" max="26" width="2.625" style="2" customWidth="1"/>
    <col min="27" max="27" width="6.625" style="2" customWidth="1"/>
    <col min="28" max="28" width="4.625" style="2" customWidth="1"/>
    <col min="29" max="29" width="2.625" style="2" customWidth="1"/>
    <col min="30" max="30" width="4.625" style="2" customWidth="1"/>
    <col min="31" max="32" width="2.625" style="2" customWidth="1"/>
    <col min="33" max="33" width="6.625" style="2" customWidth="1"/>
    <col min="34" max="34" width="4.625" style="2" customWidth="1"/>
    <col min="35" max="35" width="2.625" style="2" customWidth="1"/>
    <col min="36" max="36" width="4.625" style="2" customWidth="1"/>
    <col min="37" max="38" width="2.625" style="2" customWidth="1"/>
    <col min="39" max="39" width="15.625" style="2" customWidth="1"/>
    <col min="40" max="40" width="16.25" style="2" customWidth="1"/>
    <col min="41" max="42" width="4.75" style="2" customWidth="1"/>
    <col min="43" max="43" width="5" style="2" customWidth="1"/>
    <col min="44" max="44" width="9" style="240"/>
    <col min="45" max="16384" width="9" style="2"/>
  </cols>
  <sheetData>
    <row r="2" spans="1:44" ht="18.75" x14ac:dyDescent="0.2">
      <c r="A2" s="13" t="s">
        <v>422</v>
      </c>
    </row>
    <row r="3" spans="1:44" ht="21" x14ac:dyDescent="0.2">
      <c r="A3" s="343" t="s">
        <v>128</v>
      </c>
      <c r="B3" s="343"/>
      <c r="C3" s="343"/>
      <c r="D3" s="343"/>
      <c r="E3" s="343"/>
      <c r="F3" s="343"/>
      <c r="G3" s="343"/>
      <c r="H3" s="343"/>
      <c r="I3" s="343"/>
      <c r="J3" s="343"/>
      <c r="K3" s="343"/>
      <c r="L3" s="343"/>
      <c r="M3" s="343"/>
      <c r="N3" s="343"/>
      <c r="O3" s="343"/>
      <c r="P3" s="343"/>
      <c r="Q3" s="343"/>
      <c r="R3" s="343"/>
      <c r="S3" s="343"/>
      <c r="T3" s="343"/>
      <c r="U3" s="49"/>
      <c r="V3" s="159"/>
      <c r="W3" s="159"/>
      <c r="X3" s="159"/>
      <c r="Y3" s="159"/>
      <c r="Z3" s="174"/>
      <c r="AA3" s="174"/>
      <c r="AB3" s="174"/>
      <c r="AC3" s="174"/>
      <c r="AD3" s="159"/>
      <c r="AE3" s="159"/>
      <c r="AF3" s="159"/>
      <c r="AG3" s="159"/>
      <c r="AH3" s="159"/>
      <c r="AI3" s="159"/>
      <c r="AJ3" s="159"/>
      <c r="AK3" s="159"/>
      <c r="AL3" s="159"/>
      <c r="AM3" s="159"/>
      <c r="AN3" s="49"/>
    </row>
    <row r="4" spans="1:44" ht="14.25" thickBot="1" x14ac:dyDescent="0.2">
      <c r="A4" s="11"/>
      <c r="B4" s="3"/>
      <c r="C4" s="3"/>
      <c r="D4" s="3"/>
      <c r="E4" s="3"/>
      <c r="F4" s="3"/>
      <c r="G4" s="1"/>
      <c r="H4" s="1"/>
      <c r="I4" s="1"/>
      <c r="J4" s="1"/>
      <c r="K4" s="1"/>
      <c r="L4" s="1"/>
      <c r="M4" s="1"/>
      <c r="N4" s="1"/>
      <c r="O4" s="1"/>
      <c r="P4" s="1"/>
      <c r="Q4" s="1"/>
      <c r="R4" s="1"/>
      <c r="S4" s="3"/>
      <c r="T4" s="10"/>
      <c r="U4" s="50"/>
      <c r="V4" s="50"/>
      <c r="W4" s="50"/>
      <c r="X4" s="50"/>
      <c r="Y4" s="50"/>
      <c r="Z4" s="50"/>
      <c r="AA4" s="50"/>
      <c r="AB4" s="50"/>
      <c r="AC4" s="50"/>
      <c r="AD4" s="50"/>
      <c r="AE4" s="50"/>
      <c r="AF4" s="50"/>
      <c r="AG4" s="50"/>
      <c r="AH4" s="50"/>
      <c r="AI4" s="50"/>
      <c r="AJ4" s="50"/>
      <c r="AK4" s="50"/>
      <c r="AL4" s="50"/>
      <c r="AM4" s="50"/>
      <c r="AN4" s="320" t="s">
        <v>60</v>
      </c>
      <c r="AO4" s="320"/>
      <c r="AP4" s="320"/>
      <c r="AQ4" s="321"/>
    </row>
    <row r="5" spans="1:44" ht="20.100000000000001" customHeight="1" x14ac:dyDescent="0.15">
      <c r="A5" s="344" t="s">
        <v>26</v>
      </c>
      <c r="B5" s="347" t="s">
        <v>29</v>
      </c>
      <c r="C5" s="355" t="s">
        <v>78</v>
      </c>
      <c r="D5" s="350" t="s">
        <v>79</v>
      </c>
      <c r="E5" s="350" t="s">
        <v>98</v>
      </c>
      <c r="F5" s="351" t="s">
        <v>92</v>
      </c>
      <c r="G5" s="352"/>
      <c r="H5" s="350" t="s">
        <v>93</v>
      </c>
      <c r="I5" s="365" t="s">
        <v>50</v>
      </c>
      <c r="J5" s="352"/>
      <c r="K5" s="80" t="s">
        <v>95</v>
      </c>
      <c r="L5" s="80" t="s">
        <v>99</v>
      </c>
      <c r="M5" s="364" t="s">
        <v>10</v>
      </c>
      <c r="N5" s="365" t="s">
        <v>62</v>
      </c>
      <c r="O5" s="366"/>
      <c r="P5" s="367"/>
      <c r="Q5" s="347" t="s">
        <v>31</v>
      </c>
      <c r="R5" s="347" t="s">
        <v>21</v>
      </c>
      <c r="S5" s="347" t="s">
        <v>59</v>
      </c>
      <c r="T5" s="376" t="s">
        <v>7</v>
      </c>
      <c r="U5" s="387" t="s">
        <v>100</v>
      </c>
      <c r="V5" s="388"/>
      <c r="W5" s="388"/>
      <c r="X5" s="388"/>
      <c r="Y5" s="388"/>
      <c r="Z5" s="388"/>
      <c r="AA5" s="388"/>
      <c r="AB5" s="388"/>
      <c r="AC5" s="388"/>
      <c r="AD5" s="388"/>
      <c r="AE5" s="388"/>
      <c r="AF5" s="388"/>
      <c r="AG5" s="388"/>
      <c r="AH5" s="388"/>
      <c r="AI5" s="388"/>
      <c r="AJ5" s="388"/>
      <c r="AK5" s="388"/>
      <c r="AL5" s="388"/>
      <c r="AM5" s="389"/>
      <c r="AN5" s="379" t="s">
        <v>94</v>
      </c>
      <c r="AO5" s="350" t="s">
        <v>73</v>
      </c>
      <c r="AP5" s="350" t="s">
        <v>74</v>
      </c>
      <c r="AQ5" s="397" t="s">
        <v>64</v>
      </c>
    </row>
    <row r="6" spans="1:44" ht="20.100000000000001" customHeight="1" x14ac:dyDescent="0.15">
      <c r="A6" s="345"/>
      <c r="B6" s="348"/>
      <c r="C6" s="356"/>
      <c r="D6" s="358"/>
      <c r="E6" s="348"/>
      <c r="F6" s="362" t="s">
        <v>75</v>
      </c>
      <c r="G6" s="353" t="s">
        <v>18</v>
      </c>
      <c r="H6" s="358"/>
      <c r="I6" s="361" t="s">
        <v>20</v>
      </c>
      <c r="J6" s="353" t="s">
        <v>15</v>
      </c>
      <c r="K6" s="81" t="s">
        <v>8</v>
      </c>
      <c r="L6" s="81" t="s">
        <v>9</v>
      </c>
      <c r="M6" s="362"/>
      <c r="N6" s="353" t="s">
        <v>33</v>
      </c>
      <c r="O6" s="361" t="s">
        <v>32</v>
      </c>
      <c r="P6" s="400"/>
      <c r="Q6" s="348"/>
      <c r="R6" s="359"/>
      <c r="S6" s="359"/>
      <c r="T6" s="377"/>
      <c r="U6" s="390"/>
      <c r="V6" s="391"/>
      <c r="W6" s="391"/>
      <c r="X6" s="391"/>
      <c r="Y6" s="391"/>
      <c r="Z6" s="391"/>
      <c r="AA6" s="391"/>
      <c r="AB6" s="391"/>
      <c r="AC6" s="391"/>
      <c r="AD6" s="391"/>
      <c r="AE6" s="391"/>
      <c r="AF6" s="391"/>
      <c r="AG6" s="391"/>
      <c r="AH6" s="391"/>
      <c r="AI6" s="391"/>
      <c r="AJ6" s="391"/>
      <c r="AK6" s="391"/>
      <c r="AL6" s="391"/>
      <c r="AM6" s="392"/>
      <c r="AN6" s="380"/>
      <c r="AO6" s="385"/>
      <c r="AP6" s="385"/>
      <c r="AQ6" s="398"/>
    </row>
    <row r="7" spans="1:44" ht="21.6" customHeight="1" thickBot="1" x14ac:dyDescent="0.2">
      <c r="A7" s="346"/>
      <c r="B7" s="349"/>
      <c r="C7" s="357"/>
      <c r="D7" s="354"/>
      <c r="E7" s="349"/>
      <c r="F7" s="363"/>
      <c r="G7" s="354"/>
      <c r="H7" s="354"/>
      <c r="I7" s="357"/>
      <c r="J7" s="354"/>
      <c r="K7" s="82" t="s">
        <v>12</v>
      </c>
      <c r="L7" s="82" t="s">
        <v>13</v>
      </c>
      <c r="M7" s="83" t="s">
        <v>14</v>
      </c>
      <c r="N7" s="354"/>
      <c r="O7" s="357"/>
      <c r="P7" s="401"/>
      <c r="Q7" s="349"/>
      <c r="R7" s="360"/>
      <c r="S7" s="360"/>
      <c r="T7" s="378"/>
      <c r="U7" s="382" t="s">
        <v>132</v>
      </c>
      <c r="V7" s="383"/>
      <c r="W7" s="383"/>
      <c r="X7" s="383"/>
      <c r="Y7" s="383"/>
      <c r="Z7" s="384"/>
      <c r="AA7" s="382" t="s">
        <v>133</v>
      </c>
      <c r="AB7" s="383"/>
      <c r="AC7" s="383"/>
      <c r="AD7" s="383"/>
      <c r="AE7" s="383"/>
      <c r="AF7" s="384"/>
      <c r="AG7" s="382" t="s">
        <v>134</v>
      </c>
      <c r="AH7" s="383"/>
      <c r="AI7" s="383"/>
      <c r="AJ7" s="383"/>
      <c r="AK7" s="383"/>
      <c r="AL7" s="384"/>
      <c r="AM7" s="161" t="s">
        <v>131</v>
      </c>
      <c r="AN7" s="381"/>
      <c r="AO7" s="386"/>
      <c r="AP7" s="386"/>
      <c r="AQ7" s="399"/>
    </row>
    <row r="8" spans="1:44" ht="21.6" customHeight="1" x14ac:dyDescent="0.15">
      <c r="A8" s="84"/>
      <c r="B8" s="85" t="s">
        <v>423</v>
      </c>
      <c r="C8" s="85"/>
      <c r="D8" s="85"/>
      <c r="E8" s="86"/>
      <c r="F8" s="87"/>
      <c r="G8" s="87"/>
      <c r="H8" s="87"/>
      <c r="I8" s="87"/>
      <c r="J8" s="87"/>
      <c r="K8" s="88"/>
      <c r="L8" s="88"/>
      <c r="M8" s="88"/>
      <c r="N8" s="89"/>
      <c r="O8" s="89"/>
      <c r="P8" s="87"/>
      <c r="Q8" s="86"/>
      <c r="R8" s="86"/>
      <c r="S8" s="86"/>
      <c r="T8" s="90"/>
      <c r="U8" s="90"/>
      <c r="V8" s="90"/>
      <c r="W8" s="90"/>
      <c r="X8" s="90"/>
      <c r="Y8" s="90"/>
      <c r="Z8" s="90"/>
      <c r="AA8" s="90"/>
      <c r="AB8" s="90"/>
      <c r="AC8" s="90"/>
      <c r="AD8" s="90"/>
      <c r="AE8" s="90"/>
      <c r="AF8" s="90"/>
      <c r="AG8" s="90"/>
      <c r="AH8" s="90"/>
      <c r="AI8" s="90"/>
      <c r="AJ8" s="90"/>
      <c r="AK8" s="90"/>
      <c r="AL8" s="90"/>
      <c r="AM8" s="90"/>
      <c r="AN8" s="90"/>
      <c r="AO8" s="86"/>
      <c r="AP8" s="86"/>
      <c r="AQ8" s="91"/>
    </row>
    <row r="9" spans="1:44" ht="42" customHeight="1" thickBot="1" x14ac:dyDescent="0.2">
      <c r="A9" s="216">
        <v>1</v>
      </c>
      <c r="B9" s="217" t="s">
        <v>424</v>
      </c>
      <c r="C9" s="217" t="s">
        <v>425</v>
      </c>
      <c r="D9" s="217" t="s">
        <v>427</v>
      </c>
      <c r="E9" s="218">
        <v>45.863</v>
      </c>
      <c r="F9" s="286">
        <v>46</v>
      </c>
      <c r="G9" s="218">
        <v>25</v>
      </c>
      <c r="H9" s="219" t="s">
        <v>77</v>
      </c>
      <c r="I9" s="220" t="s">
        <v>69</v>
      </c>
      <c r="J9" s="279" t="s">
        <v>622</v>
      </c>
      <c r="K9" s="218">
        <v>29.863</v>
      </c>
      <c r="L9" s="251">
        <v>30.081</v>
      </c>
      <c r="M9" s="251">
        <f>L9-K9</f>
        <v>0.21799999999999997</v>
      </c>
      <c r="N9" s="251">
        <v>0</v>
      </c>
      <c r="O9" s="289" t="s">
        <v>663</v>
      </c>
      <c r="P9" s="290" t="s">
        <v>705</v>
      </c>
      <c r="Q9" s="221"/>
      <c r="R9" s="221" t="s">
        <v>445</v>
      </c>
      <c r="S9" s="245" t="s">
        <v>447</v>
      </c>
      <c r="T9" s="222" t="s">
        <v>449</v>
      </c>
      <c r="U9" s="167" t="s">
        <v>421</v>
      </c>
      <c r="V9" s="168"/>
      <c r="W9" s="169" t="s">
        <v>130</v>
      </c>
      <c r="X9" s="170">
        <v>1</v>
      </c>
      <c r="Y9" s="169" t="s">
        <v>130</v>
      </c>
      <c r="Z9" s="171"/>
      <c r="AA9" s="167"/>
      <c r="AB9" s="168"/>
      <c r="AC9" s="169" t="s">
        <v>130</v>
      </c>
      <c r="AD9" s="170"/>
      <c r="AE9" s="169" t="s">
        <v>130</v>
      </c>
      <c r="AF9" s="171"/>
      <c r="AG9" s="167"/>
      <c r="AH9" s="168"/>
      <c r="AI9" s="169" t="s">
        <v>419</v>
      </c>
      <c r="AJ9" s="170"/>
      <c r="AK9" s="169" t="s">
        <v>419</v>
      </c>
      <c r="AL9" s="171"/>
      <c r="AM9" s="172"/>
      <c r="AN9" s="223" t="s">
        <v>106</v>
      </c>
      <c r="AO9" s="224" t="s">
        <v>65</v>
      </c>
      <c r="AP9" s="224"/>
      <c r="AQ9" s="225"/>
      <c r="AR9" s="241"/>
    </row>
    <row r="10" spans="1:44" ht="42" customHeight="1" thickBot="1" x14ac:dyDescent="0.2">
      <c r="A10" s="226">
        <v>2</v>
      </c>
      <c r="B10" s="227" t="s">
        <v>429</v>
      </c>
      <c r="C10" s="227" t="s">
        <v>431</v>
      </c>
      <c r="D10" s="227" t="s">
        <v>432</v>
      </c>
      <c r="E10" s="219">
        <v>327.96600000000001</v>
      </c>
      <c r="F10" s="228">
        <v>328</v>
      </c>
      <c r="G10" s="219">
        <v>311</v>
      </c>
      <c r="H10" s="252" t="s">
        <v>589</v>
      </c>
      <c r="I10" s="229" t="s">
        <v>69</v>
      </c>
      <c r="J10" s="280" t="s">
        <v>585</v>
      </c>
      <c r="K10" s="219">
        <v>317.024</v>
      </c>
      <c r="L10" s="219">
        <v>728.95600000000002</v>
      </c>
      <c r="M10" s="219">
        <f t="shared" ref="M10:M14" si="0">L10-K10</f>
        <v>411.93200000000002</v>
      </c>
      <c r="N10" s="219">
        <v>0</v>
      </c>
      <c r="O10" s="230" t="s">
        <v>660</v>
      </c>
      <c r="P10" s="231" t="s">
        <v>707</v>
      </c>
      <c r="Q10" s="291"/>
      <c r="R10" s="232" t="s">
        <v>445</v>
      </c>
      <c r="S10" s="246" t="s">
        <v>450</v>
      </c>
      <c r="T10" s="233" t="s">
        <v>448</v>
      </c>
      <c r="U10" s="167" t="s">
        <v>421</v>
      </c>
      <c r="V10" s="168"/>
      <c r="W10" s="169" t="s">
        <v>130</v>
      </c>
      <c r="X10" s="170">
        <v>2</v>
      </c>
      <c r="Y10" s="169" t="s">
        <v>130</v>
      </c>
      <c r="Z10" s="171"/>
      <c r="AA10" s="167"/>
      <c r="AB10" s="168"/>
      <c r="AC10" s="169" t="s">
        <v>130</v>
      </c>
      <c r="AD10" s="170"/>
      <c r="AE10" s="169" t="s">
        <v>130</v>
      </c>
      <c r="AF10" s="171"/>
      <c r="AG10" s="167"/>
      <c r="AH10" s="168"/>
      <c r="AI10" s="169" t="s">
        <v>419</v>
      </c>
      <c r="AJ10" s="170"/>
      <c r="AK10" s="169" t="s">
        <v>419</v>
      </c>
      <c r="AL10" s="171"/>
      <c r="AM10" s="172"/>
      <c r="AN10" s="234" t="s">
        <v>56</v>
      </c>
      <c r="AO10" s="224" t="s">
        <v>65</v>
      </c>
      <c r="AP10" s="224"/>
      <c r="AQ10" s="225"/>
      <c r="AR10" s="242"/>
    </row>
    <row r="11" spans="1:44" ht="42" customHeight="1" x14ac:dyDescent="0.15">
      <c r="A11" s="226">
        <v>3</v>
      </c>
      <c r="B11" s="227" t="s">
        <v>434</v>
      </c>
      <c r="C11" s="227" t="s">
        <v>435</v>
      </c>
      <c r="D11" s="227" t="s">
        <v>427</v>
      </c>
      <c r="E11" s="219">
        <v>133.749</v>
      </c>
      <c r="F11" s="228">
        <v>134</v>
      </c>
      <c r="G11" s="219">
        <v>48</v>
      </c>
      <c r="H11" s="219" t="s">
        <v>77</v>
      </c>
      <c r="I11" s="229" t="s">
        <v>69</v>
      </c>
      <c r="J11" s="280" t="s">
        <v>623</v>
      </c>
      <c r="K11" s="219">
        <v>113.607</v>
      </c>
      <c r="L11" s="219">
        <v>101.13200000000001</v>
      </c>
      <c r="M11" s="219">
        <f t="shared" si="0"/>
        <v>-12.474999999999994</v>
      </c>
      <c r="N11" s="219">
        <v>-12</v>
      </c>
      <c r="O11" s="230" t="s">
        <v>45</v>
      </c>
      <c r="P11" s="227" t="s">
        <v>688</v>
      </c>
      <c r="Q11" s="292"/>
      <c r="R11" s="231" t="s">
        <v>445</v>
      </c>
      <c r="S11" s="246" t="s">
        <v>450</v>
      </c>
      <c r="T11" s="233" t="s">
        <v>451</v>
      </c>
      <c r="U11" s="167" t="s">
        <v>421</v>
      </c>
      <c r="V11" s="168"/>
      <c r="W11" s="169" t="s">
        <v>130</v>
      </c>
      <c r="X11" s="170">
        <v>3</v>
      </c>
      <c r="Y11" s="169" t="s">
        <v>130</v>
      </c>
      <c r="Z11" s="171"/>
      <c r="AA11" s="167"/>
      <c r="AB11" s="168"/>
      <c r="AC11" s="169" t="s">
        <v>130</v>
      </c>
      <c r="AD11" s="170"/>
      <c r="AE11" s="169" t="s">
        <v>130</v>
      </c>
      <c r="AF11" s="171"/>
      <c r="AG11" s="167"/>
      <c r="AH11" s="168"/>
      <c r="AI11" s="169" t="s">
        <v>419</v>
      </c>
      <c r="AJ11" s="170"/>
      <c r="AK11" s="169" t="s">
        <v>419</v>
      </c>
      <c r="AL11" s="171"/>
      <c r="AM11" s="172"/>
      <c r="AN11" s="234" t="s">
        <v>106</v>
      </c>
      <c r="AO11" s="224" t="s">
        <v>65</v>
      </c>
      <c r="AP11" s="224"/>
      <c r="AQ11" s="225"/>
      <c r="AR11" s="242"/>
    </row>
    <row r="12" spans="1:44" ht="42.75" customHeight="1" x14ac:dyDescent="0.15">
      <c r="A12" s="226">
        <v>4</v>
      </c>
      <c r="B12" s="227" t="s">
        <v>436</v>
      </c>
      <c r="C12" s="227" t="s">
        <v>437</v>
      </c>
      <c r="D12" s="227" t="s">
        <v>438</v>
      </c>
      <c r="E12" s="219">
        <v>293.34199999999998</v>
      </c>
      <c r="F12" s="228">
        <v>293</v>
      </c>
      <c r="G12" s="219">
        <v>293</v>
      </c>
      <c r="H12" s="219" t="s">
        <v>77</v>
      </c>
      <c r="I12" s="229" t="s">
        <v>69</v>
      </c>
      <c r="J12" s="280" t="s">
        <v>624</v>
      </c>
      <c r="K12" s="219">
        <v>358.99799999999999</v>
      </c>
      <c r="L12" s="219">
        <v>343.68400000000003</v>
      </c>
      <c r="M12" s="219">
        <f t="shared" si="0"/>
        <v>-15.313999999999965</v>
      </c>
      <c r="N12" s="219">
        <v>0</v>
      </c>
      <c r="O12" s="230" t="s">
        <v>660</v>
      </c>
      <c r="P12" s="227" t="s">
        <v>706</v>
      </c>
      <c r="Q12" s="231" t="s">
        <v>444</v>
      </c>
      <c r="R12" s="231" t="s">
        <v>445</v>
      </c>
      <c r="S12" s="246" t="s">
        <v>450</v>
      </c>
      <c r="T12" s="233" t="s">
        <v>448</v>
      </c>
      <c r="U12" s="167" t="s">
        <v>421</v>
      </c>
      <c r="V12" s="168"/>
      <c r="W12" s="169" t="s">
        <v>130</v>
      </c>
      <c r="X12" s="170">
        <v>4</v>
      </c>
      <c r="Y12" s="169" t="s">
        <v>130</v>
      </c>
      <c r="Z12" s="171"/>
      <c r="AA12" s="167"/>
      <c r="AB12" s="168"/>
      <c r="AC12" s="169" t="s">
        <v>130</v>
      </c>
      <c r="AD12" s="170"/>
      <c r="AE12" s="169" t="s">
        <v>130</v>
      </c>
      <c r="AF12" s="171"/>
      <c r="AG12" s="167"/>
      <c r="AH12" s="168"/>
      <c r="AI12" s="169" t="s">
        <v>419</v>
      </c>
      <c r="AJ12" s="170"/>
      <c r="AK12" s="169" t="s">
        <v>419</v>
      </c>
      <c r="AL12" s="171"/>
      <c r="AM12" s="172"/>
      <c r="AN12" s="234" t="s">
        <v>452</v>
      </c>
      <c r="AO12" s="224"/>
      <c r="AP12" s="224" t="s">
        <v>65</v>
      </c>
      <c r="AQ12" s="225"/>
      <c r="AR12" s="242"/>
    </row>
    <row r="13" spans="1:44" ht="45" customHeight="1" x14ac:dyDescent="0.15">
      <c r="A13" s="226">
        <v>5</v>
      </c>
      <c r="B13" s="227" t="s">
        <v>440</v>
      </c>
      <c r="C13" s="227" t="s">
        <v>441</v>
      </c>
      <c r="D13" s="227" t="s">
        <v>438</v>
      </c>
      <c r="E13" s="219">
        <v>51.598999999999997</v>
      </c>
      <c r="F13" s="228">
        <v>52</v>
      </c>
      <c r="G13" s="219">
        <v>46</v>
      </c>
      <c r="H13" s="252" t="s">
        <v>586</v>
      </c>
      <c r="I13" s="229" t="s">
        <v>69</v>
      </c>
      <c r="J13" s="280" t="s">
        <v>585</v>
      </c>
      <c r="K13" s="219">
        <v>51.92</v>
      </c>
      <c r="L13" s="219">
        <v>51.401000000000003</v>
      </c>
      <c r="M13" s="219">
        <f t="shared" si="0"/>
        <v>-0.51899999999999835</v>
      </c>
      <c r="N13" s="219">
        <v>0</v>
      </c>
      <c r="O13" s="230" t="s">
        <v>660</v>
      </c>
      <c r="P13" s="227" t="s">
        <v>686</v>
      </c>
      <c r="Q13" s="231"/>
      <c r="R13" s="231" t="s">
        <v>445</v>
      </c>
      <c r="S13" s="246" t="s">
        <v>450</v>
      </c>
      <c r="T13" s="233" t="s">
        <v>448</v>
      </c>
      <c r="U13" s="167" t="s">
        <v>421</v>
      </c>
      <c r="V13" s="168"/>
      <c r="W13" s="169" t="s">
        <v>130</v>
      </c>
      <c r="X13" s="170">
        <v>5</v>
      </c>
      <c r="Y13" s="169" t="s">
        <v>130</v>
      </c>
      <c r="Z13" s="171"/>
      <c r="AA13" s="167"/>
      <c r="AB13" s="168"/>
      <c r="AC13" s="169" t="s">
        <v>130</v>
      </c>
      <c r="AD13" s="170"/>
      <c r="AE13" s="169" t="s">
        <v>130</v>
      </c>
      <c r="AF13" s="171"/>
      <c r="AG13" s="167"/>
      <c r="AH13" s="168"/>
      <c r="AI13" s="169" t="s">
        <v>419</v>
      </c>
      <c r="AJ13" s="170"/>
      <c r="AK13" s="169" t="s">
        <v>419</v>
      </c>
      <c r="AL13" s="171"/>
      <c r="AM13" s="172"/>
      <c r="AN13" s="234" t="s">
        <v>57</v>
      </c>
      <c r="AO13" s="224"/>
      <c r="AP13" s="224" t="s">
        <v>65</v>
      </c>
      <c r="AQ13" s="225"/>
      <c r="AR13" s="242"/>
    </row>
    <row r="14" spans="1:44" ht="41.25" customHeight="1" x14ac:dyDescent="0.15">
      <c r="A14" s="226">
        <v>6</v>
      </c>
      <c r="B14" s="227" t="s">
        <v>443</v>
      </c>
      <c r="C14" s="227" t="s">
        <v>437</v>
      </c>
      <c r="D14" s="227" t="s">
        <v>438</v>
      </c>
      <c r="E14" s="219">
        <v>67.641000000000005</v>
      </c>
      <c r="F14" s="228">
        <v>68</v>
      </c>
      <c r="G14" s="219">
        <v>68</v>
      </c>
      <c r="H14" s="252" t="s">
        <v>652</v>
      </c>
      <c r="I14" s="229" t="s">
        <v>69</v>
      </c>
      <c r="J14" s="280" t="s">
        <v>584</v>
      </c>
      <c r="K14" s="219">
        <v>68.748999999999995</v>
      </c>
      <c r="L14" s="219">
        <v>75.168000000000006</v>
      </c>
      <c r="M14" s="219">
        <f t="shared" si="0"/>
        <v>6.4190000000000111</v>
      </c>
      <c r="N14" s="219">
        <v>0</v>
      </c>
      <c r="O14" s="230" t="s">
        <v>660</v>
      </c>
      <c r="P14" s="227" t="s">
        <v>687</v>
      </c>
      <c r="Q14" s="231"/>
      <c r="R14" s="231" t="s">
        <v>445</v>
      </c>
      <c r="S14" s="246" t="s">
        <v>450</v>
      </c>
      <c r="T14" s="233" t="s">
        <v>448</v>
      </c>
      <c r="U14" s="167" t="s">
        <v>421</v>
      </c>
      <c r="V14" s="168"/>
      <c r="W14" s="169" t="s">
        <v>130</v>
      </c>
      <c r="X14" s="170">
        <v>6</v>
      </c>
      <c r="Y14" s="169" t="s">
        <v>130</v>
      </c>
      <c r="Z14" s="171"/>
      <c r="AA14" s="167"/>
      <c r="AB14" s="168"/>
      <c r="AC14" s="169" t="s">
        <v>130</v>
      </c>
      <c r="AD14" s="170"/>
      <c r="AE14" s="169" t="s">
        <v>130</v>
      </c>
      <c r="AF14" s="171"/>
      <c r="AG14" s="167"/>
      <c r="AH14" s="168"/>
      <c r="AI14" s="169" t="s">
        <v>419</v>
      </c>
      <c r="AJ14" s="170"/>
      <c r="AK14" s="169" t="s">
        <v>419</v>
      </c>
      <c r="AL14" s="171"/>
      <c r="AM14" s="172"/>
      <c r="AN14" s="234" t="s">
        <v>57</v>
      </c>
      <c r="AO14" s="224"/>
      <c r="AP14" s="224" t="s">
        <v>65</v>
      </c>
      <c r="AQ14" s="225"/>
      <c r="AR14" s="242"/>
    </row>
    <row r="15" spans="1:44" ht="21.6" customHeight="1" x14ac:dyDescent="0.15">
      <c r="A15" s="104"/>
      <c r="B15" s="185" t="s">
        <v>466</v>
      </c>
      <c r="C15" s="105"/>
      <c r="D15" s="105"/>
      <c r="E15" s="106"/>
      <c r="F15" s="106"/>
      <c r="G15" s="106"/>
      <c r="H15" s="106"/>
      <c r="I15" s="107"/>
      <c r="J15" s="108"/>
      <c r="K15" s="106"/>
      <c r="L15" s="106"/>
      <c r="M15" s="106"/>
      <c r="N15" s="106"/>
      <c r="O15" s="109"/>
      <c r="P15" s="105"/>
      <c r="Q15" s="105"/>
      <c r="R15" s="105"/>
      <c r="S15" s="247"/>
      <c r="T15" s="247"/>
      <c r="U15" s="110"/>
      <c r="V15" s="110"/>
      <c r="W15" s="110"/>
      <c r="X15" s="110"/>
      <c r="Y15" s="110"/>
      <c r="Z15" s="110"/>
      <c r="AA15" s="110"/>
      <c r="AB15" s="110"/>
      <c r="AC15" s="110"/>
      <c r="AD15" s="110"/>
      <c r="AE15" s="110"/>
      <c r="AF15" s="110"/>
      <c r="AG15" s="110"/>
      <c r="AH15" s="110"/>
      <c r="AI15" s="110"/>
      <c r="AJ15" s="110"/>
      <c r="AK15" s="110"/>
      <c r="AL15" s="110"/>
      <c r="AM15" s="110"/>
      <c r="AN15" s="110"/>
      <c r="AO15" s="111"/>
      <c r="AP15" s="111"/>
      <c r="AQ15" s="112"/>
    </row>
    <row r="16" spans="1:44" x14ac:dyDescent="0.15">
      <c r="A16" s="226"/>
      <c r="B16" s="227" t="s">
        <v>456</v>
      </c>
      <c r="C16" s="227"/>
      <c r="D16" s="227"/>
      <c r="E16" s="219"/>
      <c r="F16" s="285"/>
      <c r="G16" s="235"/>
      <c r="H16" s="219"/>
      <c r="I16" s="229"/>
      <c r="J16" s="280"/>
      <c r="K16" s="219"/>
      <c r="L16" s="219"/>
      <c r="M16" s="250"/>
      <c r="N16" s="219"/>
      <c r="O16" s="230"/>
      <c r="P16" s="227"/>
      <c r="Q16" s="231"/>
      <c r="R16" s="231"/>
      <c r="S16" s="246"/>
      <c r="T16" s="233"/>
      <c r="U16" s="167"/>
      <c r="V16" s="168"/>
      <c r="W16" s="169" t="s">
        <v>130</v>
      </c>
      <c r="X16" s="170"/>
      <c r="Y16" s="169" t="s">
        <v>130</v>
      </c>
      <c r="Z16" s="171"/>
      <c r="AA16" s="167"/>
      <c r="AB16" s="168"/>
      <c r="AC16" s="169" t="s">
        <v>130</v>
      </c>
      <c r="AD16" s="170"/>
      <c r="AE16" s="169" t="s">
        <v>130</v>
      </c>
      <c r="AF16" s="171"/>
      <c r="AG16" s="167"/>
      <c r="AH16" s="168"/>
      <c r="AI16" s="169" t="s">
        <v>419</v>
      </c>
      <c r="AJ16" s="170"/>
      <c r="AK16" s="169" t="s">
        <v>419</v>
      </c>
      <c r="AL16" s="171"/>
      <c r="AM16" s="172"/>
      <c r="AN16" s="234"/>
      <c r="AO16" s="224"/>
      <c r="AP16" s="224"/>
      <c r="AQ16" s="225"/>
      <c r="AR16" s="241"/>
    </row>
    <row r="17" spans="1:44" ht="90" x14ac:dyDescent="0.15">
      <c r="A17" s="226">
        <v>7</v>
      </c>
      <c r="B17" s="227" t="s">
        <v>457</v>
      </c>
      <c r="C17" s="227" t="s">
        <v>458</v>
      </c>
      <c r="D17" s="227" t="s">
        <v>459</v>
      </c>
      <c r="E17" s="219">
        <v>97.759</v>
      </c>
      <c r="F17" s="228">
        <v>96</v>
      </c>
      <c r="G17" s="219">
        <v>85</v>
      </c>
      <c r="H17" s="219" t="s">
        <v>77</v>
      </c>
      <c r="I17" s="229" t="s">
        <v>69</v>
      </c>
      <c r="J17" s="227" t="s">
        <v>625</v>
      </c>
      <c r="K17" s="219">
        <v>118.575</v>
      </c>
      <c r="L17" s="219">
        <v>126.82599999999999</v>
      </c>
      <c r="M17" s="219">
        <f t="shared" ref="M17:M27" si="1">L17-K17</f>
        <v>8.2509999999999906</v>
      </c>
      <c r="N17" s="219">
        <v>0</v>
      </c>
      <c r="O17" s="230" t="s">
        <v>663</v>
      </c>
      <c r="P17" s="227" t="s">
        <v>710</v>
      </c>
      <c r="Q17" s="231"/>
      <c r="R17" s="231" t="s">
        <v>445</v>
      </c>
      <c r="S17" s="246" t="s">
        <v>447</v>
      </c>
      <c r="T17" s="233" t="s">
        <v>449</v>
      </c>
      <c r="U17" s="167" t="s">
        <v>421</v>
      </c>
      <c r="V17" s="168"/>
      <c r="W17" s="169" t="s">
        <v>130</v>
      </c>
      <c r="X17" s="170">
        <v>7</v>
      </c>
      <c r="Y17" s="169" t="s">
        <v>130</v>
      </c>
      <c r="Z17" s="171"/>
      <c r="AA17" s="167"/>
      <c r="AB17" s="168"/>
      <c r="AC17" s="169" t="s">
        <v>130</v>
      </c>
      <c r="AD17" s="170"/>
      <c r="AE17" s="169" t="s">
        <v>130</v>
      </c>
      <c r="AF17" s="171"/>
      <c r="AG17" s="167"/>
      <c r="AH17" s="168"/>
      <c r="AI17" s="169" t="s">
        <v>419</v>
      </c>
      <c r="AJ17" s="170"/>
      <c r="AK17" s="169" t="s">
        <v>419</v>
      </c>
      <c r="AL17" s="171"/>
      <c r="AM17" s="172"/>
      <c r="AN17" s="234" t="s">
        <v>107</v>
      </c>
      <c r="AO17" s="224" t="s">
        <v>65</v>
      </c>
      <c r="AP17" s="224"/>
      <c r="AQ17" s="225"/>
      <c r="AR17" s="241"/>
    </row>
    <row r="18" spans="1:44" ht="40.5" x14ac:dyDescent="0.15">
      <c r="A18" s="226">
        <v>8</v>
      </c>
      <c r="B18" s="227" t="s">
        <v>461</v>
      </c>
      <c r="C18" s="227" t="s">
        <v>458</v>
      </c>
      <c r="D18" s="227" t="s">
        <v>459</v>
      </c>
      <c r="E18" s="219">
        <v>299.68599999999998</v>
      </c>
      <c r="F18" s="228">
        <v>300</v>
      </c>
      <c r="G18" s="219">
        <v>235</v>
      </c>
      <c r="H18" s="219" t="s">
        <v>77</v>
      </c>
      <c r="I18" s="229" t="s">
        <v>69</v>
      </c>
      <c r="J18" s="280" t="s">
        <v>626</v>
      </c>
      <c r="K18" s="219">
        <v>352.81900000000002</v>
      </c>
      <c r="L18" s="219">
        <v>335.64100000000002</v>
      </c>
      <c r="M18" s="219">
        <f t="shared" si="1"/>
        <v>-17.177999999999997</v>
      </c>
      <c r="N18" s="219">
        <v>-17.177999999999997</v>
      </c>
      <c r="O18" s="230" t="s">
        <v>45</v>
      </c>
      <c r="P18" s="227" t="s">
        <v>695</v>
      </c>
      <c r="Q18" s="231"/>
      <c r="R18" s="231" t="s">
        <v>445</v>
      </c>
      <c r="S18" s="246" t="s">
        <v>447</v>
      </c>
      <c r="T18" s="233" t="s">
        <v>453</v>
      </c>
      <c r="U18" s="167" t="s">
        <v>421</v>
      </c>
      <c r="V18" s="168"/>
      <c r="W18" s="169" t="s">
        <v>130</v>
      </c>
      <c r="X18" s="170">
        <v>7</v>
      </c>
      <c r="Y18" s="169" t="s">
        <v>130</v>
      </c>
      <c r="Z18" s="171"/>
      <c r="AA18" s="167"/>
      <c r="AB18" s="168"/>
      <c r="AC18" s="169" t="s">
        <v>130</v>
      </c>
      <c r="AD18" s="170"/>
      <c r="AE18" s="169" t="s">
        <v>130</v>
      </c>
      <c r="AF18" s="171"/>
      <c r="AG18" s="167"/>
      <c r="AH18" s="168"/>
      <c r="AI18" s="169" t="s">
        <v>419</v>
      </c>
      <c r="AJ18" s="170"/>
      <c r="AK18" s="169" t="s">
        <v>419</v>
      </c>
      <c r="AL18" s="171"/>
      <c r="AM18" s="172"/>
      <c r="AN18" s="234" t="s">
        <v>107</v>
      </c>
      <c r="AO18" s="224" t="s">
        <v>65</v>
      </c>
      <c r="AP18" s="224"/>
      <c r="AQ18" s="225"/>
      <c r="AR18" s="241"/>
    </row>
    <row r="19" spans="1:44" ht="56.25" x14ac:dyDescent="0.15">
      <c r="A19" s="226">
        <v>9</v>
      </c>
      <c r="B19" s="227" t="s">
        <v>462</v>
      </c>
      <c r="C19" s="227" t="s">
        <v>463</v>
      </c>
      <c r="D19" s="227" t="s">
        <v>459</v>
      </c>
      <c r="E19" s="219">
        <v>170.47</v>
      </c>
      <c r="F19" s="228">
        <v>170</v>
      </c>
      <c r="G19" s="219">
        <v>170</v>
      </c>
      <c r="H19" s="219" t="s">
        <v>77</v>
      </c>
      <c r="I19" s="229" t="s">
        <v>69</v>
      </c>
      <c r="J19" s="280" t="s">
        <v>587</v>
      </c>
      <c r="K19" s="219">
        <v>170.34700000000001</v>
      </c>
      <c r="L19" s="219">
        <v>170.42099999999999</v>
      </c>
      <c r="M19" s="219">
        <f t="shared" si="1"/>
        <v>7.3999999999983856E-2</v>
      </c>
      <c r="N19" s="219">
        <v>0</v>
      </c>
      <c r="O19" s="230" t="s">
        <v>45</v>
      </c>
      <c r="P19" s="227" t="s">
        <v>696</v>
      </c>
      <c r="Q19" s="231"/>
      <c r="R19" s="231" t="s">
        <v>445</v>
      </c>
      <c r="S19" s="246" t="s">
        <v>450</v>
      </c>
      <c r="T19" s="233" t="s">
        <v>448</v>
      </c>
      <c r="U19" s="167" t="s">
        <v>421</v>
      </c>
      <c r="V19" s="168"/>
      <c r="W19" s="169" t="s">
        <v>130</v>
      </c>
      <c r="X19" s="170">
        <v>8</v>
      </c>
      <c r="Y19" s="169" t="s">
        <v>130</v>
      </c>
      <c r="Z19" s="171"/>
      <c r="AA19" s="167"/>
      <c r="AB19" s="168"/>
      <c r="AC19" s="169" t="s">
        <v>130</v>
      </c>
      <c r="AD19" s="170"/>
      <c r="AE19" s="169" t="s">
        <v>130</v>
      </c>
      <c r="AF19" s="171"/>
      <c r="AG19" s="167"/>
      <c r="AH19" s="168"/>
      <c r="AI19" s="169" t="s">
        <v>419</v>
      </c>
      <c r="AJ19" s="170"/>
      <c r="AK19" s="169" t="s">
        <v>419</v>
      </c>
      <c r="AL19" s="171"/>
      <c r="AM19" s="172"/>
      <c r="AN19" s="234" t="s">
        <v>107</v>
      </c>
      <c r="AO19" s="224" t="s">
        <v>65</v>
      </c>
      <c r="AP19" s="224"/>
      <c r="AQ19" s="225"/>
      <c r="AR19" s="241"/>
    </row>
    <row r="20" spans="1:44" ht="78.75" x14ac:dyDescent="0.15">
      <c r="A20" s="226">
        <v>10</v>
      </c>
      <c r="B20" s="227" t="s">
        <v>465</v>
      </c>
      <c r="C20" s="227" t="s">
        <v>425</v>
      </c>
      <c r="D20" s="227" t="s">
        <v>427</v>
      </c>
      <c r="E20" s="219">
        <v>72.819999999999993</v>
      </c>
      <c r="F20" s="228">
        <v>73</v>
      </c>
      <c r="G20" s="219">
        <v>39</v>
      </c>
      <c r="H20" s="219" t="s">
        <v>77</v>
      </c>
      <c r="I20" s="229" t="s">
        <v>69</v>
      </c>
      <c r="J20" s="280" t="s">
        <v>627</v>
      </c>
      <c r="K20" s="219">
        <v>36.409999999999997</v>
      </c>
      <c r="L20" s="219">
        <v>320.96600000000001</v>
      </c>
      <c r="M20" s="219">
        <f t="shared" si="1"/>
        <v>284.55600000000004</v>
      </c>
      <c r="N20" s="219">
        <v>0</v>
      </c>
      <c r="O20" s="230" t="s">
        <v>660</v>
      </c>
      <c r="P20" s="227" t="s">
        <v>681</v>
      </c>
      <c r="Q20" s="231"/>
      <c r="R20" s="231" t="s">
        <v>445</v>
      </c>
      <c r="S20" s="246" t="s">
        <v>450</v>
      </c>
      <c r="T20" s="233" t="s">
        <v>455</v>
      </c>
      <c r="U20" s="167" t="s">
        <v>421</v>
      </c>
      <c r="V20" s="168"/>
      <c r="W20" s="169" t="s">
        <v>130</v>
      </c>
      <c r="X20" s="170">
        <v>9</v>
      </c>
      <c r="Y20" s="169" t="s">
        <v>130</v>
      </c>
      <c r="Z20" s="171"/>
      <c r="AA20" s="167"/>
      <c r="AB20" s="168"/>
      <c r="AC20" s="169" t="s">
        <v>130</v>
      </c>
      <c r="AD20" s="170"/>
      <c r="AE20" s="169" t="s">
        <v>130</v>
      </c>
      <c r="AF20" s="171"/>
      <c r="AG20" s="167"/>
      <c r="AH20" s="168"/>
      <c r="AI20" s="169" t="s">
        <v>419</v>
      </c>
      <c r="AJ20" s="170"/>
      <c r="AK20" s="169" t="s">
        <v>419</v>
      </c>
      <c r="AL20" s="171"/>
      <c r="AM20" s="172"/>
      <c r="AN20" s="234" t="s">
        <v>106</v>
      </c>
      <c r="AO20" s="224" t="s">
        <v>65</v>
      </c>
      <c r="AP20" s="224"/>
      <c r="AQ20" s="225" t="s">
        <v>61</v>
      </c>
      <c r="AR20" s="241"/>
    </row>
    <row r="21" spans="1:44" ht="21.6" customHeight="1" x14ac:dyDescent="0.15">
      <c r="A21" s="104"/>
      <c r="B21" s="185" t="s">
        <v>483</v>
      </c>
      <c r="C21" s="105"/>
      <c r="D21" s="105"/>
      <c r="E21" s="106"/>
      <c r="F21" s="106"/>
      <c r="G21" s="106"/>
      <c r="H21" s="106"/>
      <c r="I21" s="107"/>
      <c r="J21" s="108"/>
      <c r="K21" s="106"/>
      <c r="L21" s="106"/>
      <c r="M21" s="106"/>
      <c r="N21" s="106"/>
      <c r="O21" s="109"/>
      <c r="P21" s="105"/>
      <c r="Q21" s="105"/>
      <c r="R21" s="105"/>
      <c r="S21" s="247"/>
      <c r="T21" s="247"/>
      <c r="U21" s="110"/>
      <c r="V21" s="110"/>
      <c r="W21" s="110"/>
      <c r="X21" s="110"/>
      <c r="Y21" s="110"/>
      <c r="Z21" s="110"/>
      <c r="AA21" s="110"/>
      <c r="AB21" s="110"/>
      <c r="AC21" s="110"/>
      <c r="AD21" s="110"/>
      <c r="AE21" s="110"/>
      <c r="AF21" s="110"/>
      <c r="AG21" s="110"/>
      <c r="AH21" s="110"/>
      <c r="AI21" s="110"/>
      <c r="AJ21" s="110"/>
      <c r="AK21" s="110"/>
      <c r="AL21" s="110"/>
      <c r="AM21" s="110"/>
      <c r="AN21" s="110"/>
      <c r="AO21" s="111"/>
      <c r="AP21" s="111"/>
      <c r="AQ21" s="112"/>
    </row>
    <row r="22" spans="1:44" ht="42" customHeight="1" x14ac:dyDescent="0.15">
      <c r="A22" s="94">
        <v>11</v>
      </c>
      <c r="B22" s="95" t="s">
        <v>467</v>
      </c>
      <c r="C22" s="95" t="s">
        <v>468</v>
      </c>
      <c r="D22" s="95" t="s">
        <v>469</v>
      </c>
      <c r="E22" s="96">
        <v>880.78399999999999</v>
      </c>
      <c r="F22" s="228">
        <v>1112</v>
      </c>
      <c r="G22" s="219">
        <v>765</v>
      </c>
      <c r="H22" s="219" t="s">
        <v>77</v>
      </c>
      <c r="I22" s="98" t="s">
        <v>69</v>
      </c>
      <c r="J22" s="280" t="s">
        <v>628</v>
      </c>
      <c r="K22" s="96">
        <v>880.78399999999999</v>
      </c>
      <c r="L22" s="219">
        <v>1181.4380000000001</v>
      </c>
      <c r="M22" s="219">
        <f t="shared" si="1"/>
        <v>300.65400000000011</v>
      </c>
      <c r="N22" s="219">
        <v>0</v>
      </c>
      <c r="O22" s="230" t="s">
        <v>660</v>
      </c>
      <c r="P22" s="227" t="s">
        <v>668</v>
      </c>
      <c r="Q22" s="231"/>
      <c r="R22" s="102" t="s">
        <v>446</v>
      </c>
      <c r="S22" s="248" t="s">
        <v>450</v>
      </c>
      <c r="T22" s="249" t="s">
        <v>448</v>
      </c>
      <c r="U22" s="167" t="s">
        <v>421</v>
      </c>
      <c r="V22" s="168"/>
      <c r="W22" s="169" t="s">
        <v>480</v>
      </c>
      <c r="X22" s="170">
        <v>10</v>
      </c>
      <c r="Y22" s="169" t="s">
        <v>480</v>
      </c>
      <c r="Z22" s="171"/>
      <c r="AA22" s="167"/>
      <c r="AB22" s="168"/>
      <c r="AC22" s="169" t="s">
        <v>480</v>
      </c>
      <c r="AD22" s="170"/>
      <c r="AE22" s="169" t="s">
        <v>480</v>
      </c>
      <c r="AF22" s="171"/>
      <c r="AG22" s="167"/>
      <c r="AH22" s="168"/>
      <c r="AI22" s="169" t="s">
        <v>480</v>
      </c>
      <c r="AJ22" s="170"/>
      <c r="AK22" s="169" t="s">
        <v>480</v>
      </c>
      <c r="AL22" s="171"/>
      <c r="AM22" s="172"/>
      <c r="AN22" s="184" t="s">
        <v>106</v>
      </c>
      <c r="AO22" s="92" t="s">
        <v>65</v>
      </c>
      <c r="AP22" s="92"/>
      <c r="AQ22" s="93"/>
      <c r="AR22" s="243"/>
    </row>
    <row r="23" spans="1:44" ht="42" customHeight="1" x14ac:dyDescent="0.15">
      <c r="A23" s="94">
        <v>12</v>
      </c>
      <c r="B23" s="95" t="s">
        <v>470</v>
      </c>
      <c r="C23" s="95" t="s">
        <v>468</v>
      </c>
      <c r="D23" s="95" t="s">
        <v>716</v>
      </c>
      <c r="E23" s="96">
        <v>204.745</v>
      </c>
      <c r="F23" s="228">
        <v>205</v>
      </c>
      <c r="G23" s="219">
        <v>136</v>
      </c>
      <c r="H23" s="219" t="s">
        <v>77</v>
      </c>
      <c r="I23" s="98" t="s">
        <v>69</v>
      </c>
      <c r="J23" s="280" t="s">
        <v>590</v>
      </c>
      <c r="K23" s="96">
        <v>94.572000000000003</v>
      </c>
      <c r="L23" s="219">
        <v>0</v>
      </c>
      <c r="M23" s="219">
        <f t="shared" si="1"/>
        <v>-94.572000000000003</v>
      </c>
      <c r="N23" s="219">
        <v>0</v>
      </c>
      <c r="O23" s="230" t="s">
        <v>84</v>
      </c>
      <c r="P23" s="227" t="s">
        <v>711</v>
      </c>
      <c r="Q23" s="231"/>
      <c r="R23" s="102" t="s">
        <v>446</v>
      </c>
      <c r="S23" s="248" t="s">
        <v>450</v>
      </c>
      <c r="T23" s="249" t="s">
        <v>471</v>
      </c>
      <c r="U23" s="167" t="s">
        <v>421</v>
      </c>
      <c r="V23" s="168"/>
      <c r="W23" s="169" t="s">
        <v>480</v>
      </c>
      <c r="X23" s="170">
        <v>11</v>
      </c>
      <c r="Y23" s="169" t="s">
        <v>480</v>
      </c>
      <c r="Z23" s="171"/>
      <c r="AA23" s="167"/>
      <c r="AB23" s="168"/>
      <c r="AC23" s="169" t="s">
        <v>480</v>
      </c>
      <c r="AD23" s="170"/>
      <c r="AE23" s="169" t="s">
        <v>480</v>
      </c>
      <c r="AF23" s="171"/>
      <c r="AG23" s="167"/>
      <c r="AH23" s="168"/>
      <c r="AI23" s="169" t="s">
        <v>480</v>
      </c>
      <c r="AJ23" s="170"/>
      <c r="AK23" s="169" t="s">
        <v>480</v>
      </c>
      <c r="AL23" s="171"/>
      <c r="AM23" s="172"/>
      <c r="AN23" s="103" t="s">
        <v>106</v>
      </c>
      <c r="AO23" s="92" t="s">
        <v>65</v>
      </c>
      <c r="AP23" s="92"/>
      <c r="AQ23" s="93"/>
      <c r="AR23" s="243"/>
    </row>
    <row r="24" spans="1:44" ht="42" customHeight="1" x14ac:dyDescent="0.15">
      <c r="A24" s="94">
        <v>13</v>
      </c>
      <c r="B24" s="95" t="s">
        <v>481</v>
      </c>
      <c r="C24" s="95" t="s">
        <v>468</v>
      </c>
      <c r="D24" s="95" t="s">
        <v>469</v>
      </c>
      <c r="E24" s="96">
        <v>20.297000000000001</v>
      </c>
      <c r="F24" s="228">
        <v>20</v>
      </c>
      <c r="G24" s="219">
        <v>6</v>
      </c>
      <c r="H24" s="219" t="s">
        <v>77</v>
      </c>
      <c r="I24" s="98" t="s">
        <v>69</v>
      </c>
      <c r="J24" s="280" t="s">
        <v>614</v>
      </c>
      <c r="K24" s="96">
        <v>14.208</v>
      </c>
      <c r="L24" s="219">
        <v>0</v>
      </c>
      <c r="M24" s="219">
        <f t="shared" si="1"/>
        <v>-14.208</v>
      </c>
      <c r="N24" s="219">
        <v>0</v>
      </c>
      <c r="O24" s="230" t="s">
        <v>663</v>
      </c>
      <c r="P24" s="227" t="s">
        <v>733</v>
      </c>
      <c r="Q24" s="231" t="s">
        <v>734</v>
      </c>
      <c r="R24" s="102" t="s">
        <v>446</v>
      </c>
      <c r="S24" s="248" t="s">
        <v>450</v>
      </c>
      <c r="T24" s="249" t="s">
        <v>455</v>
      </c>
      <c r="U24" s="167" t="s">
        <v>421</v>
      </c>
      <c r="V24" s="168"/>
      <c r="W24" s="169" t="s">
        <v>480</v>
      </c>
      <c r="X24" s="170">
        <v>12</v>
      </c>
      <c r="Y24" s="169" t="s">
        <v>480</v>
      </c>
      <c r="Z24" s="171"/>
      <c r="AA24" s="167"/>
      <c r="AB24" s="168"/>
      <c r="AC24" s="169" t="s">
        <v>480</v>
      </c>
      <c r="AD24" s="170"/>
      <c r="AE24" s="169" t="s">
        <v>480</v>
      </c>
      <c r="AF24" s="171"/>
      <c r="AG24" s="167"/>
      <c r="AH24" s="168"/>
      <c r="AI24" s="169" t="s">
        <v>480</v>
      </c>
      <c r="AJ24" s="170"/>
      <c r="AK24" s="169" t="s">
        <v>480</v>
      </c>
      <c r="AL24" s="171"/>
      <c r="AM24" s="172"/>
      <c r="AN24" s="103" t="s">
        <v>472</v>
      </c>
      <c r="AO24" s="92" t="s">
        <v>65</v>
      </c>
      <c r="AP24" s="92"/>
      <c r="AQ24" s="93"/>
      <c r="AR24" s="243"/>
    </row>
    <row r="25" spans="1:44" ht="42" customHeight="1" x14ac:dyDescent="0.15">
      <c r="A25" s="94">
        <v>14</v>
      </c>
      <c r="B25" s="95" t="s">
        <v>473</v>
      </c>
      <c r="C25" s="95" t="s">
        <v>474</v>
      </c>
      <c r="D25" s="95" t="s">
        <v>482</v>
      </c>
      <c r="E25" s="96">
        <v>2233.384</v>
      </c>
      <c r="F25" s="228">
        <v>1767</v>
      </c>
      <c r="G25" s="219">
        <v>1697</v>
      </c>
      <c r="H25" s="219" t="s">
        <v>77</v>
      </c>
      <c r="I25" s="98" t="s">
        <v>69</v>
      </c>
      <c r="J25" s="280" t="s">
        <v>615</v>
      </c>
      <c r="K25" s="96">
        <v>1782.867</v>
      </c>
      <c r="L25" s="219">
        <v>2060.6729999999998</v>
      </c>
      <c r="M25" s="219">
        <f t="shared" si="1"/>
        <v>277.80599999999981</v>
      </c>
      <c r="N25" s="219">
        <v>0</v>
      </c>
      <c r="O25" s="230" t="s">
        <v>660</v>
      </c>
      <c r="P25" s="227" t="s">
        <v>719</v>
      </c>
      <c r="Q25" s="231"/>
      <c r="R25" s="102" t="s">
        <v>446</v>
      </c>
      <c r="S25" s="248" t="s">
        <v>450</v>
      </c>
      <c r="T25" s="249" t="s">
        <v>475</v>
      </c>
      <c r="U25" s="167" t="s">
        <v>421</v>
      </c>
      <c r="V25" s="168"/>
      <c r="W25" s="169" t="s">
        <v>480</v>
      </c>
      <c r="X25" s="170">
        <v>45</v>
      </c>
      <c r="Y25" s="169" t="s">
        <v>480</v>
      </c>
      <c r="Z25" s="171"/>
      <c r="AA25" s="167"/>
      <c r="AB25" s="168"/>
      <c r="AC25" s="169" t="s">
        <v>480</v>
      </c>
      <c r="AD25" s="170"/>
      <c r="AE25" s="169" t="s">
        <v>480</v>
      </c>
      <c r="AF25" s="171"/>
      <c r="AG25" s="167"/>
      <c r="AH25" s="168"/>
      <c r="AI25" s="169" t="s">
        <v>480</v>
      </c>
      <c r="AJ25" s="170"/>
      <c r="AK25" s="169" t="s">
        <v>480</v>
      </c>
      <c r="AL25" s="171"/>
      <c r="AM25" s="172"/>
      <c r="AN25" s="103" t="s">
        <v>107</v>
      </c>
      <c r="AO25" s="92" t="s">
        <v>65</v>
      </c>
      <c r="AP25" s="92"/>
      <c r="AQ25" s="93"/>
      <c r="AR25" s="243"/>
    </row>
    <row r="26" spans="1:44" ht="42" customHeight="1" x14ac:dyDescent="0.15">
      <c r="A26" s="94">
        <v>15</v>
      </c>
      <c r="B26" s="95" t="s">
        <v>476</v>
      </c>
      <c r="C26" s="95" t="s">
        <v>477</v>
      </c>
      <c r="D26" s="95" t="s">
        <v>482</v>
      </c>
      <c r="E26" s="96">
        <v>832.35</v>
      </c>
      <c r="F26" s="228">
        <v>832</v>
      </c>
      <c r="G26" s="219">
        <v>798</v>
      </c>
      <c r="H26" s="219" t="s">
        <v>77</v>
      </c>
      <c r="I26" s="98" t="s">
        <v>69</v>
      </c>
      <c r="J26" s="280" t="s">
        <v>593</v>
      </c>
      <c r="K26" s="96">
        <v>799.05600000000004</v>
      </c>
      <c r="L26" s="219">
        <v>848.46199999999999</v>
      </c>
      <c r="M26" s="219">
        <f t="shared" si="1"/>
        <v>49.405999999999949</v>
      </c>
      <c r="N26" s="219">
        <v>0</v>
      </c>
      <c r="O26" s="230" t="s">
        <v>660</v>
      </c>
      <c r="P26" s="227" t="s">
        <v>721</v>
      </c>
      <c r="Q26" s="231"/>
      <c r="R26" s="102" t="s">
        <v>446</v>
      </c>
      <c r="S26" s="248" t="s">
        <v>450</v>
      </c>
      <c r="T26" s="249" t="s">
        <v>475</v>
      </c>
      <c r="U26" s="167" t="s">
        <v>421</v>
      </c>
      <c r="V26" s="168"/>
      <c r="W26" s="169" t="s">
        <v>480</v>
      </c>
      <c r="X26" s="170">
        <v>46</v>
      </c>
      <c r="Y26" s="169" t="s">
        <v>480</v>
      </c>
      <c r="Z26" s="171"/>
      <c r="AA26" s="167"/>
      <c r="AB26" s="168"/>
      <c r="AC26" s="169" t="s">
        <v>480</v>
      </c>
      <c r="AD26" s="170"/>
      <c r="AE26" s="169" t="s">
        <v>480</v>
      </c>
      <c r="AF26" s="171"/>
      <c r="AG26" s="167"/>
      <c r="AH26" s="168"/>
      <c r="AI26" s="169" t="s">
        <v>480</v>
      </c>
      <c r="AJ26" s="170"/>
      <c r="AK26" s="169" t="s">
        <v>480</v>
      </c>
      <c r="AL26" s="171"/>
      <c r="AM26" s="172"/>
      <c r="AN26" s="103" t="s">
        <v>107</v>
      </c>
      <c r="AO26" s="92" t="s">
        <v>65</v>
      </c>
      <c r="AP26" s="92"/>
      <c r="AQ26" s="93"/>
      <c r="AR26" s="243"/>
    </row>
    <row r="27" spans="1:44" ht="42" customHeight="1" x14ac:dyDescent="0.15">
      <c r="A27" s="94">
        <v>16</v>
      </c>
      <c r="B27" s="95" t="s">
        <v>478</v>
      </c>
      <c r="C27" s="95" t="s">
        <v>479</v>
      </c>
      <c r="D27" s="95" t="s">
        <v>482</v>
      </c>
      <c r="E27" s="96">
        <v>122.76600000000001</v>
      </c>
      <c r="F27" s="228">
        <v>123</v>
      </c>
      <c r="G27" s="219">
        <v>113</v>
      </c>
      <c r="H27" s="219" t="s">
        <v>77</v>
      </c>
      <c r="I27" s="98" t="s">
        <v>69</v>
      </c>
      <c r="J27" s="280" t="s">
        <v>616</v>
      </c>
      <c r="K27" s="96">
        <v>115.56</v>
      </c>
      <c r="L27" s="219">
        <v>114.1</v>
      </c>
      <c r="M27" s="219">
        <f t="shared" si="1"/>
        <v>-1.460000000000008</v>
      </c>
      <c r="N27" s="219">
        <v>0</v>
      </c>
      <c r="O27" s="230" t="s">
        <v>660</v>
      </c>
      <c r="P27" s="227" t="s">
        <v>703</v>
      </c>
      <c r="Q27" s="231"/>
      <c r="R27" s="102" t="s">
        <v>446</v>
      </c>
      <c r="S27" s="248" t="s">
        <v>450</v>
      </c>
      <c r="T27" s="249" t="s">
        <v>475</v>
      </c>
      <c r="U27" s="167" t="s">
        <v>421</v>
      </c>
      <c r="V27" s="168"/>
      <c r="W27" s="169" t="s">
        <v>480</v>
      </c>
      <c r="X27" s="170">
        <v>47</v>
      </c>
      <c r="Y27" s="169" t="s">
        <v>480</v>
      </c>
      <c r="Z27" s="171"/>
      <c r="AA27" s="167"/>
      <c r="AB27" s="168"/>
      <c r="AC27" s="169" t="s">
        <v>480</v>
      </c>
      <c r="AD27" s="170"/>
      <c r="AE27" s="169" t="s">
        <v>480</v>
      </c>
      <c r="AF27" s="171"/>
      <c r="AG27" s="167"/>
      <c r="AH27" s="168"/>
      <c r="AI27" s="169" t="s">
        <v>480</v>
      </c>
      <c r="AJ27" s="170"/>
      <c r="AK27" s="169" t="s">
        <v>480</v>
      </c>
      <c r="AL27" s="171"/>
      <c r="AM27" s="172"/>
      <c r="AN27" s="103" t="s">
        <v>107</v>
      </c>
      <c r="AO27" s="92" t="s">
        <v>65</v>
      </c>
      <c r="AP27" s="92"/>
      <c r="AQ27" s="93"/>
      <c r="AR27" s="243"/>
    </row>
    <row r="28" spans="1:44" ht="21.6" customHeight="1" x14ac:dyDescent="0.15">
      <c r="A28" s="104"/>
      <c r="B28" s="185" t="s">
        <v>484</v>
      </c>
      <c r="C28" s="105"/>
      <c r="D28" s="105"/>
      <c r="E28" s="106"/>
      <c r="F28" s="106"/>
      <c r="G28" s="106"/>
      <c r="H28" s="106"/>
      <c r="I28" s="107"/>
      <c r="J28" s="108"/>
      <c r="K28" s="106"/>
      <c r="L28" s="106"/>
      <c r="M28" s="106"/>
      <c r="N28" s="106"/>
      <c r="O28" s="109"/>
      <c r="P28" s="105"/>
      <c r="Q28" s="105"/>
      <c r="R28" s="105"/>
      <c r="S28" s="247"/>
      <c r="T28" s="247"/>
      <c r="U28" s="110"/>
      <c r="V28" s="110"/>
      <c r="W28" s="110"/>
      <c r="X28" s="110"/>
      <c r="Y28" s="110"/>
      <c r="Z28" s="110"/>
      <c r="AA28" s="110"/>
      <c r="AB28" s="110"/>
      <c r="AC28" s="110"/>
      <c r="AD28" s="110"/>
      <c r="AE28" s="110"/>
      <c r="AF28" s="110"/>
      <c r="AG28" s="110"/>
      <c r="AH28" s="110"/>
      <c r="AI28" s="110"/>
      <c r="AJ28" s="110"/>
      <c r="AK28" s="110"/>
      <c r="AL28" s="110"/>
      <c r="AM28" s="110"/>
      <c r="AN28" s="110"/>
      <c r="AO28" s="111"/>
      <c r="AP28" s="111"/>
      <c r="AQ28" s="112"/>
      <c r="AR28" s="244"/>
    </row>
    <row r="29" spans="1:44" ht="42" customHeight="1" x14ac:dyDescent="0.15">
      <c r="A29" s="94"/>
      <c r="B29" s="95" t="s">
        <v>485</v>
      </c>
      <c r="C29" s="95"/>
      <c r="D29" s="95"/>
      <c r="E29" s="96"/>
      <c r="F29" s="228"/>
      <c r="G29" s="219"/>
      <c r="H29" s="97"/>
      <c r="I29" s="98"/>
      <c r="J29" s="99"/>
      <c r="K29" s="96"/>
      <c r="L29" s="236"/>
      <c r="M29" s="236"/>
      <c r="N29" s="236"/>
      <c r="O29" s="100"/>
      <c r="P29" s="101"/>
      <c r="Q29" s="102"/>
      <c r="R29" s="102"/>
      <c r="S29" s="248"/>
      <c r="T29" s="249"/>
      <c r="U29" s="167"/>
      <c r="V29" s="168"/>
      <c r="W29" s="169" t="s">
        <v>480</v>
      </c>
      <c r="X29" s="170"/>
      <c r="Y29" s="169" t="s">
        <v>480</v>
      </c>
      <c r="Z29" s="171"/>
      <c r="AA29" s="167"/>
      <c r="AB29" s="168"/>
      <c r="AC29" s="169" t="s">
        <v>130</v>
      </c>
      <c r="AD29" s="170"/>
      <c r="AE29" s="169" t="s">
        <v>130</v>
      </c>
      <c r="AF29" s="171"/>
      <c r="AG29" s="167"/>
      <c r="AH29" s="168"/>
      <c r="AI29" s="169" t="s">
        <v>419</v>
      </c>
      <c r="AJ29" s="170"/>
      <c r="AK29" s="169" t="s">
        <v>419</v>
      </c>
      <c r="AL29" s="171"/>
      <c r="AM29" s="172"/>
      <c r="AN29" s="103"/>
      <c r="AO29" s="92"/>
      <c r="AP29" s="92"/>
      <c r="AQ29" s="93"/>
      <c r="AR29" s="243"/>
    </row>
    <row r="30" spans="1:44" ht="42" customHeight="1" x14ac:dyDescent="0.15">
      <c r="A30" s="94"/>
      <c r="B30" s="95" t="s">
        <v>486</v>
      </c>
      <c r="C30" s="95"/>
      <c r="D30" s="95"/>
      <c r="E30" s="96"/>
      <c r="F30" s="228"/>
      <c r="G30" s="219"/>
      <c r="H30" s="97"/>
      <c r="I30" s="98"/>
      <c r="J30" s="99"/>
      <c r="K30" s="96"/>
      <c r="L30" s="219"/>
      <c r="M30" s="236"/>
      <c r="N30" s="236"/>
      <c r="O30" s="100"/>
      <c r="P30" s="101"/>
      <c r="Q30" s="102"/>
      <c r="R30" s="102"/>
      <c r="S30" s="248"/>
      <c r="T30" s="249"/>
      <c r="U30" s="167"/>
      <c r="V30" s="168"/>
      <c r="W30" s="169" t="s">
        <v>480</v>
      </c>
      <c r="X30" s="170"/>
      <c r="Y30" s="169" t="s">
        <v>480</v>
      </c>
      <c r="Z30" s="171"/>
      <c r="AA30" s="167"/>
      <c r="AB30" s="168"/>
      <c r="AC30" s="169" t="s">
        <v>130</v>
      </c>
      <c r="AD30" s="170"/>
      <c r="AE30" s="169" t="s">
        <v>130</v>
      </c>
      <c r="AF30" s="171"/>
      <c r="AG30" s="167"/>
      <c r="AH30" s="168"/>
      <c r="AI30" s="169" t="s">
        <v>419</v>
      </c>
      <c r="AJ30" s="170"/>
      <c r="AK30" s="169" t="s">
        <v>419</v>
      </c>
      <c r="AL30" s="171"/>
      <c r="AM30" s="172"/>
      <c r="AN30" s="103"/>
      <c r="AO30" s="92"/>
      <c r="AP30" s="92"/>
      <c r="AQ30" s="93"/>
      <c r="AR30" s="243"/>
    </row>
    <row r="31" spans="1:44" ht="42" customHeight="1" x14ac:dyDescent="0.15">
      <c r="A31" s="94">
        <v>17</v>
      </c>
      <c r="B31" s="95" t="s">
        <v>487</v>
      </c>
      <c r="C31" s="95" t="s">
        <v>426</v>
      </c>
      <c r="D31" s="95" t="s">
        <v>439</v>
      </c>
      <c r="E31" s="96">
        <v>275</v>
      </c>
      <c r="F31" s="228">
        <v>275</v>
      </c>
      <c r="G31" s="219">
        <v>266</v>
      </c>
      <c r="H31" s="219" t="s">
        <v>77</v>
      </c>
      <c r="I31" s="98" t="s">
        <v>69</v>
      </c>
      <c r="J31" s="280" t="s">
        <v>617</v>
      </c>
      <c r="K31" s="96">
        <v>345.76900000000001</v>
      </c>
      <c r="L31" s="219">
        <v>411.637</v>
      </c>
      <c r="M31" s="219">
        <f t="shared" ref="M31:M60" si="2">L31-K31</f>
        <v>65.867999999999995</v>
      </c>
      <c r="N31" s="219">
        <v>0</v>
      </c>
      <c r="O31" s="230" t="s">
        <v>660</v>
      </c>
      <c r="P31" s="227" t="s">
        <v>712</v>
      </c>
      <c r="Q31" s="231"/>
      <c r="R31" s="102" t="s">
        <v>446</v>
      </c>
      <c r="S31" s="248" t="s">
        <v>450</v>
      </c>
      <c r="T31" s="249" t="s">
        <v>451</v>
      </c>
      <c r="U31" s="167" t="s">
        <v>421</v>
      </c>
      <c r="V31" s="168"/>
      <c r="W31" s="169" t="s">
        <v>480</v>
      </c>
      <c r="X31" s="170">
        <v>13</v>
      </c>
      <c r="Y31" s="169" t="s">
        <v>480</v>
      </c>
      <c r="Z31" s="171"/>
      <c r="AA31" s="167"/>
      <c r="AB31" s="168"/>
      <c r="AC31" s="169" t="s">
        <v>130</v>
      </c>
      <c r="AD31" s="170"/>
      <c r="AE31" s="169" t="s">
        <v>130</v>
      </c>
      <c r="AF31" s="171"/>
      <c r="AG31" s="167"/>
      <c r="AH31" s="168"/>
      <c r="AI31" s="169" t="s">
        <v>419</v>
      </c>
      <c r="AJ31" s="170"/>
      <c r="AK31" s="169" t="s">
        <v>419</v>
      </c>
      <c r="AL31" s="171"/>
      <c r="AM31" s="172"/>
      <c r="AN31" s="103" t="s">
        <v>452</v>
      </c>
      <c r="AO31" s="92" t="s">
        <v>65</v>
      </c>
      <c r="AP31" s="92"/>
      <c r="AQ31" s="93"/>
      <c r="AR31" s="243"/>
    </row>
    <row r="32" spans="1:44" ht="42" customHeight="1" x14ac:dyDescent="0.15">
      <c r="A32" s="94">
        <v>18</v>
      </c>
      <c r="B32" s="95" t="s">
        <v>488</v>
      </c>
      <c r="C32" s="95" t="s">
        <v>426</v>
      </c>
      <c r="D32" s="95" t="s">
        <v>469</v>
      </c>
      <c r="E32" s="96">
        <v>86</v>
      </c>
      <c r="F32" s="228">
        <v>86</v>
      </c>
      <c r="G32" s="219">
        <v>60</v>
      </c>
      <c r="H32" s="219" t="s">
        <v>77</v>
      </c>
      <c r="I32" s="98" t="s">
        <v>69</v>
      </c>
      <c r="J32" s="280" t="s">
        <v>619</v>
      </c>
      <c r="K32" s="96">
        <v>100.104</v>
      </c>
      <c r="L32" s="219">
        <v>113.139</v>
      </c>
      <c r="M32" s="219">
        <f t="shared" si="2"/>
        <v>13.034999999999997</v>
      </c>
      <c r="N32" s="219">
        <v>0</v>
      </c>
      <c r="O32" s="230" t="s">
        <v>660</v>
      </c>
      <c r="P32" s="227" t="s">
        <v>713</v>
      </c>
      <c r="Q32" s="231" t="s">
        <v>489</v>
      </c>
      <c r="R32" s="102" t="s">
        <v>446</v>
      </c>
      <c r="S32" s="248" t="s">
        <v>450</v>
      </c>
      <c r="T32" s="249" t="s">
        <v>455</v>
      </c>
      <c r="U32" s="167" t="s">
        <v>421</v>
      </c>
      <c r="V32" s="168"/>
      <c r="W32" s="169" t="s">
        <v>480</v>
      </c>
      <c r="X32" s="170">
        <v>14</v>
      </c>
      <c r="Y32" s="169" t="s">
        <v>480</v>
      </c>
      <c r="Z32" s="171"/>
      <c r="AA32" s="167"/>
      <c r="AB32" s="168"/>
      <c r="AC32" s="169" t="s">
        <v>130</v>
      </c>
      <c r="AD32" s="170"/>
      <c r="AE32" s="169" t="s">
        <v>130</v>
      </c>
      <c r="AF32" s="171"/>
      <c r="AG32" s="167"/>
      <c r="AH32" s="168"/>
      <c r="AI32" s="169" t="s">
        <v>419</v>
      </c>
      <c r="AJ32" s="170"/>
      <c r="AK32" s="169" t="s">
        <v>419</v>
      </c>
      <c r="AL32" s="171"/>
      <c r="AM32" s="172"/>
      <c r="AN32" s="103" t="s">
        <v>472</v>
      </c>
      <c r="AO32" s="92" t="s">
        <v>65</v>
      </c>
      <c r="AP32" s="92"/>
      <c r="AQ32" s="93"/>
      <c r="AR32" s="243"/>
    </row>
    <row r="33" spans="1:44" ht="42" customHeight="1" x14ac:dyDescent="0.15">
      <c r="A33" s="94">
        <v>19</v>
      </c>
      <c r="B33" s="95" t="s">
        <v>490</v>
      </c>
      <c r="C33" s="95" t="s">
        <v>442</v>
      </c>
      <c r="D33" s="95" t="s">
        <v>491</v>
      </c>
      <c r="E33" s="96">
        <v>146.38999999999999</v>
      </c>
      <c r="F33" s="228">
        <v>146</v>
      </c>
      <c r="G33" s="219">
        <v>140</v>
      </c>
      <c r="H33" s="219" t="s">
        <v>77</v>
      </c>
      <c r="I33" s="98" t="s">
        <v>85</v>
      </c>
      <c r="J33" s="280" t="s">
        <v>620</v>
      </c>
      <c r="K33" s="372">
        <v>387.69299999999998</v>
      </c>
      <c r="L33" s="370">
        <v>540.54</v>
      </c>
      <c r="M33" s="370">
        <f t="shared" si="2"/>
        <v>152.84699999999998</v>
      </c>
      <c r="N33" s="219">
        <v>0</v>
      </c>
      <c r="O33" s="230" t="s">
        <v>84</v>
      </c>
      <c r="P33" s="227" t="s">
        <v>678</v>
      </c>
      <c r="Q33" s="231" t="s">
        <v>492</v>
      </c>
      <c r="R33" s="102" t="s">
        <v>446</v>
      </c>
      <c r="S33" s="248" t="s">
        <v>450</v>
      </c>
      <c r="T33" s="249" t="s">
        <v>475</v>
      </c>
      <c r="U33" s="167" t="s">
        <v>421</v>
      </c>
      <c r="V33" s="168"/>
      <c r="W33" s="169" t="s">
        <v>480</v>
      </c>
      <c r="X33" s="170">
        <v>15</v>
      </c>
      <c r="Y33" s="169" t="s">
        <v>480</v>
      </c>
      <c r="Z33" s="171"/>
      <c r="AA33" s="167"/>
      <c r="AB33" s="168"/>
      <c r="AC33" s="169" t="s">
        <v>130</v>
      </c>
      <c r="AD33" s="170"/>
      <c r="AE33" s="169" t="s">
        <v>130</v>
      </c>
      <c r="AF33" s="171"/>
      <c r="AG33" s="167"/>
      <c r="AH33" s="168"/>
      <c r="AI33" s="169" t="s">
        <v>419</v>
      </c>
      <c r="AJ33" s="170"/>
      <c r="AK33" s="169" t="s">
        <v>419</v>
      </c>
      <c r="AL33" s="171"/>
      <c r="AM33" s="172"/>
      <c r="AN33" s="103" t="s">
        <v>107</v>
      </c>
      <c r="AO33" s="92" t="s">
        <v>65</v>
      </c>
      <c r="AP33" s="92"/>
      <c r="AQ33" s="93"/>
      <c r="AR33" s="243"/>
    </row>
    <row r="34" spans="1:44" ht="42" customHeight="1" x14ac:dyDescent="0.15">
      <c r="A34" s="94">
        <v>20</v>
      </c>
      <c r="B34" s="95" t="s">
        <v>493</v>
      </c>
      <c r="C34" s="95" t="s">
        <v>494</v>
      </c>
      <c r="D34" s="95" t="s">
        <v>428</v>
      </c>
      <c r="E34" s="96">
        <v>210.47300000000001</v>
      </c>
      <c r="F34" s="228">
        <v>210</v>
      </c>
      <c r="G34" s="219">
        <v>113</v>
      </c>
      <c r="H34" s="252" t="s">
        <v>665</v>
      </c>
      <c r="I34" s="229" t="s">
        <v>69</v>
      </c>
      <c r="J34" s="280" t="s">
        <v>585</v>
      </c>
      <c r="K34" s="373"/>
      <c r="L34" s="371"/>
      <c r="M34" s="371"/>
      <c r="N34" s="219">
        <v>0</v>
      </c>
      <c r="O34" s="230" t="s">
        <v>663</v>
      </c>
      <c r="P34" s="227" t="s">
        <v>679</v>
      </c>
      <c r="Q34" s="231" t="s">
        <v>664</v>
      </c>
      <c r="R34" s="102" t="s">
        <v>446</v>
      </c>
      <c r="S34" s="248" t="s">
        <v>450</v>
      </c>
      <c r="T34" s="249" t="s">
        <v>455</v>
      </c>
      <c r="U34" s="167" t="s">
        <v>421</v>
      </c>
      <c r="V34" s="168"/>
      <c r="W34" s="169" t="s">
        <v>480</v>
      </c>
      <c r="X34" s="170">
        <v>16</v>
      </c>
      <c r="Y34" s="169" t="s">
        <v>480</v>
      </c>
      <c r="Z34" s="171"/>
      <c r="AA34" s="167"/>
      <c r="AB34" s="168"/>
      <c r="AC34" s="169" t="s">
        <v>130</v>
      </c>
      <c r="AD34" s="170"/>
      <c r="AE34" s="169" t="s">
        <v>130</v>
      </c>
      <c r="AF34" s="171"/>
      <c r="AG34" s="167"/>
      <c r="AH34" s="168"/>
      <c r="AI34" s="169" t="s">
        <v>419</v>
      </c>
      <c r="AJ34" s="170"/>
      <c r="AK34" s="169" t="s">
        <v>419</v>
      </c>
      <c r="AL34" s="171"/>
      <c r="AM34" s="172"/>
      <c r="AN34" s="103" t="s">
        <v>57</v>
      </c>
      <c r="AO34" s="92" t="s">
        <v>61</v>
      </c>
      <c r="AP34" s="92"/>
      <c r="AQ34" s="93"/>
      <c r="AR34" s="243"/>
    </row>
    <row r="35" spans="1:44" ht="42" customHeight="1" x14ac:dyDescent="0.15">
      <c r="A35" s="94">
        <v>21</v>
      </c>
      <c r="B35" s="95" t="s">
        <v>495</v>
      </c>
      <c r="C35" s="95" t="s">
        <v>494</v>
      </c>
      <c r="D35" s="95" t="s">
        <v>439</v>
      </c>
      <c r="E35" s="96">
        <v>743.68799999999999</v>
      </c>
      <c r="F35" s="228">
        <v>744</v>
      </c>
      <c r="G35" s="219">
        <v>732</v>
      </c>
      <c r="H35" s="219" t="s">
        <v>77</v>
      </c>
      <c r="I35" s="98" t="s">
        <v>69</v>
      </c>
      <c r="J35" s="280" t="s">
        <v>606</v>
      </c>
      <c r="K35" s="235">
        <v>592.21699999999998</v>
      </c>
      <c r="L35" s="219">
        <v>713.53</v>
      </c>
      <c r="M35" s="219">
        <f t="shared" si="2"/>
        <v>121.31299999999999</v>
      </c>
      <c r="N35" s="219">
        <v>0</v>
      </c>
      <c r="O35" s="230" t="s">
        <v>660</v>
      </c>
      <c r="P35" s="227" t="s">
        <v>669</v>
      </c>
      <c r="Q35" s="231" t="s">
        <v>496</v>
      </c>
      <c r="R35" s="102" t="s">
        <v>446</v>
      </c>
      <c r="S35" s="248" t="s">
        <v>450</v>
      </c>
      <c r="T35" s="249" t="s">
        <v>475</v>
      </c>
      <c r="U35" s="167" t="s">
        <v>421</v>
      </c>
      <c r="V35" s="168"/>
      <c r="W35" s="169" t="s">
        <v>480</v>
      </c>
      <c r="X35" s="170">
        <v>17</v>
      </c>
      <c r="Y35" s="169" t="s">
        <v>480</v>
      </c>
      <c r="Z35" s="171"/>
      <c r="AA35" s="167"/>
      <c r="AB35" s="168"/>
      <c r="AC35" s="169" t="s">
        <v>130</v>
      </c>
      <c r="AD35" s="170"/>
      <c r="AE35" s="169" t="s">
        <v>130</v>
      </c>
      <c r="AF35" s="171"/>
      <c r="AG35" s="167"/>
      <c r="AH35" s="168"/>
      <c r="AI35" s="169" t="s">
        <v>419</v>
      </c>
      <c r="AJ35" s="170"/>
      <c r="AK35" s="169" t="s">
        <v>419</v>
      </c>
      <c r="AL35" s="171"/>
      <c r="AM35" s="172"/>
      <c r="AN35" s="103" t="s">
        <v>106</v>
      </c>
      <c r="AO35" s="92" t="s">
        <v>65</v>
      </c>
      <c r="AP35" s="92"/>
      <c r="AQ35" s="93"/>
      <c r="AR35" s="243"/>
    </row>
    <row r="36" spans="1:44" ht="42" customHeight="1" x14ac:dyDescent="0.15">
      <c r="A36" s="94">
        <v>22</v>
      </c>
      <c r="B36" s="95" t="s">
        <v>497</v>
      </c>
      <c r="C36" s="95" t="s">
        <v>494</v>
      </c>
      <c r="D36" s="95" t="s">
        <v>498</v>
      </c>
      <c r="E36" s="96">
        <v>825.21199999999999</v>
      </c>
      <c r="F36" s="228">
        <v>852</v>
      </c>
      <c r="G36" s="219">
        <v>626</v>
      </c>
      <c r="H36" s="219" t="s">
        <v>77</v>
      </c>
      <c r="I36" s="98" t="s">
        <v>591</v>
      </c>
      <c r="J36" s="280" t="s">
        <v>592</v>
      </c>
      <c r="K36" s="235">
        <v>0</v>
      </c>
      <c r="L36" s="219">
        <v>0</v>
      </c>
      <c r="M36" s="219">
        <f t="shared" si="2"/>
        <v>0</v>
      </c>
      <c r="N36" s="219">
        <v>0</v>
      </c>
      <c r="O36" s="230" t="s">
        <v>84</v>
      </c>
      <c r="P36" s="227" t="s">
        <v>670</v>
      </c>
      <c r="Q36" s="231"/>
      <c r="R36" s="102" t="s">
        <v>446</v>
      </c>
      <c r="S36" s="248" t="s">
        <v>450</v>
      </c>
      <c r="T36" s="249" t="s">
        <v>475</v>
      </c>
      <c r="U36" s="167" t="s">
        <v>421</v>
      </c>
      <c r="V36" s="168"/>
      <c r="W36" s="169" t="s">
        <v>480</v>
      </c>
      <c r="X36" s="170">
        <v>18</v>
      </c>
      <c r="Y36" s="169" t="s">
        <v>480</v>
      </c>
      <c r="Z36" s="171"/>
      <c r="AA36" s="167"/>
      <c r="AB36" s="168"/>
      <c r="AC36" s="169" t="s">
        <v>130</v>
      </c>
      <c r="AD36" s="170"/>
      <c r="AE36" s="169" t="s">
        <v>130</v>
      </c>
      <c r="AF36" s="171"/>
      <c r="AG36" s="167"/>
      <c r="AH36" s="168"/>
      <c r="AI36" s="169" t="s">
        <v>419</v>
      </c>
      <c r="AJ36" s="170"/>
      <c r="AK36" s="169" t="s">
        <v>419</v>
      </c>
      <c r="AL36" s="171"/>
      <c r="AM36" s="172"/>
      <c r="AN36" s="103" t="s">
        <v>107</v>
      </c>
      <c r="AO36" s="92" t="s">
        <v>65</v>
      </c>
      <c r="AP36" s="92"/>
      <c r="AQ36" s="93"/>
      <c r="AR36" s="243"/>
    </row>
    <row r="37" spans="1:44" ht="42" customHeight="1" x14ac:dyDescent="0.15">
      <c r="A37" s="94">
        <v>23</v>
      </c>
      <c r="B37" s="95" t="s">
        <v>499</v>
      </c>
      <c r="C37" s="95" t="s">
        <v>494</v>
      </c>
      <c r="D37" s="95" t="s">
        <v>439</v>
      </c>
      <c r="E37" s="96">
        <v>411.44799999999998</v>
      </c>
      <c r="F37" s="228">
        <v>411</v>
      </c>
      <c r="G37" s="219">
        <v>367</v>
      </c>
      <c r="H37" s="252" t="s">
        <v>653</v>
      </c>
      <c r="I37" s="98" t="s">
        <v>69</v>
      </c>
      <c r="J37" s="280" t="s">
        <v>585</v>
      </c>
      <c r="K37" s="235">
        <v>375.53199999999998</v>
      </c>
      <c r="L37" s="219">
        <v>439.40199999999999</v>
      </c>
      <c r="M37" s="219">
        <f t="shared" si="2"/>
        <v>63.870000000000005</v>
      </c>
      <c r="N37" s="219">
        <v>0</v>
      </c>
      <c r="O37" s="230" t="s">
        <v>660</v>
      </c>
      <c r="P37" s="227" t="s">
        <v>671</v>
      </c>
      <c r="Q37" s="231"/>
      <c r="R37" s="102" t="s">
        <v>446</v>
      </c>
      <c r="S37" s="248" t="s">
        <v>450</v>
      </c>
      <c r="T37" s="249" t="s">
        <v>451</v>
      </c>
      <c r="U37" s="167" t="s">
        <v>421</v>
      </c>
      <c r="V37" s="168"/>
      <c r="W37" s="169" t="s">
        <v>480</v>
      </c>
      <c r="X37" s="170">
        <v>19</v>
      </c>
      <c r="Y37" s="169" t="s">
        <v>480</v>
      </c>
      <c r="Z37" s="171"/>
      <c r="AA37" s="167"/>
      <c r="AB37" s="168"/>
      <c r="AC37" s="169" t="s">
        <v>130</v>
      </c>
      <c r="AD37" s="170"/>
      <c r="AE37" s="169" t="s">
        <v>130</v>
      </c>
      <c r="AF37" s="171"/>
      <c r="AG37" s="167"/>
      <c r="AH37" s="168"/>
      <c r="AI37" s="169" t="s">
        <v>419</v>
      </c>
      <c r="AJ37" s="170"/>
      <c r="AK37" s="169" t="s">
        <v>419</v>
      </c>
      <c r="AL37" s="171"/>
      <c r="AM37" s="172"/>
      <c r="AN37" s="103" t="s">
        <v>57</v>
      </c>
      <c r="AO37" s="92" t="s">
        <v>65</v>
      </c>
      <c r="AP37" s="92"/>
      <c r="AQ37" s="93"/>
      <c r="AR37" s="243"/>
    </row>
    <row r="38" spans="1:44" ht="42" customHeight="1" x14ac:dyDescent="0.15">
      <c r="A38" s="94">
        <v>24</v>
      </c>
      <c r="B38" s="95" t="s">
        <v>500</v>
      </c>
      <c r="C38" s="95" t="s">
        <v>479</v>
      </c>
      <c r="D38" s="95" t="s">
        <v>469</v>
      </c>
      <c r="E38" s="96">
        <v>315.11700000000002</v>
      </c>
      <c r="F38" s="228">
        <v>725</v>
      </c>
      <c r="G38" s="219">
        <v>713</v>
      </c>
      <c r="H38" s="219" t="s">
        <v>77</v>
      </c>
      <c r="I38" s="98" t="s">
        <v>69</v>
      </c>
      <c r="J38" s="280" t="s">
        <v>618</v>
      </c>
      <c r="K38" s="235">
        <v>251.483</v>
      </c>
      <c r="L38" s="219">
        <v>251.93299999999999</v>
      </c>
      <c r="M38" s="219">
        <f t="shared" si="2"/>
        <v>0.44999999999998863</v>
      </c>
      <c r="N38" s="219">
        <v>0</v>
      </c>
      <c r="O38" s="230" t="s">
        <v>660</v>
      </c>
      <c r="P38" s="227" t="s">
        <v>708</v>
      </c>
      <c r="Q38" s="231"/>
      <c r="R38" s="102" t="s">
        <v>446</v>
      </c>
      <c r="S38" s="248" t="s">
        <v>450</v>
      </c>
      <c r="T38" s="249" t="s">
        <v>451</v>
      </c>
      <c r="U38" s="167" t="s">
        <v>421</v>
      </c>
      <c r="V38" s="168"/>
      <c r="W38" s="169" t="s">
        <v>480</v>
      </c>
      <c r="X38" s="170">
        <v>20</v>
      </c>
      <c r="Y38" s="169" t="s">
        <v>480</v>
      </c>
      <c r="Z38" s="171"/>
      <c r="AA38" s="167"/>
      <c r="AB38" s="168"/>
      <c r="AC38" s="169" t="s">
        <v>130</v>
      </c>
      <c r="AD38" s="170"/>
      <c r="AE38" s="169" t="s">
        <v>130</v>
      </c>
      <c r="AF38" s="171"/>
      <c r="AG38" s="167"/>
      <c r="AH38" s="168"/>
      <c r="AI38" s="169" t="s">
        <v>419</v>
      </c>
      <c r="AJ38" s="170"/>
      <c r="AK38" s="169" t="s">
        <v>419</v>
      </c>
      <c r="AL38" s="171"/>
      <c r="AM38" s="172"/>
      <c r="AN38" s="103" t="s">
        <v>107</v>
      </c>
      <c r="AO38" s="92" t="s">
        <v>65</v>
      </c>
      <c r="AP38" s="92"/>
      <c r="AQ38" s="93"/>
      <c r="AR38" s="243"/>
    </row>
    <row r="39" spans="1:44" ht="42" customHeight="1" x14ac:dyDescent="0.15">
      <c r="A39" s="94">
        <v>25</v>
      </c>
      <c r="B39" s="95" t="s">
        <v>501</v>
      </c>
      <c r="C39" s="95" t="s">
        <v>468</v>
      </c>
      <c r="D39" s="95" t="s">
        <v>469</v>
      </c>
      <c r="E39" s="96">
        <v>494.26799999999997</v>
      </c>
      <c r="F39" s="228">
        <v>607</v>
      </c>
      <c r="G39" s="219">
        <v>510</v>
      </c>
      <c r="H39" s="252" t="s">
        <v>595</v>
      </c>
      <c r="I39" s="237" t="s">
        <v>69</v>
      </c>
      <c r="J39" s="280" t="s">
        <v>585</v>
      </c>
      <c r="K39" s="96">
        <v>1152.6179999999999</v>
      </c>
      <c r="L39" s="219">
        <v>1113.1679999999999</v>
      </c>
      <c r="M39" s="219">
        <f t="shared" si="2"/>
        <v>-39.450000000000045</v>
      </c>
      <c r="N39" s="219">
        <v>0</v>
      </c>
      <c r="O39" s="230" t="s">
        <v>660</v>
      </c>
      <c r="P39" s="227" t="s">
        <v>675</v>
      </c>
      <c r="Q39" s="231" t="s">
        <v>502</v>
      </c>
      <c r="R39" s="102" t="s">
        <v>446</v>
      </c>
      <c r="S39" s="248" t="s">
        <v>450</v>
      </c>
      <c r="T39" s="249" t="s">
        <v>451</v>
      </c>
      <c r="U39" s="167" t="s">
        <v>421</v>
      </c>
      <c r="V39" s="168"/>
      <c r="W39" s="169" t="s">
        <v>480</v>
      </c>
      <c r="X39" s="170">
        <v>21</v>
      </c>
      <c r="Y39" s="169" t="s">
        <v>480</v>
      </c>
      <c r="Z39" s="171"/>
      <c r="AA39" s="167"/>
      <c r="AB39" s="168"/>
      <c r="AC39" s="169" t="s">
        <v>130</v>
      </c>
      <c r="AD39" s="170"/>
      <c r="AE39" s="169" t="s">
        <v>130</v>
      </c>
      <c r="AF39" s="171"/>
      <c r="AG39" s="167"/>
      <c r="AH39" s="168"/>
      <c r="AI39" s="169" t="s">
        <v>419</v>
      </c>
      <c r="AJ39" s="170"/>
      <c r="AK39" s="169" t="s">
        <v>419</v>
      </c>
      <c r="AL39" s="171"/>
      <c r="AM39" s="172"/>
      <c r="AN39" s="103" t="s">
        <v>57</v>
      </c>
      <c r="AO39" s="92" t="s">
        <v>65</v>
      </c>
      <c r="AP39" s="92"/>
      <c r="AQ39" s="93"/>
      <c r="AR39" s="243"/>
    </row>
    <row r="40" spans="1:44" ht="42" customHeight="1" x14ac:dyDescent="0.15">
      <c r="A40" s="94">
        <v>26</v>
      </c>
      <c r="B40" s="95" t="s">
        <v>503</v>
      </c>
      <c r="C40" s="95" t="s">
        <v>426</v>
      </c>
      <c r="D40" s="95" t="s">
        <v>469</v>
      </c>
      <c r="E40" s="96">
        <v>1930.9490000000001</v>
      </c>
      <c r="F40" s="228">
        <v>1755</v>
      </c>
      <c r="G40" s="219">
        <v>1603</v>
      </c>
      <c r="H40" s="219" t="s">
        <v>77</v>
      </c>
      <c r="I40" s="98" t="s">
        <v>69</v>
      </c>
      <c r="J40" s="280" t="s">
        <v>676</v>
      </c>
      <c r="K40" s="96">
        <v>1784.4190000000001</v>
      </c>
      <c r="L40" s="219">
        <v>1726.933</v>
      </c>
      <c r="M40" s="219">
        <f t="shared" si="2"/>
        <v>-57.486000000000104</v>
      </c>
      <c r="N40" s="219">
        <v>0</v>
      </c>
      <c r="O40" s="230" t="s">
        <v>660</v>
      </c>
      <c r="P40" s="227" t="s">
        <v>680</v>
      </c>
      <c r="Q40" s="231" t="s">
        <v>504</v>
      </c>
      <c r="R40" s="102" t="s">
        <v>446</v>
      </c>
      <c r="S40" s="248" t="s">
        <v>450</v>
      </c>
      <c r="T40" s="249" t="s">
        <v>451</v>
      </c>
      <c r="U40" s="167" t="s">
        <v>421</v>
      </c>
      <c r="V40" s="168"/>
      <c r="W40" s="169" t="s">
        <v>480</v>
      </c>
      <c r="X40" s="170">
        <v>22</v>
      </c>
      <c r="Y40" s="169" t="s">
        <v>480</v>
      </c>
      <c r="Z40" s="171"/>
      <c r="AA40" s="167"/>
      <c r="AB40" s="168"/>
      <c r="AC40" s="169" t="s">
        <v>130</v>
      </c>
      <c r="AD40" s="170"/>
      <c r="AE40" s="169" t="s">
        <v>130</v>
      </c>
      <c r="AF40" s="171"/>
      <c r="AG40" s="167"/>
      <c r="AH40" s="168"/>
      <c r="AI40" s="169" t="s">
        <v>419</v>
      </c>
      <c r="AJ40" s="170"/>
      <c r="AK40" s="169" t="s">
        <v>419</v>
      </c>
      <c r="AL40" s="171"/>
      <c r="AM40" s="172"/>
      <c r="AN40" s="103" t="s">
        <v>472</v>
      </c>
      <c r="AO40" s="92" t="s">
        <v>65</v>
      </c>
      <c r="AP40" s="92"/>
      <c r="AQ40" s="93"/>
      <c r="AR40" s="243"/>
    </row>
    <row r="41" spans="1:44" ht="42" customHeight="1" x14ac:dyDescent="0.15">
      <c r="A41" s="94">
        <v>27</v>
      </c>
      <c r="B41" s="95" t="s">
        <v>505</v>
      </c>
      <c r="C41" s="95" t="s">
        <v>426</v>
      </c>
      <c r="D41" s="95" t="s">
        <v>469</v>
      </c>
      <c r="E41" s="96">
        <v>186</v>
      </c>
      <c r="F41" s="228">
        <v>186</v>
      </c>
      <c r="G41" s="219">
        <v>130.13737800000001</v>
      </c>
      <c r="H41" s="219" t="s">
        <v>77</v>
      </c>
      <c r="I41" s="98" t="s">
        <v>69</v>
      </c>
      <c r="J41" s="280" t="s">
        <v>634</v>
      </c>
      <c r="K41" s="96">
        <v>229.61799999999999</v>
      </c>
      <c r="L41" s="219">
        <v>295.024</v>
      </c>
      <c r="M41" s="219">
        <f t="shared" si="2"/>
        <v>65.406000000000006</v>
      </c>
      <c r="N41" s="219">
        <v>0</v>
      </c>
      <c r="O41" s="230" t="s">
        <v>660</v>
      </c>
      <c r="P41" s="227" t="s">
        <v>714</v>
      </c>
      <c r="Q41" s="231"/>
      <c r="R41" s="102" t="s">
        <v>446</v>
      </c>
      <c r="S41" s="248" t="s">
        <v>450</v>
      </c>
      <c r="T41" s="249" t="s">
        <v>451</v>
      </c>
      <c r="U41" s="167" t="s">
        <v>421</v>
      </c>
      <c r="V41" s="168"/>
      <c r="W41" s="169" t="s">
        <v>480</v>
      </c>
      <c r="X41" s="170">
        <v>23</v>
      </c>
      <c r="Y41" s="169" t="s">
        <v>480</v>
      </c>
      <c r="Z41" s="171"/>
      <c r="AA41" s="167"/>
      <c r="AB41" s="168"/>
      <c r="AC41" s="169" t="s">
        <v>130</v>
      </c>
      <c r="AD41" s="170"/>
      <c r="AE41" s="169" t="s">
        <v>130</v>
      </c>
      <c r="AF41" s="171"/>
      <c r="AG41" s="167"/>
      <c r="AH41" s="168"/>
      <c r="AI41" s="169" t="s">
        <v>419</v>
      </c>
      <c r="AJ41" s="170"/>
      <c r="AK41" s="169" t="s">
        <v>419</v>
      </c>
      <c r="AL41" s="171"/>
      <c r="AM41" s="172"/>
      <c r="AN41" s="103" t="s">
        <v>472</v>
      </c>
      <c r="AO41" s="92" t="s">
        <v>65</v>
      </c>
      <c r="AP41" s="92"/>
      <c r="AQ41" s="93"/>
      <c r="AR41" s="243"/>
    </row>
    <row r="42" spans="1:44" ht="42" customHeight="1" x14ac:dyDescent="0.15">
      <c r="A42" s="94">
        <v>28</v>
      </c>
      <c r="B42" s="95" t="s">
        <v>506</v>
      </c>
      <c r="C42" s="95" t="s">
        <v>479</v>
      </c>
      <c r="D42" s="95" t="s">
        <v>469</v>
      </c>
      <c r="E42" s="96">
        <v>1450</v>
      </c>
      <c r="F42" s="228">
        <v>1410</v>
      </c>
      <c r="G42" s="219">
        <v>1269.1385</v>
      </c>
      <c r="H42" s="219" t="s">
        <v>77</v>
      </c>
      <c r="I42" s="98" t="s">
        <v>69</v>
      </c>
      <c r="J42" s="280" t="s">
        <v>677</v>
      </c>
      <c r="K42" s="96">
        <v>1556.0350000000001</v>
      </c>
      <c r="L42" s="219">
        <v>1236.798</v>
      </c>
      <c r="M42" s="219">
        <f t="shared" si="2"/>
        <v>-319.23700000000008</v>
      </c>
      <c r="N42" s="219">
        <v>0</v>
      </c>
      <c r="O42" s="230" t="s">
        <v>660</v>
      </c>
      <c r="P42" s="227" t="s">
        <v>659</v>
      </c>
      <c r="Q42" s="231"/>
      <c r="R42" s="102" t="s">
        <v>446</v>
      </c>
      <c r="S42" s="248" t="s">
        <v>450</v>
      </c>
      <c r="T42" s="249" t="s">
        <v>451</v>
      </c>
      <c r="U42" s="167" t="s">
        <v>421</v>
      </c>
      <c r="V42" s="168"/>
      <c r="W42" s="169" t="s">
        <v>480</v>
      </c>
      <c r="X42" s="170">
        <v>24</v>
      </c>
      <c r="Y42" s="169" t="s">
        <v>480</v>
      </c>
      <c r="Z42" s="171"/>
      <c r="AA42" s="167"/>
      <c r="AB42" s="168"/>
      <c r="AC42" s="169" t="s">
        <v>130</v>
      </c>
      <c r="AD42" s="170"/>
      <c r="AE42" s="169" t="s">
        <v>130</v>
      </c>
      <c r="AF42" s="171"/>
      <c r="AG42" s="167"/>
      <c r="AH42" s="168"/>
      <c r="AI42" s="169" t="s">
        <v>419</v>
      </c>
      <c r="AJ42" s="170"/>
      <c r="AK42" s="169" t="s">
        <v>419</v>
      </c>
      <c r="AL42" s="171"/>
      <c r="AM42" s="172"/>
      <c r="AN42" s="103" t="s">
        <v>472</v>
      </c>
      <c r="AO42" s="92" t="s">
        <v>65</v>
      </c>
      <c r="AP42" s="92"/>
      <c r="AQ42" s="93"/>
      <c r="AR42" s="243"/>
    </row>
    <row r="43" spans="1:44" ht="42" customHeight="1" x14ac:dyDescent="0.15">
      <c r="A43" s="94">
        <v>29</v>
      </c>
      <c r="B43" s="95" t="s">
        <v>507</v>
      </c>
      <c r="C43" s="95" t="s">
        <v>508</v>
      </c>
      <c r="D43" s="95" t="s">
        <v>439</v>
      </c>
      <c r="E43" s="96">
        <v>70.186000000000007</v>
      </c>
      <c r="F43" s="228">
        <v>70.186000000000007</v>
      </c>
      <c r="G43" s="219">
        <v>57.955244999999998</v>
      </c>
      <c r="H43" s="219" t="s">
        <v>77</v>
      </c>
      <c r="I43" s="98" t="s">
        <v>69</v>
      </c>
      <c r="J43" s="280" t="s">
        <v>635</v>
      </c>
      <c r="K43" s="96">
        <v>69.997</v>
      </c>
      <c r="L43" s="219">
        <v>83.111999999999995</v>
      </c>
      <c r="M43" s="219">
        <f t="shared" si="2"/>
        <v>13.114999999999995</v>
      </c>
      <c r="N43" s="219">
        <v>0</v>
      </c>
      <c r="O43" s="230" t="s">
        <v>660</v>
      </c>
      <c r="P43" s="227" t="s">
        <v>715</v>
      </c>
      <c r="Q43" s="231"/>
      <c r="R43" s="102" t="s">
        <v>446</v>
      </c>
      <c r="S43" s="248" t="s">
        <v>450</v>
      </c>
      <c r="T43" s="249" t="s">
        <v>451</v>
      </c>
      <c r="U43" s="167" t="s">
        <v>421</v>
      </c>
      <c r="V43" s="168"/>
      <c r="W43" s="169" t="s">
        <v>480</v>
      </c>
      <c r="X43" s="170">
        <v>25</v>
      </c>
      <c r="Y43" s="169" t="s">
        <v>480</v>
      </c>
      <c r="Z43" s="171"/>
      <c r="AA43" s="167"/>
      <c r="AB43" s="168"/>
      <c r="AC43" s="169" t="s">
        <v>130</v>
      </c>
      <c r="AD43" s="170"/>
      <c r="AE43" s="169" t="s">
        <v>130</v>
      </c>
      <c r="AF43" s="171"/>
      <c r="AG43" s="167"/>
      <c r="AH43" s="168"/>
      <c r="AI43" s="169" t="s">
        <v>419</v>
      </c>
      <c r="AJ43" s="170"/>
      <c r="AK43" s="169" t="s">
        <v>419</v>
      </c>
      <c r="AL43" s="171"/>
      <c r="AM43" s="172"/>
      <c r="AN43" s="103" t="s">
        <v>452</v>
      </c>
      <c r="AO43" s="92" t="s">
        <v>65</v>
      </c>
      <c r="AP43" s="92"/>
      <c r="AQ43" s="93"/>
      <c r="AR43" s="243"/>
    </row>
    <row r="44" spans="1:44" ht="42" customHeight="1" x14ac:dyDescent="0.15">
      <c r="A44" s="94">
        <v>30</v>
      </c>
      <c r="B44" s="95" t="s">
        <v>509</v>
      </c>
      <c r="C44" s="95" t="s">
        <v>426</v>
      </c>
      <c r="D44" s="95" t="s">
        <v>460</v>
      </c>
      <c r="E44" s="96">
        <v>18.260999999999999</v>
      </c>
      <c r="F44" s="219">
        <v>18.599</v>
      </c>
      <c r="G44" s="219">
        <v>18.59845</v>
      </c>
      <c r="H44" s="219" t="s">
        <v>77</v>
      </c>
      <c r="I44" s="98" t="s">
        <v>69</v>
      </c>
      <c r="J44" s="280" t="s">
        <v>636</v>
      </c>
      <c r="K44" s="96">
        <v>55.689</v>
      </c>
      <c r="L44" s="219">
        <v>86.664000000000001</v>
      </c>
      <c r="M44" s="219">
        <f>L44-K44</f>
        <v>30.975000000000001</v>
      </c>
      <c r="N44" s="219">
        <v>0</v>
      </c>
      <c r="O44" s="230" t="s">
        <v>660</v>
      </c>
      <c r="P44" s="227" t="s">
        <v>724</v>
      </c>
      <c r="Q44" s="231"/>
      <c r="R44" s="102" t="s">
        <v>446</v>
      </c>
      <c r="S44" s="248" t="s">
        <v>450</v>
      </c>
      <c r="T44" s="249" t="s">
        <v>455</v>
      </c>
      <c r="U44" s="167" t="s">
        <v>421</v>
      </c>
      <c r="V44" s="168"/>
      <c r="W44" s="169" t="s">
        <v>480</v>
      </c>
      <c r="X44" s="170">
        <v>26</v>
      </c>
      <c r="Y44" s="169" t="s">
        <v>480</v>
      </c>
      <c r="Z44" s="171"/>
      <c r="AA44" s="167"/>
      <c r="AB44" s="168"/>
      <c r="AC44" s="169" t="s">
        <v>130</v>
      </c>
      <c r="AD44" s="170"/>
      <c r="AE44" s="169" t="s">
        <v>130</v>
      </c>
      <c r="AF44" s="171"/>
      <c r="AG44" s="167"/>
      <c r="AH44" s="168"/>
      <c r="AI44" s="169" t="s">
        <v>419</v>
      </c>
      <c r="AJ44" s="170"/>
      <c r="AK44" s="169" t="s">
        <v>419</v>
      </c>
      <c r="AL44" s="171"/>
      <c r="AM44" s="172"/>
      <c r="AN44" s="103" t="s">
        <v>107</v>
      </c>
      <c r="AO44" s="92" t="s">
        <v>61</v>
      </c>
      <c r="AP44" s="92"/>
      <c r="AQ44" s="93"/>
      <c r="AR44" s="243"/>
    </row>
    <row r="45" spans="1:44" ht="42" customHeight="1" x14ac:dyDescent="0.15">
      <c r="A45" s="94">
        <v>31</v>
      </c>
      <c r="B45" s="95" t="s">
        <v>510</v>
      </c>
      <c r="C45" s="95" t="s">
        <v>426</v>
      </c>
      <c r="D45" s="95" t="s">
        <v>469</v>
      </c>
      <c r="E45" s="96">
        <v>175.33699999999999</v>
      </c>
      <c r="F45" s="228">
        <v>175</v>
      </c>
      <c r="G45" s="219">
        <v>152.86492899999999</v>
      </c>
      <c r="H45" s="219" t="s">
        <v>77</v>
      </c>
      <c r="I45" s="98" t="s">
        <v>69</v>
      </c>
      <c r="J45" s="280" t="s">
        <v>637</v>
      </c>
      <c r="K45" s="96">
        <v>291.12599999999998</v>
      </c>
      <c r="L45" s="219">
        <v>292.221</v>
      </c>
      <c r="M45" s="219">
        <f t="shared" si="2"/>
        <v>1.0950000000000273</v>
      </c>
      <c r="N45" s="219">
        <v>0</v>
      </c>
      <c r="O45" s="230" t="s">
        <v>660</v>
      </c>
      <c r="P45" s="227" t="s">
        <v>661</v>
      </c>
      <c r="Q45" s="231"/>
      <c r="R45" s="102" t="s">
        <v>446</v>
      </c>
      <c r="S45" s="248" t="s">
        <v>450</v>
      </c>
      <c r="T45" s="249" t="s">
        <v>451</v>
      </c>
      <c r="U45" s="167" t="s">
        <v>421</v>
      </c>
      <c r="V45" s="168"/>
      <c r="W45" s="169" t="s">
        <v>480</v>
      </c>
      <c r="X45" s="170">
        <v>27</v>
      </c>
      <c r="Y45" s="169" t="s">
        <v>480</v>
      </c>
      <c r="Z45" s="171"/>
      <c r="AA45" s="167"/>
      <c r="AB45" s="168"/>
      <c r="AC45" s="169" t="s">
        <v>130</v>
      </c>
      <c r="AD45" s="170"/>
      <c r="AE45" s="169" t="s">
        <v>130</v>
      </c>
      <c r="AF45" s="171"/>
      <c r="AG45" s="167"/>
      <c r="AH45" s="168"/>
      <c r="AI45" s="169" t="s">
        <v>419</v>
      </c>
      <c r="AJ45" s="170"/>
      <c r="AK45" s="169" t="s">
        <v>419</v>
      </c>
      <c r="AL45" s="171"/>
      <c r="AM45" s="172"/>
      <c r="AN45" s="103" t="s">
        <v>472</v>
      </c>
      <c r="AO45" s="92" t="s">
        <v>65</v>
      </c>
      <c r="AP45" s="92"/>
      <c r="AQ45" s="93"/>
      <c r="AR45" s="243"/>
    </row>
    <row r="46" spans="1:44" ht="42" customHeight="1" x14ac:dyDescent="0.15">
      <c r="A46" s="94">
        <v>32</v>
      </c>
      <c r="B46" s="95" t="s">
        <v>511</v>
      </c>
      <c r="C46" s="95" t="s">
        <v>426</v>
      </c>
      <c r="D46" s="95" t="s">
        <v>439</v>
      </c>
      <c r="E46" s="96">
        <v>1757.0260000000001</v>
      </c>
      <c r="F46" s="228">
        <v>1757</v>
      </c>
      <c r="G46" s="219">
        <v>1549</v>
      </c>
      <c r="H46" s="219" t="s">
        <v>77</v>
      </c>
      <c r="I46" s="98" t="s">
        <v>69</v>
      </c>
      <c r="J46" s="280" t="s">
        <v>638</v>
      </c>
      <c r="K46" s="96">
        <v>1320.62</v>
      </c>
      <c r="L46" s="219">
        <v>1583.845</v>
      </c>
      <c r="M46" s="219">
        <f t="shared" si="2"/>
        <v>263.22500000000014</v>
      </c>
      <c r="N46" s="219">
        <v>0</v>
      </c>
      <c r="O46" s="230" t="s">
        <v>660</v>
      </c>
      <c r="P46" s="227" t="s">
        <v>672</v>
      </c>
      <c r="Q46" s="231"/>
      <c r="R46" s="102" t="s">
        <v>446</v>
      </c>
      <c r="S46" s="248" t="s">
        <v>450</v>
      </c>
      <c r="T46" s="249" t="s">
        <v>451</v>
      </c>
      <c r="U46" s="167" t="s">
        <v>421</v>
      </c>
      <c r="V46" s="168"/>
      <c r="W46" s="169" t="s">
        <v>480</v>
      </c>
      <c r="X46" s="170">
        <v>28</v>
      </c>
      <c r="Y46" s="169" t="s">
        <v>480</v>
      </c>
      <c r="Z46" s="171"/>
      <c r="AA46" s="167"/>
      <c r="AB46" s="168"/>
      <c r="AC46" s="169" t="s">
        <v>130</v>
      </c>
      <c r="AD46" s="170"/>
      <c r="AE46" s="169" t="s">
        <v>130</v>
      </c>
      <c r="AF46" s="171"/>
      <c r="AG46" s="167"/>
      <c r="AH46" s="168"/>
      <c r="AI46" s="169" t="s">
        <v>419</v>
      </c>
      <c r="AJ46" s="170"/>
      <c r="AK46" s="169" t="s">
        <v>419</v>
      </c>
      <c r="AL46" s="171"/>
      <c r="AM46" s="172"/>
      <c r="AN46" s="103" t="s">
        <v>472</v>
      </c>
      <c r="AO46" s="92" t="s">
        <v>65</v>
      </c>
      <c r="AP46" s="92"/>
      <c r="AQ46" s="93"/>
      <c r="AR46" s="243"/>
    </row>
    <row r="47" spans="1:44" ht="42" customHeight="1" x14ac:dyDescent="0.15">
      <c r="A47" s="94">
        <v>33</v>
      </c>
      <c r="B47" s="95" t="s">
        <v>512</v>
      </c>
      <c r="C47" s="95" t="s">
        <v>426</v>
      </c>
      <c r="D47" s="95" t="s">
        <v>469</v>
      </c>
      <c r="E47" s="96">
        <v>100</v>
      </c>
      <c r="F47" s="228">
        <v>100</v>
      </c>
      <c r="G47" s="219">
        <v>1.289104</v>
      </c>
      <c r="H47" s="219" t="s">
        <v>77</v>
      </c>
      <c r="I47" s="98" t="s">
        <v>85</v>
      </c>
      <c r="J47" s="280" t="s">
        <v>629</v>
      </c>
      <c r="K47" s="96">
        <v>0</v>
      </c>
      <c r="L47" s="219">
        <v>0</v>
      </c>
      <c r="M47" s="219">
        <f t="shared" si="2"/>
        <v>0</v>
      </c>
      <c r="N47" s="219">
        <v>0</v>
      </c>
      <c r="O47" s="230" t="s">
        <v>84</v>
      </c>
      <c r="P47" s="227" t="s">
        <v>717</v>
      </c>
      <c r="Q47" s="231"/>
      <c r="R47" s="102" t="s">
        <v>446</v>
      </c>
      <c r="S47" s="248" t="s">
        <v>450</v>
      </c>
      <c r="T47" s="249" t="s">
        <v>455</v>
      </c>
      <c r="U47" s="167" t="s">
        <v>421</v>
      </c>
      <c r="V47" s="168"/>
      <c r="W47" s="169" t="s">
        <v>480</v>
      </c>
      <c r="X47" s="170">
        <v>29</v>
      </c>
      <c r="Y47" s="169" t="s">
        <v>480</v>
      </c>
      <c r="Z47" s="171"/>
      <c r="AA47" s="167"/>
      <c r="AB47" s="168"/>
      <c r="AC47" s="169" t="s">
        <v>130</v>
      </c>
      <c r="AD47" s="170"/>
      <c r="AE47" s="169" t="s">
        <v>130</v>
      </c>
      <c r="AF47" s="171"/>
      <c r="AG47" s="167"/>
      <c r="AH47" s="168"/>
      <c r="AI47" s="169" t="s">
        <v>419</v>
      </c>
      <c r="AJ47" s="170"/>
      <c r="AK47" s="169" t="s">
        <v>419</v>
      </c>
      <c r="AL47" s="171"/>
      <c r="AM47" s="172"/>
      <c r="AN47" s="103" t="s">
        <v>472</v>
      </c>
      <c r="AO47" s="92" t="s">
        <v>61</v>
      </c>
      <c r="AP47" s="92"/>
      <c r="AQ47" s="93"/>
      <c r="AR47" s="243"/>
    </row>
    <row r="48" spans="1:44" ht="42" customHeight="1" x14ac:dyDescent="0.15">
      <c r="A48" s="94">
        <v>34</v>
      </c>
      <c r="B48" s="95" t="s">
        <v>513</v>
      </c>
      <c r="C48" s="95" t="s">
        <v>426</v>
      </c>
      <c r="D48" s="95" t="s">
        <v>460</v>
      </c>
      <c r="E48" s="96">
        <v>355.42</v>
      </c>
      <c r="F48" s="228">
        <v>355</v>
      </c>
      <c r="G48" s="219">
        <v>233</v>
      </c>
      <c r="H48" s="219" t="s">
        <v>77</v>
      </c>
      <c r="I48" s="98" t="s">
        <v>69</v>
      </c>
      <c r="J48" s="280" t="s">
        <v>658</v>
      </c>
      <c r="K48" s="96">
        <v>319.87799999999999</v>
      </c>
      <c r="L48" s="219">
        <v>290.916</v>
      </c>
      <c r="M48" s="219">
        <f t="shared" si="2"/>
        <v>-28.961999999999989</v>
      </c>
      <c r="N48" s="219">
        <v>0</v>
      </c>
      <c r="O48" s="230" t="s">
        <v>660</v>
      </c>
      <c r="P48" s="227" t="s">
        <v>725</v>
      </c>
      <c r="Q48" s="231"/>
      <c r="R48" s="102" t="s">
        <v>446</v>
      </c>
      <c r="S48" s="248" t="s">
        <v>450</v>
      </c>
      <c r="T48" s="249" t="s">
        <v>455</v>
      </c>
      <c r="U48" s="167" t="s">
        <v>421</v>
      </c>
      <c r="V48" s="168"/>
      <c r="W48" s="169" t="s">
        <v>480</v>
      </c>
      <c r="X48" s="170">
        <v>31</v>
      </c>
      <c r="Y48" s="169" t="s">
        <v>480</v>
      </c>
      <c r="Z48" s="171"/>
      <c r="AA48" s="167"/>
      <c r="AB48" s="168"/>
      <c r="AC48" s="169" t="s">
        <v>130</v>
      </c>
      <c r="AD48" s="170"/>
      <c r="AE48" s="169" t="s">
        <v>130</v>
      </c>
      <c r="AF48" s="171"/>
      <c r="AG48" s="167"/>
      <c r="AH48" s="168"/>
      <c r="AI48" s="169" t="s">
        <v>419</v>
      </c>
      <c r="AJ48" s="170"/>
      <c r="AK48" s="169" t="s">
        <v>419</v>
      </c>
      <c r="AL48" s="171"/>
      <c r="AM48" s="172"/>
      <c r="AN48" s="103" t="s">
        <v>472</v>
      </c>
      <c r="AO48" s="92" t="s">
        <v>65</v>
      </c>
      <c r="AP48" s="92"/>
      <c r="AQ48" s="93"/>
      <c r="AR48" s="243"/>
    </row>
    <row r="49" spans="1:44" ht="42" customHeight="1" x14ac:dyDescent="0.15">
      <c r="A49" s="94">
        <v>35</v>
      </c>
      <c r="B49" s="95" t="s">
        <v>514</v>
      </c>
      <c r="C49" s="95" t="s">
        <v>468</v>
      </c>
      <c r="D49" s="95" t="s">
        <v>433</v>
      </c>
      <c r="E49" s="96">
        <v>607.15599999999995</v>
      </c>
      <c r="F49" s="228">
        <v>607.15599999999995</v>
      </c>
      <c r="G49" s="219">
        <v>586.875767</v>
      </c>
      <c r="H49" s="252" t="s">
        <v>655</v>
      </c>
      <c r="I49" s="237" t="s">
        <v>69</v>
      </c>
      <c r="J49" s="280" t="s">
        <v>585</v>
      </c>
      <c r="K49" s="96">
        <v>446.66800000000001</v>
      </c>
      <c r="L49" s="219">
        <v>450.78</v>
      </c>
      <c r="M49" s="219">
        <f t="shared" si="2"/>
        <v>4.1119999999999663</v>
      </c>
      <c r="N49" s="219">
        <v>0</v>
      </c>
      <c r="O49" s="230" t="s">
        <v>660</v>
      </c>
      <c r="P49" s="227" t="s">
        <v>718</v>
      </c>
      <c r="Q49" s="231"/>
      <c r="R49" s="102" t="s">
        <v>446</v>
      </c>
      <c r="S49" s="248" t="s">
        <v>450</v>
      </c>
      <c r="T49" s="249" t="s">
        <v>451</v>
      </c>
      <c r="U49" s="167" t="s">
        <v>421</v>
      </c>
      <c r="V49" s="168"/>
      <c r="W49" s="169" t="s">
        <v>480</v>
      </c>
      <c r="X49" s="170">
        <v>32</v>
      </c>
      <c r="Y49" s="169" t="s">
        <v>480</v>
      </c>
      <c r="Z49" s="171"/>
      <c r="AA49" s="167"/>
      <c r="AB49" s="168"/>
      <c r="AC49" s="169" t="s">
        <v>130</v>
      </c>
      <c r="AD49" s="170"/>
      <c r="AE49" s="169" t="s">
        <v>130</v>
      </c>
      <c r="AF49" s="171"/>
      <c r="AG49" s="167"/>
      <c r="AH49" s="168"/>
      <c r="AI49" s="169" t="s">
        <v>419</v>
      </c>
      <c r="AJ49" s="170"/>
      <c r="AK49" s="169" t="s">
        <v>419</v>
      </c>
      <c r="AL49" s="171"/>
      <c r="AM49" s="172"/>
      <c r="AN49" s="103" t="s">
        <v>56</v>
      </c>
      <c r="AO49" s="92" t="s">
        <v>65</v>
      </c>
      <c r="AP49" s="92"/>
      <c r="AQ49" s="93"/>
      <c r="AR49" s="243"/>
    </row>
    <row r="50" spans="1:44" ht="42" customHeight="1" x14ac:dyDescent="0.15">
      <c r="A50" s="94">
        <v>36</v>
      </c>
      <c r="B50" s="95" t="s">
        <v>515</v>
      </c>
      <c r="C50" s="95" t="s">
        <v>468</v>
      </c>
      <c r="D50" s="95" t="s">
        <v>439</v>
      </c>
      <c r="E50" s="96">
        <v>234.57900000000001</v>
      </c>
      <c r="F50" s="228">
        <v>235</v>
      </c>
      <c r="G50" s="219">
        <v>215</v>
      </c>
      <c r="H50" s="219" t="s">
        <v>77</v>
      </c>
      <c r="I50" s="98" t="s">
        <v>69</v>
      </c>
      <c r="J50" s="280" t="s">
        <v>630</v>
      </c>
      <c r="K50" s="96">
        <v>227.73599999999999</v>
      </c>
      <c r="L50" s="219">
        <v>246.36799999999999</v>
      </c>
      <c r="M50" s="219">
        <f t="shared" si="2"/>
        <v>18.632000000000005</v>
      </c>
      <c r="N50" s="219">
        <v>0</v>
      </c>
      <c r="O50" s="230" t="s">
        <v>663</v>
      </c>
      <c r="P50" s="227" t="s">
        <v>673</v>
      </c>
      <c r="Q50" s="231"/>
      <c r="R50" s="102" t="s">
        <v>446</v>
      </c>
      <c r="S50" s="248" t="s">
        <v>450</v>
      </c>
      <c r="T50" s="249" t="s">
        <v>475</v>
      </c>
      <c r="U50" s="167" t="s">
        <v>421</v>
      </c>
      <c r="V50" s="168"/>
      <c r="W50" s="169" t="s">
        <v>480</v>
      </c>
      <c r="X50" s="170">
        <v>33</v>
      </c>
      <c r="Y50" s="169" t="s">
        <v>480</v>
      </c>
      <c r="Z50" s="171"/>
      <c r="AA50" s="167"/>
      <c r="AB50" s="168"/>
      <c r="AC50" s="169" t="s">
        <v>130</v>
      </c>
      <c r="AD50" s="170"/>
      <c r="AE50" s="169" t="s">
        <v>130</v>
      </c>
      <c r="AF50" s="171"/>
      <c r="AG50" s="167"/>
      <c r="AH50" s="168"/>
      <c r="AI50" s="169" t="s">
        <v>419</v>
      </c>
      <c r="AJ50" s="170"/>
      <c r="AK50" s="169" t="s">
        <v>419</v>
      </c>
      <c r="AL50" s="171"/>
      <c r="AM50" s="172"/>
      <c r="AN50" s="103" t="s">
        <v>106</v>
      </c>
      <c r="AO50" s="92"/>
      <c r="AP50" s="92" t="s">
        <v>65</v>
      </c>
      <c r="AQ50" s="93"/>
      <c r="AR50" s="243"/>
    </row>
    <row r="51" spans="1:44" ht="42" customHeight="1" x14ac:dyDescent="0.15">
      <c r="A51" s="94">
        <v>37</v>
      </c>
      <c r="B51" s="95" t="s">
        <v>516</v>
      </c>
      <c r="C51" s="95" t="s">
        <v>468</v>
      </c>
      <c r="D51" s="95" t="s">
        <v>439</v>
      </c>
      <c r="E51" s="96">
        <v>457.92900000000003</v>
      </c>
      <c r="F51" s="228">
        <v>353.21544</v>
      </c>
      <c r="G51" s="219">
        <v>274.35137200000003</v>
      </c>
      <c r="H51" s="219" t="s">
        <v>77</v>
      </c>
      <c r="I51" s="98" t="s">
        <v>69</v>
      </c>
      <c r="J51" s="280" t="s">
        <v>631</v>
      </c>
      <c r="K51" s="96">
        <v>267.41199999999998</v>
      </c>
      <c r="L51" s="219">
        <v>352.73200000000003</v>
      </c>
      <c r="M51" s="219">
        <f t="shared" si="2"/>
        <v>85.32000000000005</v>
      </c>
      <c r="N51" s="219">
        <v>0</v>
      </c>
      <c r="O51" s="230" t="s">
        <v>663</v>
      </c>
      <c r="P51" s="227" t="s">
        <v>666</v>
      </c>
      <c r="Q51" s="231" t="s">
        <v>667</v>
      </c>
      <c r="R51" s="102" t="s">
        <v>446</v>
      </c>
      <c r="S51" s="248" t="s">
        <v>450</v>
      </c>
      <c r="T51" s="249" t="s">
        <v>475</v>
      </c>
      <c r="U51" s="167" t="s">
        <v>421</v>
      </c>
      <c r="V51" s="168"/>
      <c r="W51" s="169" t="s">
        <v>480</v>
      </c>
      <c r="X51" s="170">
        <v>34</v>
      </c>
      <c r="Y51" s="169" t="s">
        <v>480</v>
      </c>
      <c r="Z51" s="171"/>
      <c r="AA51" s="167"/>
      <c r="AB51" s="168"/>
      <c r="AC51" s="169" t="s">
        <v>130</v>
      </c>
      <c r="AD51" s="170"/>
      <c r="AE51" s="169" t="s">
        <v>130</v>
      </c>
      <c r="AF51" s="171"/>
      <c r="AG51" s="167"/>
      <c r="AH51" s="168"/>
      <c r="AI51" s="169" t="s">
        <v>419</v>
      </c>
      <c r="AJ51" s="170"/>
      <c r="AK51" s="169" t="s">
        <v>419</v>
      </c>
      <c r="AL51" s="171"/>
      <c r="AM51" s="172"/>
      <c r="AN51" s="103" t="s">
        <v>106</v>
      </c>
      <c r="AO51" s="92" t="s">
        <v>65</v>
      </c>
      <c r="AP51" s="92"/>
      <c r="AQ51" s="93"/>
      <c r="AR51" s="243"/>
    </row>
    <row r="52" spans="1:44" ht="42" customHeight="1" x14ac:dyDescent="0.15">
      <c r="A52" s="94">
        <v>38</v>
      </c>
      <c r="B52" s="95" t="s">
        <v>517</v>
      </c>
      <c r="C52" s="95" t="s">
        <v>518</v>
      </c>
      <c r="D52" s="95" t="s">
        <v>469</v>
      </c>
      <c r="E52" s="96">
        <v>382.48599999999999</v>
      </c>
      <c r="F52" s="228">
        <v>382</v>
      </c>
      <c r="G52" s="219">
        <v>284.88602200000003</v>
      </c>
      <c r="H52" s="219" t="s">
        <v>77</v>
      </c>
      <c r="I52" s="98" t="s">
        <v>69</v>
      </c>
      <c r="J52" s="280" t="s">
        <v>632</v>
      </c>
      <c r="K52" s="96">
        <v>380.95699999999999</v>
      </c>
      <c r="L52" s="219">
        <v>380.95699999999999</v>
      </c>
      <c r="M52" s="219">
        <f t="shared" si="2"/>
        <v>0</v>
      </c>
      <c r="N52" s="219">
        <v>0</v>
      </c>
      <c r="O52" s="230" t="s">
        <v>660</v>
      </c>
      <c r="P52" s="288" t="s">
        <v>709</v>
      </c>
      <c r="Q52" s="231" t="s">
        <v>519</v>
      </c>
      <c r="R52" s="102" t="s">
        <v>446</v>
      </c>
      <c r="S52" s="248" t="s">
        <v>1</v>
      </c>
      <c r="T52" s="249" t="s">
        <v>454</v>
      </c>
      <c r="U52" s="167" t="s">
        <v>421</v>
      </c>
      <c r="V52" s="168"/>
      <c r="W52" s="169" t="s">
        <v>480</v>
      </c>
      <c r="X52" s="170">
        <v>35</v>
      </c>
      <c r="Y52" s="169" t="s">
        <v>480</v>
      </c>
      <c r="Z52" s="171"/>
      <c r="AA52" s="167"/>
      <c r="AB52" s="168"/>
      <c r="AC52" s="169" t="s">
        <v>130</v>
      </c>
      <c r="AD52" s="170"/>
      <c r="AE52" s="169" t="s">
        <v>130</v>
      </c>
      <c r="AF52" s="171"/>
      <c r="AG52" s="167"/>
      <c r="AH52" s="168"/>
      <c r="AI52" s="169" t="s">
        <v>419</v>
      </c>
      <c r="AJ52" s="170"/>
      <c r="AK52" s="169" t="s">
        <v>419</v>
      </c>
      <c r="AL52" s="171"/>
      <c r="AM52" s="172"/>
      <c r="AN52" s="103" t="s">
        <v>107</v>
      </c>
      <c r="AO52" s="92"/>
      <c r="AP52" s="92" t="s">
        <v>65</v>
      </c>
      <c r="AQ52" s="93"/>
      <c r="AR52" s="243"/>
    </row>
    <row r="53" spans="1:44" ht="42" customHeight="1" x14ac:dyDescent="0.15">
      <c r="A53" s="94">
        <v>39</v>
      </c>
      <c r="B53" s="95" t="s">
        <v>522</v>
      </c>
      <c r="C53" s="95" t="s">
        <v>520</v>
      </c>
      <c r="D53" s="95" t="s">
        <v>460</v>
      </c>
      <c r="E53" s="96">
        <v>187.69800000000001</v>
      </c>
      <c r="F53" s="228">
        <v>71</v>
      </c>
      <c r="G53" s="219">
        <v>2</v>
      </c>
      <c r="H53" s="252" t="s">
        <v>654</v>
      </c>
      <c r="I53" s="98" t="s">
        <v>69</v>
      </c>
      <c r="J53" s="280" t="s">
        <v>585</v>
      </c>
      <c r="K53" s="96">
        <v>23.128</v>
      </c>
      <c r="L53" s="219">
        <v>177.358</v>
      </c>
      <c r="M53" s="219">
        <f t="shared" si="2"/>
        <v>154.23000000000002</v>
      </c>
      <c r="N53" s="219">
        <v>0</v>
      </c>
      <c r="O53" s="230" t="s">
        <v>660</v>
      </c>
      <c r="P53" s="227" t="s">
        <v>674</v>
      </c>
      <c r="Q53" s="231" t="s">
        <v>521</v>
      </c>
      <c r="R53" s="102" t="s">
        <v>446</v>
      </c>
      <c r="S53" s="248" t="s">
        <v>450</v>
      </c>
      <c r="T53" s="249" t="s">
        <v>451</v>
      </c>
      <c r="U53" s="167" t="s">
        <v>421</v>
      </c>
      <c r="V53" s="168" t="s">
        <v>420</v>
      </c>
      <c r="W53" s="169" t="s">
        <v>480</v>
      </c>
      <c r="X53" s="170">
        <v>1</v>
      </c>
      <c r="Y53" s="169" t="s">
        <v>480</v>
      </c>
      <c r="Z53" s="171"/>
      <c r="AA53" s="167"/>
      <c r="AB53" s="168"/>
      <c r="AC53" s="169" t="s">
        <v>130</v>
      </c>
      <c r="AD53" s="170"/>
      <c r="AE53" s="169" t="s">
        <v>130</v>
      </c>
      <c r="AF53" s="171"/>
      <c r="AG53" s="167"/>
      <c r="AH53" s="168"/>
      <c r="AI53" s="169" t="s">
        <v>419</v>
      </c>
      <c r="AJ53" s="170"/>
      <c r="AK53" s="169" t="s">
        <v>419</v>
      </c>
      <c r="AL53" s="171"/>
      <c r="AM53" s="172"/>
      <c r="AN53" s="103" t="s">
        <v>55</v>
      </c>
      <c r="AO53" s="92" t="s">
        <v>65</v>
      </c>
      <c r="AP53" s="92"/>
      <c r="AQ53" s="93"/>
      <c r="AR53" s="243"/>
    </row>
    <row r="54" spans="1:44" ht="21.6" customHeight="1" x14ac:dyDescent="0.15">
      <c r="A54" s="104"/>
      <c r="B54" s="185" t="s">
        <v>523</v>
      </c>
      <c r="C54" s="105"/>
      <c r="D54" s="105"/>
      <c r="E54" s="106"/>
      <c r="F54" s="106"/>
      <c r="G54" s="106"/>
      <c r="H54" s="106"/>
      <c r="I54" s="107"/>
      <c r="J54" s="108"/>
      <c r="K54" s="106"/>
      <c r="L54" s="106"/>
      <c r="M54" s="106"/>
      <c r="N54" s="106"/>
      <c r="O54" s="109"/>
      <c r="P54" s="105"/>
      <c r="Q54" s="105"/>
      <c r="R54" s="105"/>
      <c r="S54" s="247"/>
      <c r="T54" s="247"/>
      <c r="U54" s="110"/>
      <c r="V54" s="110"/>
      <c r="W54" s="110"/>
      <c r="X54" s="110"/>
      <c r="Y54" s="110"/>
      <c r="Z54" s="110"/>
      <c r="AA54" s="110"/>
      <c r="AB54" s="110"/>
      <c r="AC54" s="110"/>
      <c r="AD54" s="110"/>
      <c r="AE54" s="110"/>
      <c r="AF54" s="110"/>
      <c r="AG54" s="110"/>
      <c r="AH54" s="110"/>
      <c r="AI54" s="110"/>
      <c r="AJ54" s="110"/>
      <c r="AK54" s="110"/>
      <c r="AL54" s="110"/>
      <c r="AM54" s="110"/>
      <c r="AN54" s="110"/>
      <c r="AO54" s="111"/>
      <c r="AP54" s="111"/>
      <c r="AQ54" s="112"/>
      <c r="AR54" s="244"/>
    </row>
    <row r="55" spans="1:44" ht="42" customHeight="1" x14ac:dyDescent="0.15">
      <c r="A55" s="94">
        <v>40</v>
      </c>
      <c r="B55" s="95" t="s">
        <v>524</v>
      </c>
      <c r="C55" s="95" t="s">
        <v>426</v>
      </c>
      <c r="D55" s="95" t="s">
        <v>428</v>
      </c>
      <c r="E55" s="96">
        <v>37.625999999999998</v>
      </c>
      <c r="F55" s="228">
        <v>37.625999999999998</v>
      </c>
      <c r="G55" s="219">
        <v>29</v>
      </c>
      <c r="H55" s="219" t="s">
        <v>77</v>
      </c>
      <c r="I55" s="98" t="s">
        <v>69</v>
      </c>
      <c r="J55" s="280" t="s">
        <v>633</v>
      </c>
      <c r="K55" s="96">
        <v>38.04</v>
      </c>
      <c r="L55" s="219">
        <v>38.052999999999997</v>
      </c>
      <c r="M55" s="219">
        <f t="shared" si="2"/>
        <v>1.2999999999998124E-2</v>
      </c>
      <c r="N55" s="219">
        <v>0</v>
      </c>
      <c r="O55" s="230" t="s">
        <v>663</v>
      </c>
      <c r="P55" s="227" t="s">
        <v>723</v>
      </c>
      <c r="Q55" s="231"/>
      <c r="R55" s="102" t="s">
        <v>446</v>
      </c>
      <c r="S55" s="248" t="s">
        <v>1</v>
      </c>
      <c r="T55" s="249" t="s">
        <v>454</v>
      </c>
      <c r="U55" s="167" t="s">
        <v>421</v>
      </c>
      <c r="V55" s="168"/>
      <c r="W55" s="169" t="s">
        <v>480</v>
      </c>
      <c r="X55" s="170">
        <v>37</v>
      </c>
      <c r="Y55" s="169" t="s">
        <v>480</v>
      </c>
      <c r="Z55" s="171"/>
      <c r="AA55" s="167"/>
      <c r="AB55" s="168"/>
      <c r="AC55" s="169" t="s">
        <v>130</v>
      </c>
      <c r="AD55" s="170"/>
      <c r="AE55" s="169" t="s">
        <v>130</v>
      </c>
      <c r="AF55" s="171"/>
      <c r="AG55" s="167"/>
      <c r="AH55" s="168"/>
      <c r="AI55" s="169" t="s">
        <v>419</v>
      </c>
      <c r="AJ55" s="170"/>
      <c r="AK55" s="169" t="s">
        <v>419</v>
      </c>
      <c r="AL55" s="171"/>
      <c r="AM55" s="172"/>
      <c r="AN55" s="103" t="s">
        <v>106</v>
      </c>
      <c r="AO55" s="92" t="s">
        <v>65</v>
      </c>
      <c r="AP55" s="92"/>
      <c r="AQ55" s="93"/>
      <c r="AR55" s="243"/>
    </row>
    <row r="56" spans="1:44" ht="42" customHeight="1" x14ac:dyDescent="0.15">
      <c r="A56" s="94">
        <v>41</v>
      </c>
      <c r="B56" s="95" t="s">
        <v>525</v>
      </c>
      <c r="C56" s="95" t="s">
        <v>526</v>
      </c>
      <c r="D56" s="95" t="s">
        <v>460</v>
      </c>
      <c r="E56" s="96">
        <v>3082.0639999999999</v>
      </c>
      <c r="F56" s="228">
        <v>3082.0639999999999</v>
      </c>
      <c r="G56" s="219">
        <v>3068.558599</v>
      </c>
      <c r="H56" s="219" t="s">
        <v>77</v>
      </c>
      <c r="I56" s="98" t="s">
        <v>69</v>
      </c>
      <c r="J56" s="280" t="s">
        <v>639</v>
      </c>
      <c r="K56" s="96">
        <v>3190.0929999999998</v>
      </c>
      <c r="L56" s="219">
        <v>3667.6590000000001</v>
      </c>
      <c r="M56" s="219">
        <f t="shared" si="2"/>
        <v>477.56600000000026</v>
      </c>
      <c r="N56" s="219">
        <v>0</v>
      </c>
      <c r="O56" s="230" t="s">
        <v>660</v>
      </c>
      <c r="P56" s="227" t="s">
        <v>682</v>
      </c>
      <c r="Q56" s="287" t="s">
        <v>649</v>
      </c>
      <c r="R56" s="102" t="s">
        <v>446</v>
      </c>
      <c r="S56" s="248" t="s">
        <v>1</v>
      </c>
      <c r="T56" s="249" t="s">
        <v>454</v>
      </c>
      <c r="U56" s="167" t="s">
        <v>421</v>
      </c>
      <c r="V56" s="168"/>
      <c r="W56" s="169" t="s">
        <v>480</v>
      </c>
      <c r="X56" s="170">
        <v>38</v>
      </c>
      <c r="Y56" s="169" t="s">
        <v>480</v>
      </c>
      <c r="Z56" s="171"/>
      <c r="AA56" s="167"/>
      <c r="AB56" s="168"/>
      <c r="AC56" s="169" t="s">
        <v>130</v>
      </c>
      <c r="AD56" s="170"/>
      <c r="AE56" s="169" t="s">
        <v>130</v>
      </c>
      <c r="AF56" s="171"/>
      <c r="AG56" s="167"/>
      <c r="AH56" s="168"/>
      <c r="AI56" s="169" t="s">
        <v>419</v>
      </c>
      <c r="AJ56" s="170"/>
      <c r="AK56" s="169" t="s">
        <v>419</v>
      </c>
      <c r="AL56" s="171"/>
      <c r="AM56" s="172"/>
      <c r="AN56" s="103" t="s">
        <v>107</v>
      </c>
      <c r="AO56" s="92" t="s">
        <v>65</v>
      </c>
      <c r="AP56" s="92"/>
      <c r="AQ56" s="93"/>
      <c r="AR56" s="243"/>
    </row>
    <row r="57" spans="1:44" ht="42" customHeight="1" x14ac:dyDescent="0.15">
      <c r="A57" s="94">
        <v>42</v>
      </c>
      <c r="B57" s="95" t="s">
        <v>527</v>
      </c>
      <c r="C57" s="95" t="s">
        <v>528</v>
      </c>
      <c r="D57" s="95" t="s">
        <v>460</v>
      </c>
      <c r="E57" s="96">
        <v>683.30399999999997</v>
      </c>
      <c r="F57" s="228">
        <v>1103.9035200000001</v>
      </c>
      <c r="G57" s="219">
        <v>1035.9372719999999</v>
      </c>
      <c r="H57" s="219" t="s">
        <v>77</v>
      </c>
      <c r="I57" s="98" t="s">
        <v>69</v>
      </c>
      <c r="J57" s="280" t="s">
        <v>640</v>
      </c>
      <c r="K57" s="96">
        <v>289.57499999999999</v>
      </c>
      <c r="L57" s="219">
        <v>623.60500000000002</v>
      </c>
      <c r="M57" s="219">
        <f t="shared" si="2"/>
        <v>334.03000000000003</v>
      </c>
      <c r="N57" s="219">
        <v>0</v>
      </c>
      <c r="O57" s="230" t="s">
        <v>660</v>
      </c>
      <c r="P57" s="227" t="s">
        <v>683</v>
      </c>
      <c r="Q57" s="231"/>
      <c r="R57" s="102" t="s">
        <v>446</v>
      </c>
      <c r="S57" s="248" t="s">
        <v>450</v>
      </c>
      <c r="T57" s="249" t="s">
        <v>529</v>
      </c>
      <c r="U57" s="167" t="s">
        <v>421</v>
      </c>
      <c r="V57" s="168"/>
      <c r="W57" s="169" t="s">
        <v>480</v>
      </c>
      <c r="X57" s="170">
        <v>39</v>
      </c>
      <c r="Y57" s="169" t="s">
        <v>480</v>
      </c>
      <c r="Z57" s="171"/>
      <c r="AA57" s="167"/>
      <c r="AB57" s="168"/>
      <c r="AC57" s="169" t="s">
        <v>130</v>
      </c>
      <c r="AD57" s="170"/>
      <c r="AE57" s="169" t="s">
        <v>130</v>
      </c>
      <c r="AF57" s="171"/>
      <c r="AG57" s="167"/>
      <c r="AH57" s="168"/>
      <c r="AI57" s="169" t="s">
        <v>419</v>
      </c>
      <c r="AJ57" s="170"/>
      <c r="AK57" s="169" t="s">
        <v>419</v>
      </c>
      <c r="AL57" s="171"/>
      <c r="AM57" s="172"/>
      <c r="AN57" s="103" t="s">
        <v>107</v>
      </c>
      <c r="AO57" s="92" t="s">
        <v>65</v>
      </c>
      <c r="AP57" s="92"/>
      <c r="AQ57" s="93"/>
      <c r="AR57" s="243"/>
    </row>
    <row r="58" spans="1:44" ht="42" customHeight="1" x14ac:dyDescent="0.15">
      <c r="A58" s="94">
        <v>43</v>
      </c>
      <c r="B58" s="95" t="s">
        <v>530</v>
      </c>
      <c r="C58" s="95" t="s">
        <v>531</v>
      </c>
      <c r="D58" s="95" t="s">
        <v>460</v>
      </c>
      <c r="E58" s="96">
        <v>262.21499999999997</v>
      </c>
      <c r="F58" s="228">
        <v>262.21499999999997</v>
      </c>
      <c r="G58" s="219">
        <v>19.149705999999998</v>
      </c>
      <c r="H58" s="219" t="s">
        <v>77</v>
      </c>
      <c r="I58" s="98" t="s">
        <v>69</v>
      </c>
      <c r="J58" s="280" t="s">
        <v>641</v>
      </c>
      <c r="K58" s="96">
        <v>34.511000000000003</v>
      </c>
      <c r="L58" s="219">
        <v>204.803</v>
      </c>
      <c r="M58" s="219">
        <f t="shared" si="2"/>
        <v>170.292</v>
      </c>
      <c r="N58" s="219">
        <v>0</v>
      </c>
      <c r="O58" s="230" t="s">
        <v>660</v>
      </c>
      <c r="P58" s="227" t="s">
        <v>684</v>
      </c>
      <c r="Q58" s="231"/>
      <c r="R58" s="102" t="s">
        <v>446</v>
      </c>
      <c r="S58" s="248" t="s">
        <v>450</v>
      </c>
      <c r="T58" s="249" t="s">
        <v>529</v>
      </c>
      <c r="U58" s="167" t="s">
        <v>421</v>
      </c>
      <c r="V58" s="168"/>
      <c r="W58" s="169" t="s">
        <v>480</v>
      </c>
      <c r="X58" s="170">
        <v>40</v>
      </c>
      <c r="Y58" s="169" t="s">
        <v>480</v>
      </c>
      <c r="Z58" s="171"/>
      <c r="AA58" s="167"/>
      <c r="AB58" s="168"/>
      <c r="AC58" s="169" t="s">
        <v>130</v>
      </c>
      <c r="AD58" s="170"/>
      <c r="AE58" s="169" t="s">
        <v>130</v>
      </c>
      <c r="AF58" s="171"/>
      <c r="AG58" s="167"/>
      <c r="AH58" s="168"/>
      <c r="AI58" s="169" t="s">
        <v>419</v>
      </c>
      <c r="AJ58" s="170"/>
      <c r="AK58" s="169" t="s">
        <v>419</v>
      </c>
      <c r="AL58" s="171"/>
      <c r="AM58" s="172"/>
      <c r="AN58" s="103" t="s">
        <v>107</v>
      </c>
      <c r="AO58" s="92" t="s">
        <v>65</v>
      </c>
      <c r="AP58" s="92"/>
      <c r="AQ58" s="93"/>
      <c r="AR58" s="243"/>
    </row>
    <row r="59" spans="1:44" ht="42" customHeight="1" x14ac:dyDescent="0.15">
      <c r="A59" s="94">
        <v>44</v>
      </c>
      <c r="B59" s="95" t="s">
        <v>532</v>
      </c>
      <c r="C59" s="95" t="s">
        <v>533</v>
      </c>
      <c r="D59" s="95" t="s">
        <v>439</v>
      </c>
      <c r="E59" s="96">
        <v>102.386</v>
      </c>
      <c r="F59" s="228">
        <v>102.386</v>
      </c>
      <c r="G59" s="219">
        <v>102.385938</v>
      </c>
      <c r="H59" s="219" t="s">
        <v>77</v>
      </c>
      <c r="I59" s="98" t="s">
        <v>69</v>
      </c>
      <c r="J59" s="280" t="s">
        <v>642</v>
      </c>
      <c r="K59" s="96">
        <v>104.032</v>
      </c>
      <c r="L59" s="219">
        <v>203.43700000000001</v>
      </c>
      <c r="M59" s="219">
        <f t="shared" si="2"/>
        <v>99.405000000000015</v>
      </c>
      <c r="N59" s="219">
        <v>0</v>
      </c>
      <c r="O59" s="230" t="s">
        <v>47</v>
      </c>
      <c r="P59" s="227" t="s">
        <v>685</v>
      </c>
      <c r="Q59" s="231"/>
      <c r="R59" s="102" t="s">
        <v>446</v>
      </c>
      <c r="S59" s="248" t="s">
        <v>450</v>
      </c>
      <c r="T59" s="249" t="s">
        <v>529</v>
      </c>
      <c r="U59" s="167" t="s">
        <v>421</v>
      </c>
      <c r="V59" s="168"/>
      <c r="W59" s="169" t="s">
        <v>480</v>
      </c>
      <c r="X59" s="170">
        <v>41</v>
      </c>
      <c r="Y59" s="169" t="s">
        <v>480</v>
      </c>
      <c r="Z59" s="171"/>
      <c r="AA59" s="167"/>
      <c r="AB59" s="168"/>
      <c r="AC59" s="169" t="s">
        <v>130</v>
      </c>
      <c r="AD59" s="170"/>
      <c r="AE59" s="169" t="s">
        <v>130</v>
      </c>
      <c r="AF59" s="171"/>
      <c r="AG59" s="167"/>
      <c r="AH59" s="168"/>
      <c r="AI59" s="169" t="s">
        <v>419</v>
      </c>
      <c r="AJ59" s="170"/>
      <c r="AK59" s="169" t="s">
        <v>419</v>
      </c>
      <c r="AL59" s="171"/>
      <c r="AM59" s="172"/>
      <c r="AN59" s="103" t="s">
        <v>452</v>
      </c>
      <c r="AO59" s="92"/>
      <c r="AP59" s="92" t="s">
        <v>65</v>
      </c>
      <c r="AQ59" s="93"/>
      <c r="AR59" s="243"/>
    </row>
    <row r="60" spans="1:44" ht="42" customHeight="1" x14ac:dyDescent="0.15">
      <c r="A60" s="94">
        <v>45</v>
      </c>
      <c r="B60" s="95" t="s">
        <v>534</v>
      </c>
      <c r="C60" s="95" t="s">
        <v>508</v>
      </c>
      <c r="D60" s="95" t="s">
        <v>433</v>
      </c>
      <c r="E60" s="96">
        <v>140.30500000000001</v>
      </c>
      <c r="F60" s="228">
        <v>140.30500000000001</v>
      </c>
      <c r="G60" s="219">
        <v>120</v>
      </c>
      <c r="H60" s="252" t="s">
        <v>656</v>
      </c>
      <c r="I60" s="237" t="s">
        <v>69</v>
      </c>
      <c r="J60" s="280" t="s">
        <v>621</v>
      </c>
      <c r="K60" s="96">
        <v>112.895</v>
      </c>
      <c r="L60" s="219">
        <v>124.90600000000001</v>
      </c>
      <c r="M60" s="219">
        <f t="shared" si="2"/>
        <v>12.01100000000001</v>
      </c>
      <c r="N60" s="219">
        <v>0</v>
      </c>
      <c r="O60" s="230" t="s">
        <v>663</v>
      </c>
      <c r="P60" s="227" t="s">
        <v>722</v>
      </c>
      <c r="Q60" s="231"/>
      <c r="R60" s="102" t="s">
        <v>446</v>
      </c>
      <c r="S60" s="248" t="s">
        <v>450</v>
      </c>
      <c r="T60" s="249" t="s">
        <v>451</v>
      </c>
      <c r="U60" s="167" t="s">
        <v>421</v>
      </c>
      <c r="V60" s="168"/>
      <c r="W60" s="169" t="s">
        <v>480</v>
      </c>
      <c r="X60" s="170">
        <v>42</v>
      </c>
      <c r="Y60" s="169" t="s">
        <v>480</v>
      </c>
      <c r="Z60" s="171"/>
      <c r="AA60" s="167"/>
      <c r="AB60" s="168"/>
      <c r="AC60" s="169" t="s">
        <v>130</v>
      </c>
      <c r="AD60" s="170"/>
      <c r="AE60" s="169" t="s">
        <v>130</v>
      </c>
      <c r="AF60" s="171"/>
      <c r="AG60" s="167"/>
      <c r="AH60" s="168"/>
      <c r="AI60" s="169" t="s">
        <v>419</v>
      </c>
      <c r="AJ60" s="170"/>
      <c r="AK60" s="169" t="s">
        <v>419</v>
      </c>
      <c r="AL60" s="171"/>
      <c r="AM60" s="172"/>
      <c r="AN60" s="103" t="s">
        <v>56</v>
      </c>
      <c r="AO60" s="92" t="s">
        <v>65</v>
      </c>
      <c r="AP60" s="92"/>
      <c r="AQ60" s="93"/>
      <c r="AR60" s="243"/>
    </row>
    <row r="61" spans="1:44" ht="21.6" customHeight="1" x14ac:dyDescent="0.15">
      <c r="A61" s="104"/>
      <c r="B61" s="185" t="s">
        <v>535</v>
      </c>
      <c r="C61" s="105"/>
      <c r="D61" s="105"/>
      <c r="E61" s="106"/>
      <c r="F61" s="106"/>
      <c r="G61" s="106"/>
      <c r="H61" s="106"/>
      <c r="I61" s="107"/>
      <c r="J61" s="108"/>
      <c r="K61" s="106"/>
      <c r="L61" s="106"/>
      <c r="M61" s="106"/>
      <c r="N61" s="106"/>
      <c r="O61" s="109"/>
      <c r="P61" s="105"/>
      <c r="Q61" s="105"/>
      <c r="R61" s="105"/>
      <c r="S61" s="247"/>
      <c r="T61" s="247"/>
      <c r="U61" s="110"/>
      <c r="V61" s="110"/>
      <c r="W61" s="110"/>
      <c r="X61" s="110"/>
      <c r="Y61" s="110"/>
      <c r="Z61" s="110"/>
      <c r="AA61" s="110"/>
      <c r="AB61" s="110"/>
      <c r="AC61" s="110"/>
      <c r="AD61" s="110"/>
      <c r="AE61" s="110"/>
      <c r="AF61" s="110"/>
      <c r="AG61" s="110"/>
      <c r="AH61" s="110"/>
      <c r="AI61" s="110"/>
      <c r="AJ61" s="110"/>
      <c r="AK61" s="110"/>
      <c r="AL61" s="110"/>
      <c r="AM61" s="110"/>
      <c r="AN61" s="110"/>
      <c r="AO61" s="111"/>
      <c r="AP61" s="111"/>
      <c r="AQ61" s="112"/>
      <c r="AR61" s="244"/>
    </row>
    <row r="62" spans="1:44" ht="42" customHeight="1" x14ac:dyDescent="0.15">
      <c r="A62" s="94"/>
      <c r="B62" s="95" t="s">
        <v>536</v>
      </c>
      <c r="C62" s="95"/>
      <c r="D62" s="95"/>
      <c r="E62" s="96"/>
      <c r="F62" s="228"/>
      <c r="G62" s="219"/>
      <c r="H62" s="97"/>
      <c r="I62" s="98"/>
      <c r="J62" s="99"/>
      <c r="K62" s="96"/>
      <c r="L62" s="236"/>
      <c r="M62" s="236"/>
      <c r="N62" s="236"/>
      <c r="O62" s="100"/>
      <c r="P62" s="101"/>
      <c r="Q62" s="102"/>
      <c r="R62" s="102"/>
      <c r="S62" s="248"/>
      <c r="T62" s="249"/>
      <c r="U62" s="167"/>
      <c r="V62" s="168"/>
      <c r="W62" s="169"/>
      <c r="X62" s="170"/>
      <c r="Y62" s="169"/>
      <c r="Z62" s="171"/>
      <c r="AA62" s="167"/>
      <c r="AB62" s="168"/>
      <c r="AC62" s="169" t="s">
        <v>130</v>
      </c>
      <c r="AD62" s="170"/>
      <c r="AE62" s="169" t="s">
        <v>130</v>
      </c>
      <c r="AF62" s="171"/>
      <c r="AG62" s="167"/>
      <c r="AH62" s="168"/>
      <c r="AI62" s="169" t="s">
        <v>419</v>
      </c>
      <c r="AJ62" s="170"/>
      <c r="AK62" s="169" t="s">
        <v>419</v>
      </c>
      <c r="AL62" s="171"/>
      <c r="AM62" s="172"/>
      <c r="AN62" s="103"/>
      <c r="AO62" s="92"/>
      <c r="AP62" s="92"/>
      <c r="AQ62" s="93"/>
      <c r="AR62" s="243"/>
    </row>
    <row r="63" spans="1:44" ht="42" customHeight="1" x14ac:dyDescent="0.15">
      <c r="A63" s="94"/>
      <c r="B63" s="95" t="s">
        <v>537</v>
      </c>
      <c r="C63" s="95"/>
      <c r="D63" s="95"/>
      <c r="E63" s="96"/>
      <c r="F63" s="228"/>
      <c r="G63" s="219"/>
      <c r="H63" s="97"/>
      <c r="I63" s="98"/>
      <c r="J63" s="99"/>
      <c r="K63" s="96"/>
      <c r="L63" s="236"/>
      <c r="M63" s="236"/>
      <c r="N63" s="236"/>
      <c r="O63" s="100"/>
      <c r="P63" s="101"/>
      <c r="Q63" s="102"/>
      <c r="R63" s="102"/>
      <c r="S63" s="248"/>
      <c r="T63" s="249"/>
      <c r="U63" s="167"/>
      <c r="V63" s="168"/>
      <c r="W63" s="169" t="s">
        <v>480</v>
      </c>
      <c r="X63" s="170"/>
      <c r="Y63" s="169" t="s">
        <v>480</v>
      </c>
      <c r="Z63" s="171"/>
      <c r="AA63" s="167"/>
      <c r="AB63" s="168"/>
      <c r="AC63" s="169" t="s">
        <v>130</v>
      </c>
      <c r="AD63" s="170"/>
      <c r="AE63" s="169" t="s">
        <v>130</v>
      </c>
      <c r="AF63" s="171"/>
      <c r="AG63" s="167"/>
      <c r="AH63" s="168"/>
      <c r="AI63" s="169" t="s">
        <v>419</v>
      </c>
      <c r="AJ63" s="170"/>
      <c r="AK63" s="169" t="s">
        <v>419</v>
      </c>
      <c r="AL63" s="171"/>
      <c r="AM63" s="172"/>
      <c r="AN63" s="103"/>
      <c r="AO63" s="92"/>
      <c r="AP63" s="92"/>
      <c r="AQ63" s="93"/>
      <c r="AR63" s="243"/>
    </row>
    <row r="64" spans="1:44" ht="42" customHeight="1" x14ac:dyDescent="0.15">
      <c r="A64" s="94"/>
      <c r="B64" s="95" t="s">
        <v>538</v>
      </c>
      <c r="C64" s="95"/>
      <c r="D64" s="95"/>
      <c r="E64" s="96"/>
      <c r="F64" s="228"/>
      <c r="G64" s="219"/>
      <c r="H64" s="97"/>
      <c r="I64" s="98"/>
      <c r="J64" s="99"/>
      <c r="K64" s="96"/>
      <c r="L64" s="236"/>
      <c r="M64" s="236"/>
      <c r="N64" s="236"/>
      <c r="O64" s="100"/>
      <c r="P64" s="101"/>
      <c r="Q64" s="102"/>
      <c r="R64" s="102"/>
      <c r="S64" s="248"/>
      <c r="T64" s="249"/>
      <c r="U64" s="167"/>
      <c r="V64" s="168"/>
      <c r="W64" s="169" t="s">
        <v>480</v>
      </c>
      <c r="X64" s="170"/>
      <c r="Y64" s="169" t="s">
        <v>480</v>
      </c>
      <c r="Z64" s="171"/>
      <c r="AA64" s="167"/>
      <c r="AB64" s="168"/>
      <c r="AC64" s="169" t="s">
        <v>130</v>
      </c>
      <c r="AD64" s="170"/>
      <c r="AE64" s="169" t="s">
        <v>130</v>
      </c>
      <c r="AF64" s="171"/>
      <c r="AG64" s="167"/>
      <c r="AH64" s="168"/>
      <c r="AI64" s="169" t="s">
        <v>419</v>
      </c>
      <c r="AJ64" s="170"/>
      <c r="AK64" s="169" t="s">
        <v>419</v>
      </c>
      <c r="AL64" s="171"/>
      <c r="AM64" s="172"/>
      <c r="AN64" s="103"/>
      <c r="AO64" s="92"/>
      <c r="AP64" s="92"/>
      <c r="AQ64" s="93"/>
      <c r="AR64" s="243"/>
    </row>
    <row r="65" spans="1:44" ht="42" customHeight="1" x14ac:dyDescent="0.15">
      <c r="A65" s="94"/>
      <c r="B65" s="95" t="s">
        <v>539</v>
      </c>
      <c r="C65" s="95"/>
      <c r="D65" s="95"/>
      <c r="E65" s="96"/>
      <c r="F65" s="228"/>
      <c r="G65" s="219"/>
      <c r="H65" s="97"/>
      <c r="I65" s="98"/>
      <c r="J65" s="99"/>
      <c r="K65" s="96"/>
      <c r="L65" s="236"/>
      <c r="M65" s="236"/>
      <c r="N65" s="236"/>
      <c r="O65" s="100"/>
      <c r="P65" s="101"/>
      <c r="Q65" s="102"/>
      <c r="R65" s="102"/>
      <c r="S65" s="248"/>
      <c r="T65" s="249"/>
      <c r="U65" s="167"/>
      <c r="V65" s="168"/>
      <c r="W65" s="169" t="s">
        <v>480</v>
      </c>
      <c r="X65" s="170"/>
      <c r="Y65" s="169" t="s">
        <v>480</v>
      </c>
      <c r="Z65" s="171"/>
      <c r="AA65" s="167"/>
      <c r="AB65" s="168"/>
      <c r="AC65" s="169" t="s">
        <v>130</v>
      </c>
      <c r="AD65" s="170"/>
      <c r="AE65" s="169" t="s">
        <v>130</v>
      </c>
      <c r="AF65" s="171"/>
      <c r="AG65" s="167"/>
      <c r="AH65" s="168"/>
      <c r="AI65" s="169" t="s">
        <v>419</v>
      </c>
      <c r="AJ65" s="170"/>
      <c r="AK65" s="169" t="s">
        <v>419</v>
      </c>
      <c r="AL65" s="171"/>
      <c r="AM65" s="172"/>
      <c r="AN65" s="103"/>
      <c r="AO65" s="92"/>
      <c r="AP65" s="92"/>
      <c r="AQ65" s="93"/>
      <c r="AR65" s="243"/>
    </row>
    <row r="66" spans="1:44" ht="42" customHeight="1" x14ac:dyDescent="0.15">
      <c r="A66" s="94"/>
      <c r="B66" s="95" t="s">
        <v>540</v>
      </c>
      <c r="C66" s="95"/>
      <c r="D66" s="95"/>
      <c r="E66" s="96"/>
      <c r="F66" s="228"/>
      <c r="G66" s="219"/>
      <c r="H66" s="97"/>
      <c r="I66" s="98"/>
      <c r="J66" s="99"/>
      <c r="K66" s="96"/>
      <c r="L66" s="236"/>
      <c r="M66" s="236"/>
      <c r="N66" s="236"/>
      <c r="O66" s="100"/>
      <c r="P66" s="101"/>
      <c r="Q66" s="102"/>
      <c r="R66" s="102"/>
      <c r="S66" s="248"/>
      <c r="T66" s="249"/>
      <c r="U66" s="167"/>
      <c r="V66" s="168"/>
      <c r="W66" s="169" t="s">
        <v>480</v>
      </c>
      <c r="X66" s="170"/>
      <c r="Y66" s="169" t="s">
        <v>480</v>
      </c>
      <c r="Z66" s="171"/>
      <c r="AA66" s="167"/>
      <c r="AB66" s="168"/>
      <c r="AC66" s="169" t="s">
        <v>130</v>
      </c>
      <c r="AD66" s="170"/>
      <c r="AE66" s="169" t="s">
        <v>130</v>
      </c>
      <c r="AF66" s="171"/>
      <c r="AG66" s="167"/>
      <c r="AH66" s="168"/>
      <c r="AI66" s="169" t="s">
        <v>419</v>
      </c>
      <c r="AJ66" s="170"/>
      <c r="AK66" s="169" t="s">
        <v>419</v>
      </c>
      <c r="AL66" s="171"/>
      <c r="AM66" s="172"/>
      <c r="AN66" s="103"/>
      <c r="AO66" s="92"/>
      <c r="AP66" s="92"/>
      <c r="AQ66" s="93"/>
      <c r="AR66" s="243"/>
    </row>
    <row r="67" spans="1:44" ht="42" customHeight="1" x14ac:dyDescent="0.15">
      <c r="A67" s="94">
        <v>46</v>
      </c>
      <c r="B67" s="95" t="s">
        <v>541</v>
      </c>
      <c r="C67" s="95" t="s">
        <v>542</v>
      </c>
      <c r="D67" s="95" t="s">
        <v>460</v>
      </c>
      <c r="E67" s="96">
        <v>1626.0119999999999</v>
      </c>
      <c r="F67" s="228">
        <v>1536</v>
      </c>
      <c r="G67" s="219">
        <v>1416.2701059999999</v>
      </c>
      <c r="H67" s="219" t="s">
        <v>77</v>
      </c>
      <c r="I67" s="237" t="s">
        <v>69</v>
      </c>
      <c r="J67" s="280" t="s">
        <v>643</v>
      </c>
      <c r="K67" s="96">
        <v>1500.4280000000001</v>
      </c>
      <c r="L67" s="219">
        <v>1779.171</v>
      </c>
      <c r="M67" s="236">
        <f t="shared" ref="M67:M77" si="3">L67-K67</f>
        <v>278.74299999999994</v>
      </c>
      <c r="N67" s="219">
        <v>0</v>
      </c>
      <c r="O67" s="230" t="s">
        <v>660</v>
      </c>
      <c r="P67" s="280" t="s">
        <v>720</v>
      </c>
      <c r="Q67" s="287" t="s">
        <v>601</v>
      </c>
      <c r="R67" s="102" t="s">
        <v>446</v>
      </c>
      <c r="S67" s="248" t="s">
        <v>1</v>
      </c>
      <c r="T67" s="249" t="s">
        <v>543</v>
      </c>
      <c r="U67" s="167" t="s">
        <v>421</v>
      </c>
      <c r="V67" s="168"/>
      <c r="W67" s="169" t="s">
        <v>480</v>
      </c>
      <c r="X67" s="170">
        <v>43</v>
      </c>
      <c r="Y67" s="169" t="s">
        <v>480</v>
      </c>
      <c r="Z67" s="171"/>
      <c r="AA67" s="167"/>
      <c r="AB67" s="168"/>
      <c r="AC67" s="169" t="s">
        <v>130</v>
      </c>
      <c r="AD67" s="170"/>
      <c r="AE67" s="169" t="s">
        <v>130</v>
      </c>
      <c r="AF67" s="171"/>
      <c r="AG67" s="167"/>
      <c r="AH67" s="168"/>
      <c r="AI67" s="169" t="s">
        <v>419</v>
      </c>
      <c r="AJ67" s="170"/>
      <c r="AK67" s="169" t="s">
        <v>419</v>
      </c>
      <c r="AL67" s="171"/>
      <c r="AM67" s="172"/>
      <c r="AN67" s="103" t="s">
        <v>107</v>
      </c>
      <c r="AO67" s="92" t="s">
        <v>65</v>
      </c>
      <c r="AP67" s="92"/>
      <c r="AQ67" s="93"/>
      <c r="AR67" s="243"/>
    </row>
    <row r="68" spans="1:44" ht="42" customHeight="1" x14ac:dyDescent="0.15">
      <c r="A68" s="94">
        <v>47</v>
      </c>
      <c r="B68" s="95" t="s">
        <v>544</v>
      </c>
      <c r="C68" s="95" t="s">
        <v>468</v>
      </c>
      <c r="D68" s="95" t="s">
        <v>433</v>
      </c>
      <c r="E68" s="96">
        <v>33.783999999999999</v>
      </c>
      <c r="F68" s="228">
        <v>33.783999999999999</v>
      </c>
      <c r="G68" s="219">
        <v>22.451263000000001</v>
      </c>
      <c r="H68" s="278" t="s">
        <v>657</v>
      </c>
      <c r="I68" s="237" t="s">
        <v>69</v>
      </c>
      <c r="J68" s="280" t="s">
        <v>585</v>
      </c>
      <c r="K68" s="96">
        <v>28.782</v>
      </c>
      <c r="L68" s="219">
        <v>0</v>
      </c>
      <c r="M68" s="236">
        <f t="shared" si="3"/>
        <v>-28.782</v>
      </c>
      <c r="N68" s="219">
        <v>0</v>
      </c>
      <c r="O68" s="230" t="s">
        <v>660</v>
      </c>
      <c r="P68" s="280" t="s">
        <v>699</v>
      </c>
      <c r="Q68" s="231" t="s">
        <v>732</v>
      </c>
      <c r="R68" s="102" t="s">
        <v>446</v>
      </c>
      <c r="S68" s="248" t="s">
        <v>1</v>
      </c>
      <c r="T68" s="249" t="s">
        <v>454</v>
      </c>
      <c r="U68" s="167" t="s">
        <v>421</v>
      </c>
      <c r="V68" s="168"/>
      <c r="W68" s="169" t="s">
        <v>480</v>
      </c>
      <c r="X68" s="170">
        <v>51</v>
      </c>
      <c r="Y68" s="169" t="s">
        <v>480</v>
      </c>
      <c r="Z68" s="171"/>
      <c r="AA68" s="167"/>
      <c r="AB68" s="168"/>
      <c r="AC68" s="169" t="s">
        <v>130</v>
      </c>
      <c r="AD68" s="170"/>
      <c r="AE68" s="169" t="s">
        <v>130</v>
      </c>
      <c r="AF68" s="171"/>
      <c r="AG68" s="167"/>
      <c r="AH68" s="168"/>
      <c r="AI68" s="169" t="s">
        <v>419</v>
      </c>
      <c r="AJ68" s="170"/>
      <c r="AK68" s="169" t="s">
        <v>419</v>
      </c>
      <c r="AL68" s="171"/>
      <c r="AM68" s="172"/>
      <c r="AN68" s="103" t="s">
        <v>56</v>
      </c>
      <c r="AO68" s="92" t="s">
        <v>65</v>
      </c>
      <c r="AP68" s="92"/>
      <c r="AQ68" s="93"/>
      <c r="AR68" s="243"/>
    </row>
    <row r="69" spans="1:44" ht="42" customHeight="1" x14ac:dyDescent="0.15">
      <c r="A69" s="94">
        <v>48</v>
      </c>
      <c r="B69" s="95" t="s">
        <v>545</v>
      </c>
      <c r="C69" s="95" t="s">
        <v>546</v>
      </c>
      <c r="D69" s="95" t="s">
        <v>460</v>
      </c>
      <c r="E69" s="96">
        <v>303.46800000000002</v>
      </c>
      <c r="F69" s="228">
        <v>303.46800000000002</v>
      </c>
      <c r="G69" s="219">
        <v>254.04939999999999</v>
      </c>
      <c r="H69" s="97" t="s">
        <v>77</v>
      </c>
      <c r="I69" s="237" t="s">
        <v>69</v>
      </c>
      <c r="J69" s="280" t="s">
        <v>644</v>
      </c>
      <c r="K69" s="96">
        <v>239.17500000000001</v>
      </c>
      <c r="L69" s="219">
        <v>0</v>
      </c>
      <c r="M69" s="236">
        <f t="shared" si="3"/>
        <v>-239.17500000000001</v>
      </c>
      <c r="N69" s="219">
        <v>0</v>
      </c>
      <c r="O69" s="230" t="s">
        <v>660</v>
      </c>
      <c r="P69" s="227" t="s">
        <v>735</v>
      </c>
      <c r="Q69" s="231" t="s">
        <v>731</v>
      </c>
      <c r="R69" s="102" t="s">
        <v>446</v>
      </c>
      <c r="S69" s="248" t="s">
        <v>450</v>
      </c>
      <c r="T69" s="249" t="s">
        <v>475</v>
      </c>
      <c r="U69" s="167" t="s">
        <v>421</v>
      </c>
      <c r="V69" s="168"/>
      <c r="W69" s="169" t="s">
        <v>480</v>
      </c>
      <c r="X69" s="170">
        <v>44</v>
      </c>
      <c r="Y69" s="169" t="s">
        <v>480</v>
      </c>
      <c r="Z69" s="171"/>
      <c r="AA69" s="167"/>
      <c r="AB69" s="168"/>
      <c r="AC69" s="169" t="s">
        <v>130</v>
      </c>
      <c r="AD69" s="170"/>
      <c r="AE69" s="169" t="s">
        <v>130</v>
      </c>
      <c r="AF69" s="171"/>
      <c r="AG69" s="167"/>
      <c r="AH69" s="168"/>
      <c r="AI69" s="169" t="s">
        <v>419</v>
      </c>
      <c r="AJ69" s="170"/>
      <c r="AK69" s="169" t="s">
        <v>419</v>
      </c>
      <c r="AL69" s="171"/>
      <c r="AM69" s="172"/>
      <c r="AN69" s="103" t="s">
        <v>107</v>
      </c>
      <c r="AO69" s="92" t="s">
        <v>65</v>
      </c>
      <c r="AP69" s="92"/>
      <c r="AQ69" s="93"/>
      <c r="AR69" s="243"/>
    </row>
    <row r="70" spans="1:44" ht="42" customHeight="1" x14ac:dyDescent="0.15">
      <c r="A70" s="94">
        <v>49</v>
      </c>
      <c r="B70" s="95" t="s">
        <v>547</v>
      </c>
      <c r="C70" s="95" t="s">
        <v>464</v>
      </c>
      <c r="D70" s="95" t="s">
        <v>460</v>
      </c>
      <c r="E70" s="96">
        <v>243.37299999999999</v>
      </c>
      <c r="F70" s="228">
        <v>243.37299999999999</v>
      </c>
      <c r="G70" s="219">
        <v>243.36279500000001</v>
      </c>
      <c r="H70" s="97" t="s">
        <v>77</v>
      </c>
      <c r="I70" s="237" t="s">
        <v>69</v>
      </c>
      <c r="J70" s="280" t="s">
        <v>645</v>
      </c>
      <c r="K70" s="96">
        <v>237.26400000000001</v>
      </c>
      <c r="L70" s="219">
        <v>253.785</v>
      </c>
      <c r="M70" s="236">
        <f t="shared" si="3"/>
        <v>16.520999999999987</v>
      </c>
      <c r="N70" s="219">
        <v>0</v>
      </c>
      <c r="O70" s="230" t="s">
        <v>660</v>
      </c>
      <c r="P70" s="227" t="s">
        <v>700</v>
      </c>
      <c r="Q70" s="231" t="s">
        <v>548</v>
      </c>
      <c r="R70" s="102" t="s">
        <v>446</v>
      </c>
      <c r="S70" s="248" t="s">
        <v>450</v>
      </c>
      <c r="T70" s="249" t="s">
        <v>475</v>
      </c>
      <c r="U70" s="167" t="s">
        <v>421</v>
      </c>
      <c r="V70" s="168"/>
      <c r="W70" s="169" t="s">
        <v>480</v>
      </c>
      <c r="X70" s="170">
        <v>47</v>
      </c>
      <c r="Y70" s="169" t="s">
        <v>480</v>
      </c>
      <c r="Z70" s="171"/>
      <c r="AA70" s="167"/>
      <c r="AB70" s="168"/>
      <c r="AC70" s="169" t="s">
        <v>130</v>
      </c>
      <c r="AD70" s="170"/>
      <c r="AE70" s="169" t="s">
        <v>130</v>
      </c>
      <c r="AF70" s="171"/>
      <c r="AG70" s="167"/>
      <c r="AH70" s="168"/>
      <c r="AI70" s="169" t="s">
        <v>419</v>
      </c>
      <c r="AJ70" s="170"/>
      <c r="AK70" s="169" t="s">
        <v>419</v>
      </c>
      <c r="AL70" s="171"/>
      <c r="AM70" s="172"/>
      <c r="AN70" s="103" t="s">
        <v>107</v>
      </c>
      <c r="AO70" s="92" t="s">
        <v>65</v>
      </c>
      <c r="AP70" s="92"/>
      <c r="AQ70" s="93"/>
      <c r="AR70" s="243"/>
    </row>
    <row r="71" spans="1:44" ht="42" customHeight="1" x14ac:dyDescent="0.15">
      <c r="A71" s="94">
        <v>50</v>
      </c>
      <c r="B71" s="95" t="s">
        <v>549</v>
      </c>
      <c r="C71" s="95" t="s">
        <v>479</v>
      </c>
      <c r="D71" s="95" t="s">
        <v>460</v>
      </c>
      <c r="E71" s="96">
        <v>12.202</v>
      </c>
      <c r="F71" s="228">
        <v>12.202</v>
      </c>
      <c r="G71" s="219">
        <v>3.5786020000000001</v>
      </c>
      <c r="H71" s="97" t="s">
        <v>77</v>
      </c>
      <c r="I71" s="237" t="s">
        <v>69</v>
      </c>
      <c r="J71" s="280" t="s">
        <v>704</v>
      </c>
      <c r="K71" s="96">
        <v>11.714</v>
      </c>
      <c r="L71" s="219">
        <v>60.326999999999998</v>
      </c>
      <c r="M71" s="236">
        <f t="shared" si="3"/>
        <v>48.613</v>
      </c>
      <c r="N71" s="219">
        <v>0</v>
      </c>
      <c r="O71" s="230" t="s">
        <v>660</v>
      </c>
      <c r="P71" s="227" t="s">
        <v>701</v>
      </c>
      <c r="Q71" s="231"/>
      <c r="R71" s="102" t="s">
        <v>446</v>
      </c>
      <c r="S71" s="248" t="s">
        <v>450</v>
      </c>
      <c r="T71" s="249" t="s">
        <v>475</v>
      </c>
      <c r="U71" s="167" t="s">
        <v>421</v>
      </c>
      <c r="V71" s="168"/>
      <c r="W71" s="169" t="s">
        <v>480</v>
      </c>
      <c r="X71" s="170">
        <v>49</v>
      </c>
      <c r="Y71" s="169" t="s">
        <v>480</v>
      </c>
      <c r="Z71" s="171"/>
      <c r="AA71" s="167"/>
      <c r="AB71" s="168"/>
      <c r="AC71" s="169" t="s">
        <v>130</v>
      </c>
      <c r="AD71" s="170"/>
      <c r="AE71" s="169" t="s">
        <v>130</v>
      </c>
      <c r="AF71" s="171"/>
      <c r="AG71" s="167"/>
      <c r="AH71" s="168"/>
      <c r="AI71" s="169" t="s">
        <v>419</v>
      </c>
      <c r="AJ71" s="170"/>
      <c r="AK71" s="169" t="s">
        <v>419</v>
      </c>
      <c r="AL71" s="171"/>
      <c r="AM71" s="172"/>
      <c r="AN71" s="103" t="s">
        <v>107</v>
      </c>
      <c r="AO71" s="92" t="s">
        <v>65</v>
      </c>
      <c r="AP71" s="92"/>
      <c r="AQ71" s="93"/>
      <c r="AR71" s="243"/>
    </row>
    <row r="72" spans="1:44" ht="42" customHeight="1" x14ac:dyDescent="0.15">
      <c r="A72" s="94">
        <v>51</v>
      </c>
      <c r="B72" s="95" t="s">
        <v>550</v>
      </c>
      <c r="C72" s="95" t="s">
        <v>551</v>
      </c>
      <c r="D72" s="95" t="s">
        <v>460</v>
      </c>
      <c r="E72" s="96">
        <v>8568.4069999999992</v>
      </c>
      <c r="F72" s="228">
        <v>7029</v>
      </c>
      <c r="G72" s="219">
        <v>6546.77592</v>
      </c>
      <c r="H72" s="97" t="s">
        <v>77</v>
      </c>
      <c r="I72" s="237" t="s">
        <v>69</v>
      </c>
      <c r="J72" s="280" t="s">
        <v>646</v>
      </c>
      <c r="K72" s="96">
        <v>6000.116</v>
      </c>
      <c r="L72" s="219">
        <v>7840</v>
      </c>
      <c r="M72" s="236">
        <f t="shared" si="3"/>
        <v>1839.884</v>
      </c>
      <c r="N72" s="219">
        <v>0</v>
      </c>
      <c r="O72" s="230" t="s">
        <v>660</v>
      </c>
      <c r="P72" s="227" t="s">
        <v>719</v>
      </c>
      <c r="Q72" s="231"/>
      <c r="R72" s="102" t="s">
        <v>446</v>
      </c>
      <c r="S72" s="248" t="s">
        <v>450</v>
      </c>
      <c r="T72" s="249" t="s">
        <v>475</v>
      </c>
      <c r="U72" s="167" t="s">
        <v>421</v>
      </c>
      <c r="V72" s="168"/>
      <c r="W72" s="169" t="s">
        <v>480</v>
      </c>
      <c r="X72" s="170">
        <v>50</v>
      </c>
      <c r="Y72" s="169" t="s">
        <v>480</v>
      </c>
      <c r="Z72" s="171"/>
      <c r="AA72" s="167"/>
      <c r="AB72" s="168"/>
      <c r="AC72" s="169" t="s">
        <v>130</v>
      </c>
      <c r="AD72" s="170"/>
      <c r="AE72" s="169" t="s">
        <v>130</v>
      </c>
      <c r="AF72" s="171"/>
      <c r="AG72" s="167"/>
      <c r="AH72" s="168"/>
      <c r="AI72" s="169" t="s">
        <v>419</v>
      </c>
      <c r="AJ72" s="170"/>
      <c r="AK72" s="169" t="s">
        <v>419</v>
      </c>
      <c r="AL72" s="171"/>
      <c r="AM72" s="172"/>
      <c r="AN72" s="103" t="s">
        <v>107</v>
      </c>
      <c r="AO72" s="92"/>
      <c r="AP72" s="92" t="s">
        <v>65</v>
      </c>
      <c r="AQ72" s="93"/>
      <c r="AR72" s="243"/>
    </row>
    <row r="73" spans="1:44" ht="42" customHeight="1" x14ac:dyDescent="0.15">
      <c r="A73" s="94">
        <v>52</v>
      </c>
      <c r="B73" s="95" t="s">
        <v>552</v>
      </c>
      <c r="C73" s="95" t="s">
        <v>468</v>
      </c>
      <c r="D73" s="95" t="s">
        <v>428</v>
      </c>
      <c r="E73" s="96">
        <v>836.71199999999999</v>
      </c>
      <c r="F73" s="228">
        <v>836.71199999999999</v>
      </c>
      <c r="G73" s="219">
        <v>733.27096900000004</v>
      </c>
      <c r="H73" s="97" t="s">
        <v>77</v>
      </c>
      <c r="I73" s="98" t="s">
        <v>69</v>
      </c>
      <c r="J73" s="280" t="s">
        <v>736</v>
      </c>
      <c r="K73" s="96">
        <v>669.37</v>
      </c>
      <c r="L73" s="219">
        <v>1481.1980000000001</v>
      </c>
      <c r="M73" s="236">
        <f t="shared" si="3"/>
        <v>811.82800000000009</v>
      </c>
      <c r="N73" s="219">
        <v>0</v>
      </c>
      <c r="O73" s="230" t="s">
        <v>660</v>
      </c>
      <c r="P73" s="227" t="s">
        <v>737</v>
      </c>
      <c r="Q73" s="231" t="s">
        <v>553</v>
      </c>
      <c r="R73" s="102" t="s">
        <v>446</v>
      </c>
      <c r="S73" s="248" t="s">
        <v>450</v>
      </c>
      <c r="T73" s="249" t="s">
        <v>455</v>
      </c>
      <c r="U73" s="167" t="s">
        <v>421</v>
      </c>
      <c r="V73" s="168"/>
      <c r="W73" s="169" t="s">
        <v>480</v>
      </c>
      <c r="X73" s="170">
        <v>52</v>
      </c>
      <c r="Y73" s="169" t="s">
        <v>480</v>
      </c>
      <c r="Z73" s="171"/>
      <c r="AA73" s="167"/>
      <c r="AB73" s="168"/>
      <c r="AC73" s="169" t="s">
        <v>130</v>
      </c>
      <c r="AD73" s="170"/>
      <c r="AE73" s="169" t="s">
        <v>130</v>
      </c>
      <c r="AF73" s="171"/>
      <c r="AG73" s="167"/>
      <c r="AH73" s="168"/>
      <c r="AI73" s="169" t="s">
        <v>419</v>
      </c>
      <c r="AJ73" s="170"/>
      <c r="AK73" s="169" t="s">
        <v>419</v>
      </c>
      <c r="AL73" s="171"/>
      <c r="AM73" s="172"/>
      <c r="AN73" s="103" t="s">
        <v>106</v>
      </c>
      <c r="AO73" s="92" t="s">
        <v>65</v>
      </c>
      <c r="AP73" s="92"/>
      <c r="AQ73" s="93"/>
      <c r="AR73" s="243"/>
    </row>
    <row r="74" spans="1:44" ht="42" customHeight="1" x14ac:dyDescent="0.15">
      <c r="A74" s="94">
        <v>53</v>
      </c>
      <c r="B74" s="95" t="s">
        <v>554</v>
      </c>
      <c r="C74" s="95" t="s">
        <v>508</v>
      </c>
      <c r="D74" s="95" t="s">
        <v>439</v>
      </c>
      <c r="E74" s="96">
        <v>3800.2660000000001</v>
      </c>
      <c r="F74" s="228">
        <v>3525.5070000000001</v>
      </c>
      <c r="G74" s="219">
        <v>3188</v>
      </c>
      <c r="H74" s="97" t="s">
        <v>77</v>
      </c>
      <c r="I74" s="98" t="s">
        <v>69</v>
      </c>
      <c r="J74" s="280" t="s">
        <v>605</v>
      </c>
      <c r="K74" s="96">
        <v>3250.748</v>
      </c>
      <c r="L74" s="219">
        <v>4450.6490000000003</v>
      </c>
      <c r="M74" s="236">
        <f t="shared" si="3"/>
        <v>1199.9010000000003</v>
      </c>
      <c r="N74" s="219">
        <v>0</v>
      </c>
      <c r="O74" s="230" t="s">
        <v>660</v>
      </c>
      <c r="P74" s="227" t="s">
        <v>662</v>
      </c>
      <c r="Q74" s="231" t="s">
        <v>555</v>
      </c>
      <c r="R74" s="102" t="s">
        <v>446</v>
      </c>
      <c r="S74" s="248" t="s">
        <v>450</v>
      </c>
      <c r="T74" s="249" t="s">
        <v>455</v>
      </c>
      <c r="U74" s="167" t="s">
        <v>421</v>
      </c>
      <c r="V74" s="168"/>
      <c r="W74" s="169" t="s">
        <v>480</v>
      </c>
      <c r="X74" s="170">
        <v>53</v>
      </c>
      <c r="Y74" s="169" t="s">
        <v>480</v>
      </c>
      <c r="Z74" s="171"/>
      <c r="AA74" s="167"/>
      <c r="AB74" s="168"/>
      <c r="AC74" s="169" t="s">
        <v>130</v>
      </c>
      <c r="AD74" s="170"/>
      <c r="AE74" s="169" t="s">
        <v>130</v>
      </c>
      <c r="AF74" s="171"/>
      <c r="AG74" s="167"/>
      <c r="AH74" s="168"/>
      <c r="AI74" s="169" t="s">
        <v>419</v>
      </c>
      <c r="AJ74" s="170"/>
      <c r="AK74" s="169" t="s">
        <v>419</v>
      </c>
      <c r="AL74" s="171"/>
      <c r="AM74" s="172"/>
      <c r="AN74" s="103" t="s">
        <v>472</v>
      </c>
      <c r="AO74" s="92" t="s">
        <v>65</v>
      </c>
      <c r="AP74" s="92"/>
      <c r="AQ74" s="93"/>
      <c r="AR74" s="243"/>
    </row>
    <row r="75" spans="1:44" ht="42" customHeight="1" x14ac:dyDescent="0.15">
      <c r="A75" s="94">
        <v>54</v>
      </c>
      <c r="B75" s="95" t="s">
        <v>556</v>
      </c>
      <c r="C75" s="95" t="s">
        <v>468</v>
      </c>
      <c r="D75" s="95" t="s">
        <v>460</v>
      </c>
      <c r="E75" s="96">
        <v>119.506</v>
      </c>
      <c r="F75" s="228">
        <v>119.506</v>
      </c>
      <c r="G75" s="219">
        <v>103.6362266</v>
      </c>
      <c r="H75" s="97" t="s">
        <v>77</v>
      </c>
      <c r="I75" s="98" t="s">
        <v>69</v>
      </c>
      <c r="J75" s="280" t="s">
        <v>647</v>
      </c>
      <c r="K75" s="96">
        <v>76.251000000000005</v>
      </c>
      <c r="L75" s="219">
        <v>50.664999999999999</v>
      </c>
      <c r="M75" s="236">
        <f t="shared" si="3"/>
        <v>-25.586000000000006</v>
      </c>
      <c r="N75" s="219">
        <v>0</v>
      </c>
      <c r="O75" s="230" t="s">
        <v>660</v>
      </c>
      <c r="P75" s="227" t="s">
        <v>694</v>
      </c>
      <c r="Q75" s="231"/>
      <c r="R75" s="102" t="s">
        <v>446</v>
      </c>
      <c r="S75" s="248" t="s">
        <v>559</v>
      </c>
      <c r="T75" s="249" t="s">
        <v>475</v>
      </c>
      <c r="U75" s="167" t="s">
        <v>421</v>
      </c>
      <c r="V75" s="168"/>
      <c r="W75" s="169" t="s">
        <v>480</v>
      </c>
      <c r="X75" s="170">
        <v>54</v>
      </c>
      <c r="Y75" s="169" t="s">
        <v>480</v>
      </c>
      <c r="Z75" s="171"/>
      <c r="AA75" s="167"/>
      <c r="AB75" s="168"/>
      <c r="AC75" s="169" t="s">
        <v>130</v>
      </c>
      <c r="AD75" s="170"/>
      <c r="AE75" s="169" t="s">
        <v>130</v>
      </c>
      <c r="AF75" s="171"/>
      <c r="AG75" s="167"/>
      <c r="AH75" s="168"/>
      <c r="AI75" s="169" t="s">
        <v>419</v>
      </c>
      <c r="AJ75" s="170"/>
      <c r="AK75" s="169" t="s">
        <v>419</v>
      </c>
      <c r="AL75" s="171"/>
      <c r="AM75" s="172"/>
      <c r="AN75" s="103" t="s">
        <v>107</v>
      </c>
      <c r="AO75" s="92" t="s">
        <v>65</v>
      </c>
      <c r="AP75" s="92"/>
      <c r="AQ75" s="93"/>
      <c r="AR75" s="243"/>
    </row>
    <row r="76" spans="1:44" ht="78.75" customHeight="1" x14ac:dyDescent="0.15">
      <c r="A76" s="94">
        <v>55</v>
      </c>
      <c r="B76" s="95" t="s">
        <v>558</v>
      </c>
      <c r="C76" s="95" t="s">
        <v>518</v>
      </c>
      <c r="D76" s="95" t="s">
        <v>428</v>
      </c>
      <c r="E76" s="96">
        <v>448.96699999999998</v>
      </c>
      <c r="F76" s="228">
        <v>448.96699999999998</v>
      </c>
      <c r="G76" s="219">
        <v>425.572495</v>
      </c>
      <c r="H76" s="97" t="s">
        <v>77</v>
      </c>
      <c r="I76" s="98" t="s">
        <v>69</v>
      </c>
      <c r="J76" s="280" t="s">
        <v>651</v>
      </c>
      <c r="K76" s="96">
        <v>442.99599999999998</v>
      </c>
      <c r="L76" s="219">
        <v>4915.2910000000002</v>
      </c>
      <c r="M76" s="236">
        <f t="shared" si="3"/>
        <v>4472.2950000000001</v>
      </c>
      <c r="N76" s="219">
        <v>0</v>
      </c>
      <c r="O76" s="230" t="s">
        <v>663</v>
      </c>
      <c r="P76" s="280" t="s">
        <v>697</v>
      </c>
      <c r="Q76" s="287" t="s">
        <v>726</v>
      </c>
      <c r="R76" s="102" t="s">
        <v>446</v>
      </c>
      <c r="S76" s="248" t="s">
        <v>729</v>
      </c>
      <c r="T76" s="249" t="s">
        <v>475</v>
      </c>
      <c r="U76" s="167" t="s">
        <v>421</v>
      </c>
      <c r="V76" s="168"/>
      <c r="W76" s="169" t="s">
        <v>480</v>
      </c>
      <c r="X76" s="170">
        <v>55</v>
      </c>
      <c r="Y76" s="169" t="s">
        <v>480</v>
      </c>
      <c r="Z76" s="171"/>
      <c r="AA76" s="167"/>
      <c r="AB76" s="168"/>
      <c r="AC76" s="169" t="s">
        <v>130</v>
      </c>
      <c r="AD76" s="170"/>
      <c r="AE76" s="169" t="s">
        <v>130</v>
      </c>
      <c r="AF76" s="171"/>
      <c r="AG76" s="167"/>
      <c r="AH76" s="168"/>
      <c r="AI76" s="169" t="s">
        <v>419</v>
      </c>
      <c r="AJ76" s="170"/>
      <c r="AK76" s="169" t="s">
        <v>419</v>
      </c>
      <c r="AL76" s="171"/>
      <c r="AM76" s="172"/>
      <c r="AN76" s="103" t="s">
        <v>107</v>
      </c>
      <c r="AO76" s="92" t="s">
        <v>65</v>
      </c>
      <c r="AP76" s="92"/>
      <c r="AQ76" s="93"/>
      <c r="AR76" s="243"/>
    </row>
    <row r="77" spans="1:44" ht="42" customHeight="1" thickBot="1" x14ac:dyDescent="0.2">
      <c r="A77" s="94">
        <v>56</v>
      </c>
      <c r="B77" s="95" t="s">
        <v>557</v>
      </c>
      <c r="C77" s="95" t="s">
        <v>518</v>
      </c>
      <c r="D77" s="95" t="s">
        <v>428</v>
      </c>
      <c r="E77" s="96">
        <v>319.46300000000002</v>
      </c>
      <c r="F77" s="228">
        <v>319.46300000000002</v>
      </c>
      <c r="G77" s="219">
        <v>301.845867</v>
      </c>
      <c r="H77" s="97" t="s">
        <v>77</v>
      </c>
      <c r="I77" s="98" t="s">
        <v>69</v>
      </c>
      <c r="J77" s="280" t="s">
        <v>648</v>
      </c>
      <c r="K77" s="96">
        <v>317.70600000000002</v>
      </c>
      <c r="L77" s="284">
        <v>274.572</v>
      </c>
      <c r="M77" s="238">
        <f t="shared" si="3"/>
        <v>-43.134000000000015</v>
      </c>
      <c r="N77" s="284">
        <v>0</v>
      </c>
      <c r="O77" s="230" t="s">
        <v>660</v>
      </c>
      <c r="P77" s="280" t="s">
        <v>702</v>
      </c>
      <c r="Q77" s="231"/>
      <c r="R77" s="102" t="s">
        <v>446</v>
      </c>
      <c r="S77" s="248" t="s">
        <v>450</v>
      </c>
      <c r="T77" s="249" t="s">
        <v>475</v>
      </c>
      <c r="U77" s="167" t="s">
        <v>421</v>
      </c>
      <c r="V77" s="168"/>
      <c r="W77" s="169" t="s">
        <v>480</v>
      </c>
      <c r="X77" s="170">
        <v>56</v>
      </c>
      <c r="Y77" s="169" t="s">
        <v>480</v>
      </c>
      <c r="Z77" s="171"/>
      <c r="AA77" s="167"/>
      <c r="AB77" s="168"/>
      <c r="AC77" s="169" t="s">
        <v>130</v>
      </c>
      <c r="AD77" s="170"/>
      <c r="AE77" s="169" t="s">
        <v>130</v>
      </c>
      <c r="AF77" s="171"/>
      <c r="AG77" s="167"/>
      <c r="AH77" s="168"/>
      <c r="AI77" s="169" t="s">
        <v>419</v>
      </c>
      <c r="AJ77" s="170"/>
      <c r="AK77" s="169" t="s">
        <v>419</v>
      </c>
      <c r="AL77" s="171"/>
      <c r="AM77" s="172"/>
      <c r="AN77" s="103" t="s">
        <v>107</v>
      </c>
      <c r="AO77" s="92" t="s">
        <v>65</v>
      </c>
      <c r="AP77" s="92"/>
      <c r="AQ77" s="93"/>
      <c r="AR77" s="243"/>
    </row>
    <row r="78" spans="1:44" ht="14.25" thickTop="1" x14ac:dyDescent="0.15">
      <c r="A78" s="337" t="s">
        <v>23</v>
      </c>
      <c r="B78" s="338"/>
      <c r="C78" s="115"/>
      <c r="D78" s="115"/>
      <c r="E78" s="116">
        <f>SUM(E9,E17,E18,E52,E55,E56,E67,E68)</f>
        <v>5605.28</v>
      </c>
      <c r="F78" s="116">
        <f t="shared" ref="F78:G78" si="4">SUM(F9,F17,F18,F52,F55,F56,F67,F68)</f>
        <v>5513.4739999999993</v>
      </c>
      <c r="G78" s="116">
        <f t="shared" si="4"/>
        <v>5166.1659900000004</v>
      </c>
      <c r="H78" s="117"/>
      <c r="I78" s="326" t="s">
        <v>1</v>
      </c>
      <c r="J78" s="327"/>
      <c r="K78" s="116">
        <f>SUM(K9,K17,K18,K52,K55,K56,K67,K68)</f>
        <v>5639.5569999999998</v>
      </c>
      <c r="L78" s="116">
        <f>SUM(L9,L17,L18,L52,L55,L56,L67,L68)+42.229</f>
        <v>6400.6170000000011</v>
      </c>
      <c r="M78" s="116">
        <f t="shared" ref="M78:M83" si="5">L78-K78</f>
        <v>761.06000000000131</v>
      </c>
      <c r="N78" s="116">
        <f t="shared" ref="N78" si="6">SUM(N9,N17,N18,N52,N55,N56,N67,N68)</f>
        <v>-17.177999999999997</v>
      </c>
      <c r="O78" s="299"/>
      <c r="P78" s="299"/>
      <c r="Q78" s="303"/>
      <c r="R78" s="303"/>
      <c r="S78" s="301"/>
      <c r="T78" s="295"/>
      <c r="U78" s="295"/>
      <c r="V78" s="316"/>
      <c r="W78" s="316"/>
      <c r="X78" s="316"/>
      <c r="Y78" s="316"/>
      <c r="Z78" s="317"/>
      <c r="AA78" s="295"/>
      <c r="AB78" s="316"/>
      <c r="AC78" s="316"/>
      <c r="AD78" s="316"/>
      <c r="AE78" s="316"/>
      <c r="AF78" s="317"/>
      <c r="AG78" s="295"/>
      <c r="AH78" s="316"/>
      <c r="AI78" s="316"/>
      <c r="AJ78" s="316"/>
      <c r="AK78" s="316"/>
      <c r="AL78" s="317"/>
      <c r="AM78" s="310"/>
      <c r="AN78" s="295"/>
      <c r="AO78" s="301"/>
      <c r="AP78" s="301"/>
      <c r="AQ78" s="293"/>
    </row>
    <row r="79" spans="1:44" ht="14.25" thickBot="1" x14ac:dyDescent="0.2">
      <c r="A79" s="339"/>
      <c r="B79" s="340"/>
      <c r="C79" s="119"/>
      <c r="D79" s="119"/>
      <c r="E79" s="120">
        <f>SUM(E10:E14,E19:E20,E22:E27,E31:E51,E53,E57:E60,E69:E77,)</f>
        <v>32290.624</v>
      </c>
      <c r="F79" s="120">
        <f t="shared" ref="F79:G79" si="7">SUM(F10:F14,F19:F20,F22:F27,F31:F51,F53,F57:F60,F69:F77,)</f>
        <v>30773.163960000002</v>
      </c>
      <c r="G79" s="120">
        <f t="shared" si="7"/>
        <v>27187.775935599995</v>
      </c>
      <c r="H79" s="121"/>
      <c r="I79" s="368" t="s">
        <v>560</v>
      </c>
      <c r="J79" s="369"/>
      <c r="K79" s="120">
        <f>SUM(K10:K14,K19:K20,K22:K27,K31:K51,K53,K57:K60,K69:K77,)</f>
        <v>26388.197</v>
      </c>
      <c r="L79" s="120">
        <f>SUM(L10:L14,L19:L20,L22:L27,L31:L51,L53,L57:L60,L69:L77)-42.229</f>
        <v>36843.51</v>
      </c>
      <c r="M79" s="120">
        <f t="shared" si="5"/>
        <v>10455.313000000002</v>
      </c>
      <c r="N79" s="120">
        <f t="shared" ref="N79" si="8">SUM(N10:N14,N19:N20,N22:N27,N31:N51,N53,N57:N60,N69:N77,)</f>
        <v>-12</v>
      </c>
      <c r="O79" s="300"/>
      <c r="P79" s="300"/>
      <c r="Q79" s="304"/>
      <c r="R79" s="304"/>
      <c r="S79" s="305"/>
      <c r="T79" s="296"/>
      <c r="U79" s="296"/>
      <c r="V79" s="318"/>
      <c r="W79" s="318"/>
      <c r="X79" s="318"/>
      <c r="Y79" s="318"/>
      <c r="Z79" s="319"/>
      <c r="AA79" s="296"/>
      <c r="AB79" s="318"/>
      <c r="AC79" s="318"/>
      <c r="AD79" s="318"/>
      <c r="AE79" s="318"/>
      <c r="AF79" s="319"/>
      <c r="AG79" s="296"/>
      <c r="AH79" s="318"/>
      <c r="AI79" s="318"/>
      <c r="AJ79" s="318"/>
      <c r="AK79" s="318"/>
      <c r="AL79" s="319"/>
      <c r="AM79" s="311"/>
      <c r="AN79" s="296"/>
      <c r="AO79" s="302"/>
      <c r="AP79" s="302"/>
      <c r="AQ79" s="294"/>
    </row>
    <row r="80" spans="1:44" x14ac:dyDescent="0.15">
      <c r="A80" s="322" t="s">
        <v>24</v>
      </c>
      <c r="B80" s="323"/>
      <c r="C80" s="118"/>
      <c r="D80" s="118"/>
      <c r="E80" s="122">
        <v>40080.784</v>
      </c>
      <c r="F80" s="123">
        <v>40078.493000000002</v>
      </c>
      <c r="G80" s="239">
        <v>35681.847383</v>
      </c>
      <c r="H80" s="124"/>
      <c r="I80" s="332" t="s">
        <v>1</v>
      </c>
      <c r="J80" s="333"/>
      <c r="K80" s="122">
        <v>37201.817000000003</v>
      </c>
      <c r="L80" s="239">
        <v>53408</v>
      </c>
      <c r="M80" s="239">
        <f t="shared" si="5"/>
        <v>16206.182999999997</v>
      </c>
      <c r="N80" s="341"/>
      <c r="O80" s="393"/>
      <c r="P80" s="393"/>
      <c r="Q80" s="297"/>
      <c r="R80" s="297"/>
      <c r="S80" s="334"/>
      <c r="T80" s="306"/>
      <c r="U80" s="306"/>
      <c r="V80" s="312"/>
      <c r="W80" s="312"/>
      <c r="X80" s="312"/>
      <c r="Y80" s="312"/>
      <c r="Z80" s="313"/>
      <c r="AA80" s="306"/>
      <c r="AB80" s="312"/>
      <c r="AC80" s="312"/>
      <c r="AD80" s="312"/>
      <c r="AE80" s="312"/>
      <c r="AF80" s="313"/>
      <c r="AG80" s="306"/>
      <c r="AH80" s="312"/>
      <c r="AI80" s="312"/>
      <c r="AJ80" s="312"/>
      <c r="AK80" s="312"/>
      <c r="AL80" s="313"/>
      <c r="AM80" s="308"/>
      <c r="AN80" s="306"/>
      <c r="AO80" s="334"/>
      <c r="AP80" s="334"/>
      <c r="AQ80" s="328"/>
    </row>
    <row r="81" spans="1:43" ht="14.25" thickBot="1" x14ac:dyDescent="0.2">
      <c r="A81" s="324"/>
      <c r="B81" s="325"/>
      <c r="C81" s="125"/>
      <c r="D81" s="125"/>
      <c r="E81" s="113">
        <v>13364.208999999999</v>
      </c>
      <c r="F81" s="114">
        <v>13280.517191999999</v>
      </c>
      <c r="G81" s="238">
        <v>11835.872909</v>
      </c>
      <c r="H81" s="126"/>
      <c r="I81" s="330" t="s">
        <v>560</v>
      </c>
      <c r="J81" s="331"/>
      <c r="K81" s="113">
        <v>13470.478999999999</v>
      </c>
      <c r="L81" s="238">
        <v>13831.187</v>
      </c>
      <c r="M81" s="238">
        <f t="shared" si="5"/>
        <v>360.70800000000054</v>
      </c>
      <c r="N81" s="342"/>
      <c r="O81" s="394"/>
      <c r="P81" s="394"/>
      <c r="Q81" s="298"/>
      <c r="R81" s="298"/>
      <c r="S81" s="335"/>
      <c r="T81" s="307"/>
      <c r="U81" s="307"/>
      <c r="V81" s="314"/>
      <c r="W81" s="314"/>
      <c r="X81" s="314"/>
      <c r="Y81" s="314"/>
      <c r="Z81" s="315"/>
      <c r="AA81" s="307"/>
      <c r="AB81" s="314"/>
      <c r="AC81" s="314"/>
      <c r="AD81" s="314"/>
      <c r="AE81" s="314"/>
      <c r="AF81" s="315"/>
      <c r="AG81" s="307"/>
      <c r="AH81" s="314"/>
      <c r="AI81" s="314"/>
      <c r="AJ81" s="314"/>
      <c r="AK81" s="314"/>
      <c r="AL81" s="315"/>
      <c r="AM81" s="309"/>
      <c r="AN81" s="307"/>
      <c r="AO81" s="336"/>
      <c r="AP81" s="336"/>
      <c r="AQ81" s="329"/>
    </row>
    <row r="82" spans="1:43" ht="14.25" thickTop="1" x14ac:dyDescent="0.15">
      <c r="A82" s="337" t="s">
        <v>5</v>
      </c>
      <c r="B82" s="338"/>
      <c r="C82" s="118"/>
      <c r="D82" s="118"/>
      <c r="E82" s="116">
        <f>E78+E80</f>
        <v>45686.063999999998</v>
      </c>
      <c r="F82" s="116">
        <f t="shared" ref="F82:G83" si="9">F78+F80</f>
        <v>45591.967000000004</v>
      </c>
      <c r="G82" s="116">
        <f t="shared" si="9"/>
        <v>40848.013373000002</v>
      </c>
      <c r="H82" s="124"/>
      <c r="I82" s="326" t="s">
        <v>1</v>
      </c>
      <c r="J82" s="327"/>
      <c r="K82" s="116">
        <f t="shared" ref="K82:L83" si="10">K78+K80</f>
        <v>42841.374000000003</v>
      </c>
      <c r="L82" s="116">
        <f t="shared" si="10"/>
        <v>59808.616999999998</v>
      </c>
      <c r="M82" s="116">
        <f t="shared" si="5"/>
        <v>16967.242999999995</v>
      </c>
      <c r="N82" s="374"/>
      <c r="O82" s="299"/>
      <c r="P82" s="299"/>
      <c r="Q82" s="303"/>
      <c r="R82" s="303"/>
      <c r="S82" s="301"/>
      <c r="T82" s="295"/>
      <c r="U82" s="295"/>
      <c r="V82" s="316"/>
      <c r="W82" s="316"/>
      <c r="X82" s="316"/>
      <c r="Y82" s="316"/>
      <c r="Z82" s="317"/>
      <c r="AA82" s="295"/>
      <c r="AB82" s="316"/>
      <c r="AC82" s="316"/>
      <c r="AD82" s="316"/>
      <c r="AE82" s="316"/>
      <c r="AF82" s="317"/>
      <c r="AG82" s="295"/>
      <c r="AH82" s="316"/>
      <c r="AI82" s="316"/>
      <c r="AJ82" s="316"/>
      <c r="AK82" s="316"/>
      <c r="AL82" s="317"/>
      <c r="AM82" s="310"/>
      <c r="AN82" s="295"/>
      <c r="AO82" s="301"/>
      <c r="AP82" s="301"/>
      <c r="AQ82" s="293"/>
    </row>
    <row r="83" spans="1:43" ht="14.25" thickBot="1" x14ac:dyDescent="0.2">
      <c r="A83" s="339"/>
      <c r="B83" s="340"/>
      <c r="C83" s="119"/>
      <c r="D83" s="119"/>
      <c r="E83" s="120">
        <f>E79+E81</f>
        <v>45654.832999999999</v>
      </c>
      <c r="F83" s="120">
        <f t="shared" si="9"/>
        <v>44053.681152000005</v>
      </c>
      <c r="G83" s="120">
        <f t="shared" si="9"/>
        <v>39023.648844599993</v>
      </c>
      <c r="H83" s="127"/>
      <c r="I83" s="368" t="s">
        <v>560</v>
      </c>
      <c r="J83" s="369"/>
      <c r="K83" s="120">
        <f t="shared" si="10"/>
        <v>39858.675999999999</v>
      </c>
      <c r="L83" s="120">
        <f t="shared" si="10"/>
        <v>50674.697</v>
      </c>
      <c r="M83" s="120">
        <f t="shared" si="5"/>
        <v>10816.021000000001</v>
      </c>
      <c r="N83" s="375"/>
      <c r="O83" s="300"/>
      <c r="P83" s="300"/>
      <c r="Q83" s="304"/>
      <c r="R83" s="304"/>
      <c r="S83" s="305"/>
      <c r="T83" s="296"/>
      <c r="U83" s="296"/>
      <c r="V83" s="318"/>
      <c r="W83" s="318"/>
      <c r="X83" s="318"/>
      <c r="Y83" s="318"/>
      <c r="Z83" s="319"/>
      <c r="AA83" s="296"/>
      <c r="AB83" s="318"/>
      <c r="AC83" s="318"/>
      <c r="AD83" s="318"/>
      <c r="AE83" s="318"/>
      <c r="AF83" s="319"/>
      <c r="AG83" s="296"/>
      <c r="AH83" s="318"/>
      <c r="AI83" s="318"/>
      <c r="AJ83" s="318"/>
      <c r="AK83" s="318"/>
      <c r="AL83" s="319"/>
      <c r="AM83" s="311"/>
      <c r="AN83" s="296"/>
      <c r="AO83" s="302"/>
      <c r="AP83" s="302"/>
      <c r="AQ83" s="294"/>
    </row>
    <row r="84" spans="1:43" ht="17.649999999999999" customHeight="1" x14ac:dyDescent="0.15">
      <c r="A84" s="74" t="s">
        <v>70</v>
      </c>
      <c r="B84" s="68"/>
      <c r="C84" s="68"/>
      <c r="D84" s="68"/>
      <c r="E84" s="69"/>
      <c r="F84" s="22"/>
      <c r="G84" s="22"/>
      <c r="H84" s="22"/>
      <c r="I84" s="70"/>
      <c r="J84" s="70"/>
      <c r="K84" s="69"/>
      <c r="L84" s="22"/>
      <c r="M84" s="22"/>
      <c r="N84" s="71"/>
      <c r="O84" s="72"/>
      <c r="P84" s="72"/>
      <c r="Q84" s="73"/>
      <c r="R84" s="73"/>
      <c r="S84" s="62"/>
      <c r="T84" s="62"/>
      <c r="U84" s="62"/>
      <c r="V84" s="62"/>
      <c r="W84" s="62"/>
      <c r="X84" s="62"/>
      <c r="Y84" s="62"/>
      <c r="Z84" s="62"/>
      <c r="AA84" s="62"/>
      <c r="AB84" s="62"/>
      <c r="AC84" s="62"/>
      <c r="AD84" s="62"/>
      <c r="AE84" s="62"/>
      <c r="AF84" s="62"/>
      <c r="AG84" s="62"/>
      <c r="AH84" s="62"/>
      <c r="AI84" s="62"/>
      <c r="AJ84" s="62"/>
      <c r="AK84" s="62"/>
      <c r="AL84" s="62"/>
      <c r="AM84" s="62"/>
      <c r="AN84" s="62"/>
      <c r="AQ84" s="67"/>
    </row>
    <row r="85" spans="1:43" ht="18" customHeight="1" x14ac:dyDescent="0.15">
      <c r="A85" s="17" t="s">
        <v>66</v>
      </c>
      <c r="F85" s="26"/>
      <c r="G85" s="26"/>
      <c r="H85" s="26"/>
      <c r="I85" s="26"/>
      <c r="J85" s="26"/>
    </row>
    <row r="86" spans="1:43" ht="18" customHeight="1" x14ac:dyDescent="0.15">
      <c r="A86" s="18" t="s">
        <v>97</v>
      </c>
    </row>
    <row r="87" spans="1:43" ht="18" customHeight="1" x14ac:dyDescent="0.15">
      <c r="A87" s="30" t="s">
        <v>101</v>
      </c>
      <c r="B87" s="141"/>
      <c r="C87" s="28"/>
      <c r="D87" s="28"/>
    </row>
    <row r="88" spans="1:43" ht="18" customHeight="1" x14ac:dyDescent="0.15">
      <c r="A88" s="18" t="s">
        <v>102</v>
      </c>
      <c r="B88" s="141"/>
      <c r="C88" s="28"/>
      <c r="D88" s="28"/>
    </row>
    <row r="89" spans="1:43" ht="18" customHeight="1" x14ac:dyDescent="0.15">
      <c r="A89" s="17" t="s">
        <v>103</v>
      </c>
      <c r="B89" s="140"/>
      <c r="C89" s="17"/>
      <c r="D89" s="17"/>
      <c r="E89" s="6"/>
      <c r="F89" s="6"/>
      <c r="G89" s="6"/>
      <c r="H89" s="6"/>
      <c r="I89" s="6"/>
      <c r="J89" s="6"/>
      <c r="K89" s="6"/>
      <c r="L89" s="6"/>
      <c r="M89" s="6"/>
      <c r="N89" s="6"/>
      <c r="O89" s="6"/>
      <c r="P89" s="6"/>
      <c r="Q89" s="6"/>
      <c r="R89" s="6"/>
      <c r="S89" s="5"/>
      <c r="T89" s="5"/>
      <c r="U89" s="5"/>
      <c r="V89" s="5"/>
      <c r="W89" s="5"/>
      <c r="X89" s="5"/>
      <c r="Y89" s="5"/>
      <c r="Z89" s="5"/>
      <c r="AA89" s="5"/>
      <c r="AB89" s="5"/>
      <c r="AC89" s="5"/>
      <c r="AD89" s="5"/>
      <c r="AE89" s="5"/>
      <c r="AF89" s="5"/>
      <c r="AG89" s="5"/>
      <c r="AH89" s="5"/>
      <c r="AI89" s="5"/>
      <c r="AJ89" s="5"/>
      <c r="AK89" s="5"/>
      <c r="AL89" s="5"/>
      <c r="AM89" s="5"/>
      <c r="AN89" s="5"/>
    </row>
    <row r="90" spans="1:43" ht="18" customHeight="1" x14ac:dyDescent="0.15">
      <c r="A90" s="17" t="s">
        <v>104</v>
      </c>
      <c r="B90" s="140"/>
      <c r="C90" s="17"/>
      <c r="D90" s="17"/>
      <c r="E90" s="6"/>
      <c r="F90" s="6"/>
      <c r="G90" s="6"/>
      <c r="H90" s="6"/>
      <c r="I90" s="6"/>
      <c r="J90" s="6"/>
      <c r="K90" s="6"/>
      <c r="L90" s="6"/>
      <c r="M90" s="6"/>
      <c r="N90" s="6"/>
      <c r="O90" s="6"/>
      <c r="P90" s="6"/>
      <c r="Q90" s="6"/>
      <c r="R90" s="6"/>
      <c r="S90" s="5"/>
      <c r="T90" s="5"/>
      <c r="U90" s="5"/>
      <c r="V90" s="5"/>
      <c r="W90" s="5"/>
      <c r="X90" s="5"/>
      <c r="Y90" s="5"/>
      <c r="Z90" s="5"/>
      <c r="AA90" s="5"/>
      <c r="AB90" s="5"/>
      <c r="AC90" s="5"/>
      <c r="AD90" s="5"/>
      <c r="AE90" s="5"/>
      <c r="AF90" s="5"/>
      <c r="AG90" s="5"/>
      <c r="AH90" s="5"/>
      <c r="AI90" s="5"/>
      <c r="AJ90" s="5"/>
      <c r="AK90" s="5"/>
      <c r="AL90" s="5"/>
      <c r="AM90" s="5"/>
      <c r="AN90" s="5"/>
    </row>
    <row r="91" spans="1:43" ht="18" customHeight="1" x14ac:dyDescent="0.15">
      <c r="A91" s="17" t="s">
        <v>115</v>
      </c>
      <c r="B91" s="140"/>
      <c r="C91" s="17"/>
      <c r="D91" s="17"/>
    </row>
    <row r="92" spans="1:43" ht="18" customHeight="1" x14ac:dyDescent="0.15">
      <c r="A92" s="17" t="s">
        <v>105</v>
      </c>
      <c r="B92" s="142"/>
    </row>
    <row r="93" spans="1:43" ht="18" customHeight="1" x14ac:dyDescent="0.15">
      <c r="A93" s="17" t="s">
        <v>68</v>
      </c>
    </row>
    <row r="94" spans="1:43" ht="48" customHeight="1" x14ac:dyDescent="0.15">
      <c r="A94" s="395" t="s">
        <v>129</v>
      </c>
      <c r="B94" s="396"/>
      <c r="C94" s="396"/>
      <c r="D94" s="396"/>
      <c r="E94" s="396"/>
      <c r="F94" s="396"/>
      <c r="G94" s="396"/>
      <c r="H94" s="396"/>
      <c r="I94" s="396"/>
      <c r="J94" s="396"/>
      <c r="K94" s="396"/>
      <c r="L94" s="396"/>
      <c r="M94" s="396"/>
      <c r="N94" s="396"/>
      <c r="O94" s="396"/>
      <c r="P94" s="396"/>
      <c r="Q94" s="396"/>
      <c r="R94" s="396"/>
      <c r="S94" s="396"/>
      <c r="T94" s="396"/>
      <c r="U94" s="396"/>
      <c r="V94" s="396"/>
      <c r="W94" s="396"/>
      <c r="X94" s="396"/>
      <c r="Y94" s="396"/>
      <c r="Z94" s="396"/>
      <c r="AA94" s="396"/>
      <c r="AB94" s="396"/>
      <c r="AC94" s="396"/>
      <c r="AD94" s="396"/>
      <c r="AE94" s="396"/>
      <c r="AF94" s="396"/>
      <c r="AG94" s="396"/>
      <c r="AH94" s="396"/>
      <c r="AI94" s="396"/>
      <c r="AJ94" s="396"/>
      <c r="AK94" s="396"/>
      <c r="AL94" s="396"/>
      <c r="AM94" s="396"/>
      <c r="AN94" s="396"/>
      <c r="AO94" s="396"/>
      <c r="AP94" s="396"/>
      <c r="AQ94" s="396"/>
    </row>
    <row r="95" spans="1:43" x14ac:dyDescent="0.15">
      <c r="A95" s="2" t="s">
        <v>58</v>
      </c>
    </row>
    <row r="96" spans="1:43" ht="18" customHeight="1" x14ac:dyDescent="0.15">
      <c r="A96" s="2" t="s">
        <v>81</v>
      </c>
    </row>
    <row r="97" spans="1:1" ht="18" customHeight="1" x14ac:dyDescent="0.15">
      <c r="A97" s="2" t="s">
        <v>82</v>
      </c>
    </row>
    <row r="98" spans="1:1" ht="18" customHeight="1" x14ac:dyDescent="0.15">
      <c r="A98" s="2" t="s">
        <v>83</v>
      </c>
    </row>
    <row r="99" spans="1:1" ht="17.649999999999999" customHeight="1" x14ac:dyDescent="0.15">
      <c r="A99" s="16" t="s">
        <v>63</v>
      </c>
    </row>
    <row r="100" spans="1:1" x14ac:dyDescent="0.15">
      <c r="A100" s="17"/>
    </row>
    <row r="117" spans="6:6" x14ac:dyDescent="0.15">
      <c r="F117" s="20"/>
    </row>
  </sheetData>
  <customSheetViews>
    <customSheetView guid="{64FED79C-771D-474A-9BEF-628EE1BFFBC6}" scale="70" showPageBreaks="1" fitToPage="1" view="pageBreakPreview" topLeftCell="A25">
      <selection activeCell="N82" sqref="N82:N83"/>
      <pageMargins left="0.39370078740157483" right="0.39370078740157483" top="0.78740157480314965" bottom="0.59055118110236227" header="0.51181102362204722" footer="0.39370078740157483"/>
      <printOptions horizontalCentered="1"/>
      <pageSetup paperSize="8" scale="40" fitToHeight="0" orientation="landscape" cellComments="asDisplayed" horizontalDpi="300" verticalDpi="300" r:id="rId1"/>
      <headerFooter alignWithMargins="0">
        <oddHeader>&amp;L&amp;28様式１&amp;R&amp;26別添１</oddHeader>
        <oddFooter>&amp;C&amp;P/&amp;N</oddFooter>
      </headerFooter>
    </customSheetView>
    <customSheetView guid="{5D8CA6B6-8F7F-45B8-9D5F-AB3783F1FF86}" scale="85" showPageBreaks="1" fitToPage="1" view="pageBreakPreview">
      <pane xSplit="1" ySplit="8" topLeftCell="I20" activePane="bottomRight" state="frozen"/>
      <selection pane="bottomRight" activeCell="L22" activeCellId="1" sqref="L20 L22"/>
      <pageMargins left="0.39370078740157483" right="0.39370078740157483" top="0.78740157480314965" bottom="0.59055118110236227" header="0.51181102362204722" footer="0.39370078740157483"/>
      <printOptions horizontalCentered="1"/>
      <pageSetup paperSize="8" scale="27" orientation="portrait" cellComments="asDisplayed" horizontalDpi="300" verticalDpi="300" r:id="rId2"/>
      <headerFooter alignWithMargins="0">
        <oddHeader>&amp;L&amp;28様式１&amp;R&amp;26別添１</oddHeader>
        <oddFooter>&amp;C&amp;P/&amp;N</oddFooter>
      </headerFooter>
    </customSheetView>
    <customSheetView guid="{D43E0E02-CD4E-409C-A5B4-B09A44C556A2}" scale="70" showPageBreaks="1" fitToPage="1" view="pageBreakPreview" topLeftCell="L7">
      <selection activeCell="P17" sqref="P17"/>
      <pageMargins left="0.39370078740157483" right="0.39370078740157483" top="0.78740157480314965" bottom="0.59055118110236227" header="0.51181102362204722" footer="0.39370078740157483"/>
      <printOptions horizontalCentered="1"/>
      <pageSetup paperSize="8" scale="29" orientation="portrait" cellComments="asDisplayed" horizontalDpi="300" verticalDpi="300" r:id="rId3"/>
      <headerFooter alignWithMargins="0">
        <oddHeader>&amp;L&amp;28様式１&amp;R&amp;26別添１</oddHeader>
        <oddFooter>&amp;C&amp;P/&amp;N</oddFooter>
      </headerFooter>
    </customSheetView>
    <customSheetView guid="{BA0B409F-9961-4704-A539-812BFAFAC016}" showPageBreaks="1" fitToPage="1" printArea="1" view="pageBreakPreview" topLeftCell="A4">
      <selection activeCell="L59" sqref="L59"/>
      <pageMargins left="0.39370078740157483" right="0.39370078740157483" top="0.78740157480314965" bottom="0.59055118110236227" header="0.51181102362204722" footer="0.39370078740157483"/>
      <printOptions horizontalCentered="1"/>
      <pageSetup paperSize="9" scale="10" orientation="landscape" cellComments="asDisplayed" horizontalDpi="300" verticalDpi="300" r:id="rId4"/>
      <headerFooter alignWithMargins="0">
        <oddHeader>&amp;L&amp;28様式１&amp;R&amp;26別添１</oddHeader>
        <oddFooter>&amp;C&amp;P/&amp;N</oddFooter>
      </headerFooter>
    </customSheetView>
    <customSheetView guid="{87CE84EA-AD07-4FB4-8823-72D82202A02E}" scale="85" showPageBreaks="1" fitToPage="1" printArea="1" view="pageBreakPreview" topLeftCell="H33">
      <selection activeCell="N34" sqref="N34"/>
      <pageMargins left="0.39370078740157483" right="0.39370078740157483" top="0.78740157480314965" bottom="0.59055118110236227" header="0.51181102362204722" footer="0.39370078740157483"/>
      <printOptions horizontalCentered="1"/>
      <pageSetup paperSize="9" scale="15" orientation="landscape" cellComments="asDisplayed" horizontalDpi="300" verticalDpi="300" r:id="rId5"/>
      <headerFooter alignWithMargins="0">
        <oddHeader>&amp;L&amp;28様式１&amp;R&amp;26別添１</oddHeader>
        <oddFooter>&amp;C&amp;P/&amp;N</oddFooter>
      </headerFooter>
    </customSheetView>
    <customSheetView guid="{5B0E86F2-5356-447B-8EEE-6C29D07E4F4D}" showPageBreaks="1" fitToPage="1" printArea="1" view="pageBreakPreview" topLeftCell="G46">
      <selection activeCell="P52" sqref="P52"/>
      <pageMargins left="0.39370078740157483" right="0.39370078740157483" top="0.78740157480314965" bottom="0.59055118110236227" header="0.51181102362204722" footer="0.39370078740157483"/>
      <printOptions horizontalCentered="1"/>
      <pageSetup paperSize="9" scale="15" orientation="landscape" cellComments="asDisplayed" horizontalDpi="300" verticalDpi="300" r:id="rId6"/>
      <headerFooter alignWithMargins="0">
        <oddHeader>&amp;L&amp;28様式１&amp;R&amp;26別添１</oddHeader>
        <oddFooter>&amp;C&amp;P/&amp;N</oddFooter>
      </headerFooter>
    </customSheetView>
    <customSheetView guid="{E9952795-B488-4E68-83B7-C1B86D6B9D1D}" showPageBreaks="1" fitToPage="1" printArea="1" view="pageBreakPreview" topLeftCell="A43">
      <selection activeCell="L18" sqref="L18"/>
      <pageMargins left="0.39370078740157483" right="0.39370078740157483" top="0.78740157480314965" bottom="0.59055118110236227" header="0.51181102362204722" footer="0.39370078740157483"/>
      <printOptions horizontalCentered="1"/>
      <pageSetup paperSize="9" scale="10" orientation="landscape" cellComments="asDisplayed" horizontalDpi="300" verticalDpi="300" r:id="rId7"/>
      <headerFooter alignWithMargins="0">
        <oddHeader>&amp;L&amp;28様式１&amp;R&amp;26別添１</oddHeader>
        <oddFooter>&amp;C&amp;P/&amp;N</oddFooter>
      </headerFooter>
    </customSheetView>
    <customSheetView guid="{08064F4F-F3D8-4E5C-848B-7DAB214A5A29}" scale="70" showPageBreaks="1" fitToPage="1" printArea="1" view="pageBreakPreview" topLeftCell="F34">
      <selection activeCell="L48" sqref="L48"/>
      <pageMargins left="0.39370078740157483" right="0.39370078740157483" top="0.78740157480314965" bottom="0.59055118110236227" header="0.51181102362204722" footer="0.39370078740157483"/>
      <printOptions horizontalCentered="1"/>
      <pageSetup paperSize="9" scale="10" orientation="landscape" cellComments="asDisplayed" horizontalDpi="300" verticalDpi="300" r:id="rId8"/>
      <headerFooter alignWithMargins="0">
        <oddHeader>&amp;L&amp;28様式１&amp;R&amp;26別添１</oddHeader>
        <oddFooter>&amp;C&amp;P/&amp;N</oddFooter>
      </headerFooter>
    </customSheetView>
    <customSheetView guid="{52202F54-1F76-4F7A-9E7C-01F2FB40C380}" showPageBreaks="1" fitToPage="1" printArea="1" view="pageBreakPreview" topLeftCell="I16">
      <selection activeCell="N20" sqref="N20"/>
      <pageMargins left="0.39370078740157483" right="0.39370078740157483" top="0.78740157480314965" bottom="0.59055118110236227" header="0.51181102362204722" footer="0.39370078740157483"/>
      <printOptions horizontalCentered="1"/>
      <pageSetup paperSize="9" scale="10" orientation="landscape" cellComments="asDisplayed" horizontalDpi="300" verticalDpi="300" r:id="rId9"/>
      <headerFooter alignWithMargins="0">
        <oddHeader>&amp;L&amp;28様式１&amp;R&amp;26別添１</oddHeader>
        <oddFooter>&amp;C&amp;P/&amp;N</oddFooter>
      </headerFooter>
    </customSheetView>
    <customSheetView guid="{B548384E-57A6-4B48-AD15-F7CA1A70808D}" showPageBreaks="1" fitToPage="1" printArea="1" view="pageBreakPreview" topLeftCell="L1">
      <selection activeCell="P11" sqref="P11"/>
      <pageMargins left="0.39370078740157483" right="0.39370078740157483" top="0.78740157480314965" bottom="0.59055118110236227" header="0.51181102362204722" footer="0.39370078740157483"/>
      <printOptions horizontalCentered="1"/>
      <pageSetup paperSize="8" scale="40" fitToHeight="0" orientation="landscape" cellComments="asDisplayed" horizontalDpi="300" verticalDpi="300" r:id="rId10"/>
      <headerFooter alignWithMargins="0">
        <oddHeader>&amp;L&amp;28様式１&amp;R&amp;26別添１</oddHeader>
        <oddFooter>&amp;C&amp;P/&amp;N</oddFooter>
      </headerFooter>
    </customSheetView>
  </customSheetViews>
  <mergeCells count="87">
    <mergeCell ref="AA80:AF81"/>
    <mergeCell ref="AA82:AF83"/>
    <mergeCell ref="O80:O81"/>
    <mergeCell ref="A94:AQ94"/>
    <mergeCell ref="I5:J5"/>
    <mergeCell ref="AQ5:AQ7"/>
    <mergeCell ref="J6:J7"/>
    <mergeCell ref="O6:P7"/>
    <mergeCell ref="T80:T81"/>
    <mergeCell ref="S78:S79"/>
    <mergeCell ref="T78:T79"/>
    <mergeCell ref="Q82:Q83"/>
    <mergeCell ref="P80:P81"/>
    <mergeCell ref="I83:J83"/>
    <mergeCell ref="A82:B83"/>
    <mergeCell ref="I82:J82"/>
    <mergeCell ref="N82:N83"/>
    <mergeCell ref="O82:O83"/>
    <mergeCell ref="AQ78:AQ79"/>
    <mergeCell ref="T5:T7"/>
    <mergeCell ref="AN5:AN7"/>
    <mergeCell ref="AG7:AL7"/>
    <mergeCell ref="AM78:AM79"/>
    <mergeCell ref="AG78:AL79"/>
    <mergeCell ref="AA78:AF79"/>
    <mergeCell ref="AO5:AO7"/>
    <mergeCell ref="AP5:AP7"/>
    <mergeCell ref="AN78:AN79"/>
    <mergeCell ref="U78:Z79"/>
    <mergeCell ref="U5:AM6"/>
    <mergeCell ref="U7:Z7"/>
    <mergeCell ref="AA7:AF7"/>
    <mergeCell ref="I79:J79"/>
    <mergeCell ref="Q78:Q79"/>
    <mergeCell ref="H5:H7"/>
    <mergeCell ref="R78:R79"/>
    <mergeCell ref="M33:M34"/>
    <mergeCell ref="L33:L34"/>
    <mergeCell ref="K33:K34"/>
    <mergeCell ref="A3:T3"/>
    <mergeCell ref="A5:A7"/>
    <mergeCell ref="B5:B7"/>
    <mergeCell ref="E5:E7"/>
    <mergeCell ref="F5:G5"/>
    <mergeCell ref="N6:N7"/>
    <mergeCell ref="C5:C7"/>
    <mergeCell ref="D5:D7"/>
    <mergeCell ref="R5:R7"/>
    <mergeCell ref="I6:I7"/>
    <mergeCell ref="F6:F7"/>
    <mergeCell ref="M5:M6"/>
    <mergeCell ref="Q5:Q7"/>
    <mergeCell ref="N5:P5"/>
    <mergeCell ref="G6:G7"/>
    <mergeCell ref="S5:S7"/>
    <mergeCell ref="AN4:AQ4"/>
    <mergeCell ref="A80:B81"/>
    <mergeCell ref="I78:J78"/>
    <mergeCell ref="AQ80:AQ81"/>
    <mergeCell ref="AO78:AO79"/>
    <mergeCell ref="AP78:AP79"/>
    <mergeCell ref="Q80:Q81"/>
    <mergeCell ref="I81:J81"/>
    <mergeCell ref="I80:J80"/>
    <mergeCell ref="S80:S81"/>
    <mergeCell ref="AO80:AO81"/>
    <mergeCell ref="AP80:AP81"/>
    <mergeCell ref="O78:O79"/>
    <mergeCell ref="P78:P79"/>
    <mergeCell ref="A78:B79"/>
    <mergeCell ref="N80:N81"/>
    <mergeCell ref="AQ82:AQ83"/>
    <mergeCell ref="T82:T83"/>
    <mergeCell ref="R80:R81"/>
    <mergeCell ref="P82:P83"/>
    <mergeCell ref="AP82:AP83"/>
    <mergeCell ref="AO82:AO83"/>
    <mergeCell ref="R82:R83"/>
    <mergeCell ref="S82:S83"/>
    <mergeCell ref="AN80:AN81"/>
    <mergeCell ref="AN82:AN83"/>
    <mergeCell ref="AM80:AM81"/>
    <mergeCell ref="AM82:AM83"/>
    <mergeCell ref="U80:Z81"/>
    <mergeCell ref="U82:Z83"/>
    <mergeCell ref="AG80:AL81"/>
    <mergeCell ref="AG82:AL83"/>
  </mergeCells>
  <phoneticPr fontId="2"/>
  <dataValidations count="9">
    <dataValidation type="list" allowBlank="1" showInputMessage="1" showErrorMessage="1" sqref="I8">
      <formula1>"廃止,事業全体の抜本的改善,事業内容の改善,現状通り"</formula1>
    </dataValidation>
    <dataValidation type="list" allowBlank="1" showInputMessage="1" showErrorMessage="1" sqref="AN8">
      <formula1>"前年度新規,最終実施年度 ,その他"</formula1>
    </dataValidation>
    <dataValidation type="list" allowBlank="1" showInputMessage="1" showErrorMessage="1" sqref="U9:U14 AA9:AA14 AG9:AG14 U16:U20 AG16:AG20 AA16:AA20 AA22:AA27 U22:U27 AG22:AG27 AG29:AG53 AA29:AA53 U29:U53 U55:U60 AG55:AG60 AA55:AA60 AA62:AA77 U62:U77 AG62:AG77">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Z9:Z14 AF9:AF14 Z16:Z20 AF16:AF20 AF22:AF27 Z22:Z27 Z29:Z53 AF29:AF53 AF55:AF60 Z55:Z60 Z62:Z77 AF62:AF77">
      <formula1>0</formula1>
      <formula2>99</formula2>
    </dataValidation>
    <dataValidation type="list" allowBlank="1" showInputMessage="1" showErrorMessage="1" sqref="O9:O77">
      <formula1>"廃止,縮減, 執行等改善,年度内に改善を検討,予定通り終了,現状通り"</formula1>
    </dataValidation>
    <dataValidation type="list" allowBlank="1" showInputMessage="1" showErrorMessage="1" sqref="AO8:AQ77">
      <formula1>"○, 　,"</formula1>
    </dataValidation>
    <dataValidation type="list" allowBlank="1" showInputMessage="1" showErrorMessage="1" sqref="I9:I77">
      <formula1>"廃止,事業全体の抜本的な改善,事業内容の一部改善,終了予定,現状通り"</formula1>
    </dataValidation>
    <dataValidation type="list" allowBlank="1" showInputMessage="1" showErrorMessage="1" sqref="AB9:AB77 AH9:AH77 V9:V77">
      <formula1>"新29,新30"</formula1>
    </dataValidation>
    <dataValidation type="list" allowBlank="1" showInputMessage="1" showErrorMessage="1" sqref="AN9:AN83">
      <formula1>"前年度新規,最終実施年度 ,行革推進会議,継続の是非,その他,平成２６年度対象,平成２７年度対象,平成２８年度対象,平成２９年度対象"</formula1>
    </dataValidation>
  </dataValidations>
  <printOptions horizontalCentered="1"/>
  <pageMargins left="0.39370078740157483" right="0.39370078740157483" top="0.78740157480314965" bottom="0.59055118110236227" header="0.51181102362204722" footer="0.39370078740157483"/>
  <pageSetup paperSize="8" scale="27" orientation="portrait" cellComments="asDisplayed" horizontalDpi="300" verticalDpi="300" r:id="rId11"/>
  <headerFooter alignWithMargins="0">
    <oddHeader>&amp;L&amp;28様式１&amp;R&amp;26別添１</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F31"/>
  <sheetViews>
    <sheetView view="pageBreakPreview" zoomScale="70" zoomScaleNormal="100" zoomScaleSheetLayoutView="85" zoomScalePageLayoutView="80" workbookViewId="0"/>
  </sheetViews>
  <sheetFormatPr defaultRowHeight="13.5" x14ac:dyDescent="0.15"/>
  <cols>
    <col min="1" max="1" width="6.625" style="2" customWidth="1"/>
    <col min="2" max="2" width="54.375" style="2" customWidth="1"/>
    <col min="3" max="3" width="12.25" style="2" customWidth="1"/>
    <col min="4" max="4" width="40.75" style="2" customWidth="1"/>
    <col min="5" max="5" width="15" style="2" customWidth="1"/>
    <col min="6" max="6" width="25.75" style="2" customWidth="1"/>
    <col min="7" max="7" width="17.75" style="2" customWidth="1"/>
    <col min="8" max="8" width="16.75" style="2" customWidth="1"/>
    <col min="9" max="9" width="34.5" style="2" customWidth="1"/>
    <col min="10" max="10" width="6.625" style="2" customWidth="1"/>
    <col min="11" max="11" width="4.625" style="2" customWidth="1"/>
    <col min="12" max="12" width="2.625" style="2" customWidth="1"/>
    <col min="13" max="13" width="4.625" style="2" customWidth="1"/>
    <col min="14" max="15" width="2.625" style="2" customWidth="1"/>
    <col min="16" max="16" width="6.625" style="2" customWidth="1"/>
    <col min="17" max="17" width="4.625" style="2" customWidth="1"/>
    <col min="18" max="18" width="2.625" style="2" customWidth="1"/>
    <col min="19" max="19" width="4.625" style="2" customWidth="1"/>
    <col min="20" max="21" width="2.625" style="2" customWidth="1"/>
    <col min="22" max="22" width="6.625" style="2" customWidth="1"/>
    <col min="23" max="23" width="4.625" style="2" customWidth="1"/>
    <col min="24" max="24" width="2.625" style="2" customWidth="1"/>
    <col min="25" max="25" width="4.625" style="2" customWidth="1"/>
    <col min="26" max="27" width="2.625" style="2" customWidth="1"/>
    <col min="28" max="28" width="12.875" style="2" customWidth="1"/>
    <col min="29" max="30" width="4.75" style="2" customWidth="1"/>
    <col min="31" max="31" width="5.375" style="2" customWidth="1"/>
    <col min="32" max="32" width="10.875" style="2" customWidth="1"/>
    <col min="33" max="16384" width="9" style="2"/>
  </cols>
  <sheetData>
    <row r="1" spans="1:32" ht="21" x14ac:dyDescent="0.2">
      <c r="A1" s="19" t="s">
        <v>108</v>
      </c>
    </row>
    <row r="2" spans="1:32" ht="12.95" customHeight="1" x14ac:dyDescent="0.15"/>
    <row r="3" spans="1:32" ht="18.75" x14ac:dyDescent="0.2">
      <c r="A3" s="13" t="s">
        <v>422</v>
      </c>
    </row>
    <row r="4" spans="1:32" ht="14.25" thickBot="1" x14ac:dyDescent="0.2">
      <c r="A4" s="11"/>
      <c r="B4" s="3"/>
      <c r="C4" s="1"/>
      <c r="D4" s="1"/>
      <c r="E4" s="1"/>
      <c r="F4" s="1"/>
      <c r="G4" s="1"/>
      <c r="H4" s="10"/>
      <c r="I4" s="10"/>
      <c r="J4" s="320" t="s">
        <v>30</v>
      </c>
      <c r="K4" s="320"/>
      <c r="L4" s="320"/>
      <c r="M4" s="320"/>
      <c r="N4" s="320"/>
      <c r="O4" s="320"/>
      <c r="P4" s="320"/>
      <c r="Q4" s="320"/>
      <c r="R4" s="320"/>
      <c r="S4" s="320"/>
      <c r="T4" s="320"/>
      <c r="U4" s="320"/>
      <c r="V4" s="320"/>
      <c r="W4" s="320"/>
      <c r="X4" s="320"/>
      <c r="Y4" s="320"/>
      <c r="Z4" s="320"/>
      <c r="AA4" s="320"/>
      <c r="AB4" s="320"/>
      <c r="AC4" s="320"/>
      <c r="AD4" s="320"/>
      <c r="AE4" s="321"/>
    </row>
    <row r="5" spans="1:32" ht="20.100000000000001" customHeight="1" x14ac:dyDescent="0.15">
      <c r="A5" s="344" t="s">
        <v>26</v>
      </c>
      <c r="B5" s="347" t="s">
        <v>29</v>
      </c>
      <c r="C5" s="350" t="s">
        <v>109</v>
      </c>
      <c r="D5" s="350" t="s">
        <v>51</v>
      </c>
      <c r="E5" s="350" t="s">
        <v>110</v>
      </c>
      <c r="F5" s="347" t="s">
        <v>0</v>
      </c>
      <c r="G5" s="347" t="s">
        <v>21</v>
      </c>
      <c r="H5" s="347" t="s">
        <v>6</v>
      </c>
      <c r="I5" s="376" t="s">
        <v>7</v>
      </c>
      <c r="J5" s="387" t="s">
        <v>100</v>
      </c>
      <c r="K5" s="388"/>
      <c r="L5" s="388"/>
      <c r="M5" s="388"/>
      <c r="N5" s="388"/>
      <c r="O5" s="388"/>
      <c r="P5" s="388"/>
      <c r="Q5" s="388"/>
      <c r="R5" s="388"/>
      <c r="S5" s="388"/>
      <c r="T5" s="388"/>
      <c r="U5" s="388"/>
      <c r="V5" s="388"/>
      <c r="W5" s="388"/>
      <c r="X5" s="388"/>
      <c r="Y5" s="388"/>
      <c r="Z5" s="388"/>
      <c r="AA5" s="388"/>
      <c r="AB5" s="389"/>
      <c r="AC5" s="350" t="s">
        <v>73</v>
      </c>
      <c r="AD5" s="350" t="s">
        <v>74</v>
      </c>
      <c r="AE5" s="397" t="s">
        <v>64</v>
      </c>
    </row>
    <row r="6" spans="1:32" ht="20.100000000000001" customHeight="1" x14ac:dyDescent="0.15">
      <c r="A6" s="345"/>
      <c r="B6" s="348"/>
      <c r="C6" s="358"/>
      <c r="D6" s="358"/>
      <c r="E6" s="358"/>
      <c r="F6" s="348"/>
      <c r="G6" s="359"/>
      <c r="H6" s="377"/>
      <c r="I6" s="377"/>
      <c r="J6" s="402"/>
      <c r="K6" s="403"/>
      <c r="L6" s="403"/>
      <c r="M6" s="403"/>
      <c r="N6" s="403"/>
      <c r="O6" s="403"/>
      <c r="P6" s="403"/>
      <c r="Q6" s="403"/>
      <c r="R6" s="403"/>
      <c r="S6" s="403"/>
      <c r="T6" s="403"/>
      <c r="U6" s="403"/>
      <c r="V6" s="403"/>
      <c r="W6" s="403"/>
      <c r="X6" s="403"/>
      <c r="Y6" s="403"/>
      <c r="Z6" s="403"/>
      <c r="AA6" s="403"/>
      <c r="AB6" s="404"/>
      <c r="AC6" s="385"/>
      <c r="AD6" s="385"/>
      <c r="AE6" s="398"/>
    </row>
    <row r="7" spans="1:32" ht="20.100000000000001" customHeight="1" thickBot="1" x14ac:dyDescent="0.2">
      <c r="A7" s="346"/>
      <c r="B7" s="349"/>
      <c r="C7" s="354"/>
      <c r="D7" s="354"/>
      <c r="E7" s="354"/>
      <c r="F7" s="349"/>
      <c r="G7" s="360"/>
      <c r="H7" s="378"/>
      <c r="I7" s="378"/>
      <c r="J7" s="382" t="s">
        <v>132</v>
      </c>
      <c r="K7" s="383"/>
      <c r="L7" s="383"/>
      <c r="M7" s="383"/>
      <c r="N7" s="383"/>
      <c r="O7" s="384"/>
      <c r="P7" s="382" t="s">
        <v>133</v>
      </c>
      <c r="Q7" s="383"/>
      <c r="R7" s="383"/>
      <c r="S7" s="383"/>
      <c r="T7" s="383"/>
      <c r="U7" s="384"/>
      <c r="V7" s="382" t="s">
        <v>134</v>
      </c>
      <c r="W7" s="383"/>
      <c r="X7" s="383"/>
      <c r="Y7" s="383"/>
      <c r="Z7" s="383"/>
      <c r="AA7" s="384"/>
      <c r="AB7" s="161" t="s">
        <v>131</v>
      </c>
      <c r="AC7" s="386"/>
      <c r="AD7" s="386"/>
      <c r="AE7" s="399"/>
    </row>
    <row r="8" spans="1:32" ht="24.2" customHeight="1" x14ac:dyDescent="0.15">
      <c r="A8" s="84"/>
      <c r="B8" s="85" t="s">
        <v>692</v>
      </c>
      <c r="C8" s="87"/>
      <c r="D8" s="87"/>
      <c r="E8" s="87"/>
      <c r="F8" s="86"/>
      <c r="G8" s="86"/>
      <c r="H8" s="86"/>
      <c r="I8" s="90"/>
      <c r="J8" s="63"/>
      <c r="K8" s="63"/>
      <c r="L8" s="63"/>
      <c r="M8" s="63"/>
      <c r="N8" s="63"/>
      <c r="O8" s="63"/>
      <c r="P8" s="63"/>
      <c r="Q8" s="63"/>
      <c r="R8" s="63"/>
      <c r="S8" s="63"/>
      <c r="T8" s="63"/>
      <c r="U8" s="63"/>
      <c r="V8" s="63"/>
      <c r="W8" s="63"/>
      <c r="X8" s="63"/>
      <c r="Y8" s="63"/>
      <c r="Z8" s="63"/>
      <c r="AA8" s="63"/>
      <c r="AB8" s="63"/>
      <c r="AC8" s="128"/>
      <c r="AD8" s="86"/>
      <c r="AE8" s="91"/>
    </row>
    <row r="9" spans="1:32" ht="33.75" customHeight="1" thickBot="1" x14ac:dyDescent="0.2">
      <c r="A9" s="186">
        <v>1</v>
      </c>
      <c r="B9" s="101" t="s">
        <v>561</v>
      </c>
      <c r="C9" s="97">
        <v>22</v>
      </c>
      <c r="D9" s="237" t="s">
        <v>596</v>
      </c>
      <c r="E9" s="97">
        <v>0</v>
      </c>
      <c r="F9" s="173" t="s">
        <v>693</v>
      </c>
      <c r="G9" s="175" t="s">
        <v>446</v>
      </c>
      <c r="H9" s="181" t="s">
        <v>560</v>
      </c>
      <c r="I9" s="187" t="s">
        <v>448</v>
      </c>
      <c r="J9" s="181"/>
      <c r="K9" s="176" t="s">
        <v>135</v>
      </c>
      <c r="L9" s="177" t="s">
        <v>480</v>
      </c>
      <c r="M9" s="178">
        <v>2</v>
      </c>
      <c r="N9" s="177" t="s">
        <v>480</v>
      </c>
      <c r="O9" s="179"/>
      <c r="P9" s="184"/>
      <c r="Q9" s="176"/>
      <c r="R9" s="177"/>
      <c r="S9" s="178"/>
      <c r="T9" s="177"/>
      <c r="U9" s="179"/>
      <c r="V9" s="184"/>
      <c r="W9" s="176"/>
      <c r="X9" s="177"/>
      <c r="Y9" s="178"/>
      <c r="Z9" s="177"/>
      <c r="AA9" s="179"/>
      <c r="AB9" s="180"/>
      <c r="AC9" s="182" t="s">
        <v>65</v>
      </c>
      <c r="AD9" s="182"/>
      <c r="AE9" s="183"/>
      <c r="AF9" s="241"/>
    </row>
    <row r="10" spans="1:32" ht="14.25" thickTop="1" x14ac:dyDescent="0.15">
      <c r="A10" s="337" t="s">
        <v>5</v>
      </c>
      <c r="B10" s="338"/>
      <c r="C10" s="129">
        <v>0</v>
      </c>
      <c r="D10" s="130" t="s">
        <v>1</v>
      </c>
      <c r="E10" s="131">
        <v>0</v>
      </c>
      <c r="F10" s="303"/>
      <c r="G10" s="303"/>
      <c r="H10" s="295"/>
      <c r="I10" s="295"/>
      <c r="J10" s="295"/>
      <c r="K10" s="316"/>
      <c r="L10" s="316"/>
      <c r="M10" s="316"/>
      <c r="N10" s="316"/>
      <c r="O10" s="317"/>
      <c r="P10" s="295"/>
      <c r="Q10" s="316"/>
      <c r="R10" s="316"/>
      <c r="S10" s="316"/>
      <c r="T10" s="316"/>
      <c r="U10" s="317"/>
      <c r="V10" s="295"/>
      <c r="W10" s="316"/>
      <c r="X10" s="316"/>
      <c r="Y10" s="316"/>
      <c r="Z10" s="316"/>
      <c r="AA10" s="317"/>
      <c r="AB10" s="301"/>
      <c r="AC10" s="301"/>
      <c r="AD10" s="301"/>
      <c r="AE10" s="406"/>
    </row>
    <row r="11" spans="1:32" ht="14.25" thickBot="1" x14ac:dyDescent="0.2">
      <c r="A11" s="339"/>
      <c r="B11" s="340"/>
      <c r="C11" s="132">
        <v>22</v>
      </c>
      <c r="D11" s="133" t="s">
        <v>560</v>
      </c>
      <c r="E11" s="134">
        <v>0</v>
      </c>
      <c r="F11" s="304"/>
      <c r="G11" s="304"/>
      <c r="H11" s="296"/>
      <c r="I11" s="296"/>
      <c r="J11" s="296"/>
      <c r="K11" s="318"/>
      <c r="L11" s="318"/>
      <c r="M11" s="318"/>
      <c r="N11" s="318"/>
      <c r="O11" s="319"/>
      <c r="P11" s="296"/>
      <c r="Q11" s="318"/>
      <c r="R11" s="318"/>
      <c r="S11" s="318"/>
      <c r="T11" s="318"/>
      <c r="U11" s="319"/>
      <c r="V11" s="296"/>
      <c r="W11" s="318"/>
      <c r="X11" s="318"/>
      <c r="Y11" s="318"/>
      <c r="Z11" s="318"/>
      <c r="AA11" s="319"/>
      <c r="AB11" s="311"/>
      <c r="AC11" s="302"/>
      <c r="AD11" s="302"/>
      <c r="AE11" s="407"/>
    </row>
    <row r="12" spans="1:32" ht="20.100000000000001" customHeight="1" x14ac:dyDescent="0.15">
      <c r="A12" s="16"/>
      <c r="AC12" s="65"/>
      <c r="AD12" s="65"/>
      <c r="AE12" s="65"/>
    </row>
    <row r="13" spans="1:32" ht="20.100000000000001" customHeight="1" x14ac:dyDescent="0.15">
      <c r="A13" s="16"/>
      <c r="AC13" s="62"/>
      <c r="AD13" s="62"/>
      <c r="AE13" s="62"/>
    </row>
    <row r="14" spans="1:32" ht="20.100000000000001" customHeight="1" x14ac:dyDescent="0.15">
      <c r="A14" s="17"/>
      <c r="B14" s="5"/>
      <c r="C14" s="6"/>
      <c r="D14" s="6"/>
      <c r="E14" s="6"/>
      <c r="F14" s="6"/>
      <c r="G14" s="6"/>
      <c r="H14" s="5"/>
      <c r="I14" s="5"/>
      <c r="J14" s="5"/>
      <c r="K14" s="5"/>
      <c r="L14" s="5"/>
      <c r="M14" s="5"/>
      <c r="N14" s="5"/>
      <c r="O14" s="5"/>
      <c r="P14" s="5"/>
      <c r="Q14" s="5"/>
      <c r="R14" s="5"/>
      <c r="S14" s="5"/>
      <c r="T14" s="5"/>
      <c r="U14" s="5"/>
      <c r="V14" s="5"/>
      <c r="W14" s="5"/>
      <c r="X14" s="5"/>
      <c r="Y14" s="5"/>
      <c r="Z14" s="5"/>
      <c r="AA14" s="5"/>
      <c r="AB14" s="5"/>
      <c r="AC14" s="62"/>
      <c r="AD14" s="62"/>
      <c r="AE14" s="62"/>
    </row>
    <row r="15" spans="1:32" ht="20.100000000000001" customHeight="1" x14ac:dyDescent="0.15">
      <c r="A15" s="17"/>
      <c r="AC15" s="62"/>
      <c r="AD15" s="62"/>
      <c r="AE15" s="62"/>
    </row>
    <row r="16" spans="1:32" x14ac:dyDescent="0.15">
      <c r="AC16" s="62"/>
      <c r="AD16" s="62"/>
      <c r="AE16" s="62"/>
    </row>
    <row r="17" spans="29:31" x14ac:dyDescent="0.15">
      <c r="AC17" s="62"/>
      <c r="AD17" s="62"/>
      <c r="AE17" s="62"/>
    </row>
    <row r="18" spans="29:31" x14ac:dyDescent="0.15">
      <c r="AC18" s="62"/>
      <c r="AD18" s="62"/>
      <c r="AE18" s="62"/>
    </row>
    <row r="19" spans="29:31" x14ac:dyDescent="0.15">
      <c r="AC19" s="62"/>
      <c r="AD19" s="62"/>
      <c r="AE19" s="62"/>
    </row>
    <row r="20" spans="29:31" x14ac:dyDescent="0.15">
      <c r="AC20" s="62"/>
      <c r="AD20" s="62"/>
      <c r="AE20" s="62"/>
    </row>
    <row r="21" spans="29:31" x14ac:dyDescent="0.15">
      <c r="AC21" s="62"/>
      <c r="AD21" s="62"/>
      <c r="AE21" s="62"/>
    </row>
    <row r="22" spans="29:31" x14ac:dyDescent="0.15">
      <c r="AC22" s="62"/>
      <c r="AD22" s="62"/>
      <c r="AE22" s="62"/>
    </row>
    <row r="23" spans="29:31" x14ac:dyDescent="0.15">
      <c r="AE23" s="405"/>
    </row>
    <row r="24" spans="29:31" x14ac:dyDescent="0.15">
      <c r="AE24" s="405"/>
    </row>
    <row r="25" spans="29:31" x14ac:dyDescent="0.15">
      <c r="AE25" s="405"/>
    </row>
    <row r="26" spans="29:31" x14ac:dyDescent="0.15">
      <c r="AE26" s="405"/>
    </row>
    <row r="27" spans="29:31" x14ac:dyDescent="0.15">
      <c r="AE27" s="405"/>
    </row>
    <row r="28" spans="29:31" x14ac:dyDescent="0.15">
      <c r="AE28" s="405"/>
    </row>
    <row r="29" spans="29:31" x14ac:dyDescent="0.15">
      <c r="AE29" s="405"/>
    </row>
    <row r="30" spans="29:31" x14ac:dyDescent="0.15">
      <c r="AE30" s="405"/>
    </row>
    <row r="31" spans="29:31" x14ac:dyDescent="0.15">
      <c r="AE31" s="405"/>
    </row>
  </sheetData>
  <customSheetViews>
    <customSheetView guid="{64FED79C-771D-474A-9BEF-628EE1BFFBC6}" scale="70" showPageBreaks="1" fitToPage="1" printArea="1" view="pageBreakPreview">
      <selection activeCell="O12" sqref="O12"/>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customSheetView>
    <customSheetView guid="{5D8CA6B6-8F7F-45B8-9D5F-AB3783F1FF86}" scale="70" showPageBreaks="1" fitToPage="1" printArea="1" view="pageBreakPreview">
      <selection activeCell="O12" sqref="O12"/>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2"/>
      <headerFooter differentFirst="1" alignWithMargins="0">
        <oddHeader xml:space="preserve">&amp;L&amp;18様式２&amp;R&amp;"ＭＳ Ｐゴシック,太字"&amp;16 </oddHeader>
        <oddFooter>&amp;C&amp;P/&amp;N</oddFooter>
        <firstHeader>&amp;L&amp;18様式２</firstHeader>
      </headerFooter>
    </customSheetView>
    <customSheetView guid="{D43E0E02-CD4E-409C-A5B4-B09A44C556A2}" scale="70" showPageBreaks="1" fitToPage="1" printArea="1" view="pageBreakPreview">
      <selection activeCell="O12" sqref="O12"/>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3"/>
      <headerFooter differentFirst="1" alignWithMargins="0">
        <oddHeader xml:space="preserve">&amp;L&amp;18様式２&amp;R&amp;"ＭＳ Ｐゴシック,太字"&amp;16 </oddHeader>
        <oddFooter>&amp;C&amp;P/&amp;N</oddFooter>
        <firstHeader>&amp;L&amp;18様式２</firstHeader>
      </headerFooter>
    </customSheetView>
    <customSheetView guid="{BA0B409F-9961-4704-A539-812BFAFAC016}" scale="70" showPageBreaks="1" fitToPage="1" printArea="1" view="pageBreakPreview">
      <selection activeCell="O12" sqref="O12"/>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4"/>
      <headerFooter differentFirst="1" alignWithMargins="0">
        <oddHeader xml:space="preserve">&amp;L&amp;18様式２&amp;R&amp;"ＭＳ Ｐゴシック,太字"&amp;16 </oddHeader>
        <oddFooter>&amp;C&amp;P/&amp;N</oddFooter>
        <firstHeader>&amp;L&amp;18様式２</firstHeader>
      </headerFooter>
    </customSheetView>
    <customSheetView guid="{87CE84EA-AD07-4FB4-8823-72D82202A02E}" scale="70" showPageBreaks="1" fitToPage="1" printArea="1" view="pageBreakPreview">
      <selection activeCell="O12" sqref="O12"/>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5"/>
      <headerFooter differentFirst="1" alignWithMargins="0">
        <oddHeader xml:space="preserve">&amp;L&amp;18様式２&amp;R&amp;"ＭＳ Ｐゴシック,太字"&amp;16 </oddHeader>
        <oddFooter>&amp;C&amp;P/&amp;N</oddFooter>
        <firstHeader>&amp;L&amp;18様式２</firstHeader>
      </headerFooter>
    </customSheetView>
    <customSheetView guid="{5B0E86F2-5356-447B-8EEE-6C29D07E4F4D}" scale="70" showPageBreaks="1" fitToPage="1" printArea="1" view="pageBreakPreview">
      <selection activeCell="O12" sqref="O12"/>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6"/>
      <headerFooter differentFirst="1" alignWithMargins="0">
        <oddHeader xml:space="preserve">&amp;L&amp;18様式２&amp;R&amp;"ＭＳ Ｐゴシック,太字"&amp;16 </oddHeader>
        <oddFooter>&amp;C&amp;P/&amp;N</oddFooter>
        <firstHeader>&amp;L&amp;18様式２</firstHeader>
      </headerFooter>
    </customSheetView>
    <customSheetView guid="{E9952795-B488-4E68-83B7-C1B86D6B9D1D}" scale="70" showPageBreaks="1" fitToPage="1" printArea="1" view="pageBreakPreview">
      <selection activeCell="O12" sqref="O12"/>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7"/>
      <headerFooter differentFirst="1" alignWithMargins="0">
        <oddHeader xml:space="preserve">&amp;L&amp;18様式２&amp;R&amp;"ＭＳ Ｐゴシック,太字"&amp;16 </oddHeader>
        <oddFooter>&amp;C&amp;P/&amp;N</oddFooter>
        <firstHeader>&amp;L&amp;18様式２</firstHeader>
      </headerFooter>
    </customSheetView>
    <customSheetView guid="{08064F4F-F3D8-4E5C-848B-7DAB214A5A29}" scale="70" showPageBreaks="1" fitToPage="1" printArea="1" view="pageBreakPreview">
      <selection activeCell="O12" sqref="O12"/>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8"/>
      <headerFooter differentFirst="1" alignWithMargins="0">
        <oddHeader xml:space="preserve">&amp;L&amp;18様式２&amp;R&amp;"ＭＳ Ｐゴシック,太字"&amp;16 </oddHeader>
        <oddFooter>&amp;C&amp;P/&amp;N</oddFooter>
        <firstHeader>&amp;L&amp;18様式２</firstHeader>
      </headerFooter>
    </customSheetView>
    <customSheetView guid="{52202F54-1F76-4F7A-9E7C-01F2FB40C380}" scale="85" showPageBreaks="1" fitToPage="1" printArea="1" view="pageBreakPreview">
      <selection activeCell="O12" sqref="O12"/>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9"/>
      <headerFooter differentFirst="1" alignWithMargins="0">
        <oddHeader xml:space="preserve">&amp;L&amp;18様式２&amp;R&amp;"ＭＳ Ｐゴシック,太字"&amp;16 </oddHeader>
        <oddFooter>&amp;C&amp;P/&amp;N</oddFooter>
        <firstHeader>&amp;L&amp;18様式２</firstHeader>
      </headerFooter>
    </customSheetView>
    <customSheetView guid="{B548384E-57A6-4B48-AD15-F7CA1A70808D}" scale="70" showPageBreaks="1" fitToPage="1" printArea="1" view="pageBreakPreview">
      <selection activeCell="O12" sqref="O12"/>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10"/>
      <headerFooter differentFirst="1" alignWithMargins="0">
        <oddHeader xml:space="preserve">&amp;L&amp;18様式２&amp;R&amp;"ＭＳ Ｐゴシック,太字"&amp;16 </oddHeader>
        <oddFooter>&amp;C&amp;P/&amp;N</oddFooter>
        <firstHeader>&amp;L&amp;18様式２</firstHeader>
      </headerFooter>
    </customSheetView>
  </customSheetViews>
  <mergeCells count="32">
    <mergeCell ref="AE23:AE25"/>
    <mergeCell ref="AE26:AE28"/>
    <mergeCell ref="AE29:AE31"/>
    <mergeCell ref="AE10:AE11"/>
    <mergeCell ref="AC10:AC11"/>
    <mergeCell ref="AD10:AD11"/>
    <mergeCell ref="J10:O11"/>
    <mergeCell ref="AB10:AB11"/>
    <mergeCell ref="P10:U11"/>
    <mergeCell ref="V10:AA11"/>
    <mergeCell ref="J4:AE4"/>
    <mergeCell ref="AE5:AE7"/>
    <mergeCell ref="AC5:AC7"/>
    <mergeCell ref="AD5:AD7"/>
    <mergeCell ref="J5:AB6"/>
    <mergeCell ref="J7:O7"/>
    <mergeCell ref="P7:U7"/>
    <mergeCell ref="V7:AA7"/>
    <mergeCell ref="H10:H11"/>
    <mergeCell ref="I10:I11"/>
    <mergeCell ref="G5:G7"/>
    <mergeCell ref="A10:B11"/>
    <mergeCell ref="F10:F11"/>
    <mergeCell ref="G10:G11"/>
    <mergeCell ref="A5:A7"/>
    <mergeCell ref="B5:B7"/>
    <mergeCell ref="C5:C7"/>
    <mergeCell ref="D5:D7"/>
    <mergeCell ref="E5:E7"/>
    <mergeCell ref="F5:F7"/>
    <mergeCell ref="H5:H7"/>
    <mergeCell ref="I5:I7"/>
  </mergeCells>
  <phoneticPr fontId="2"/>
  <dataValidations count="2">
    <dataValidation type="list" allowBlank="1" showInputMessage="1" showErrorMessage="1" sqref="AD8:AE9 AC12:AE22 AC8:AC10">
      <formula1>"○, 　,"</formula1>
    </dataValidation>
    <dataValidation type="list" allowBlank="1" showInputMessage="1" showErrorMessage="1" sqref="V9 J9 P9">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s>
  <printOptions horizontalCentered="1"/>
  <pageMargins left="0.39370078740157483" right="0.39370078740157483" top="0.78740157480314965" bottom="0.59055118110236227" header="0.51181102362204722" footer="0.39370078740157483"/>
  <pageSetup paperSize="9" scale="44" orientation="landscape" cellComments="asDisplayed" horizontalDpi="300" verticalDpi="300" r:id="rId11"/>
  <headerFooter differentFirst="1" alignWithMargins="0">
    <oddHeader xml:space="preserve">&amp;L&amp;18様式２&amp;R&amp;"ＭＳ Ｐゴシック,太字"&amp;16 </oddHeader>
    <oddFooter>&amp;C&amp;P/&amp;N</oddFooter>
    <firstHeader>&amp;L&amp;18様式２</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pageSetUpPr fitToPage="1"/>
  </sheetPr>
  <dimension ref="A1:S22"/>
  <sheetViews>
    <sheetView view="pageBreakPreview" zoomScale="85" zoomScaleNormal="70" zoomScaleSheetLayoutView="55" zoomScalePageLayoutView="70" workbookViewId="0"/>
  </sheetViews>
  <sheetFormatPr defaultRowHeight="13.5" x14ac:dyDescent="0.15"/>
  <cols>
    <col min="1" max="1" width="6.625" style="2" customWidth="1"/>
    <col min="2" max="2" width="56.75" style="2" customWidth="1"/>
    <col min="3" max="3" width="45.75" style="2" customWidth="1"/>
    <col min="4" max="4" width="15" style="2" customWidth="1"/>
    <col min="5" max="5" width="46.375" style="2" customWidth="1"/>
    <col min="6" max="6" width="17.75" style="2" customWidth="1"/>
    <col min="7" max="7" width="16.75" style="2" customWidth="1"/>
    <col min="8" max="8" width="40.75" style="2" customWidth="1"/>
    <col min="9" max="10" width="4.75" style="2" customWidth="1"/>
    <col min="11" max="11" width="5" style="2" customWidth="1"/>
    <col min="12" max="12" width="8.375" style="2" customWidth="1"/>
    <col min="13" max="19" width="5" style="2" customWidth="1"/>
    <col min="20" max="16384" width="9" style="2"/>
  </cols>
  <sheetData>
    <row r="1" spans="1:19" ht="21" x14ac:dyDescent="0.2">
      <c r="A1" s="19" t="s">
        <v>111</v>
      </c>
    </row>
    <row r="2" spans="1:19" ht="12.95" customHeight="1" x14ac:dyDescent="0.15"/>
    <row r="3" spans="1:19" ht="18.75" x14ac:dyDescent="0.2">
      <c r="A3" s="13" t="s">
        <v>581</v>
      </c>
    </row>
    <row r="4" spans="1:19" ht="14.25" thickBot="1" x14ac:dyDescent="0.2">
      <c r="A4" s="11"/>
      <c r="B4" s="3"/>
      <c r="C4" s="1"/>
      <c r="D4" s="1"/>
      <c r="E4" s="1"/>
      <c r="F4" s="1"/>
      <c r="G4" s="10"/>
      <c r="H4" s="162"/>
      <c r="I4" s="162"/>
      <c r="J4" s="162"/>
      <c r="K4" s="21" t="s">
        <v>136</v>
      </c>
      <c r="L4" s="160"/>
      <c r="M4" s="160"/>
      <c r="N4" s="160"/>
      <c r="O4" s="160"/>
      <c r="P4" s="160"/>
      <c r="Q4" s="160"/>
      <c r="R4" s="160"/>
      <c r="S4" s="21"/>
    </row>
    <row r="5" spans="1:19" ht="20.100000000000001" customHeight="1" x14ac:dyDescent="0.15">
      <c r="A5" s="419" t="s">
        <v>26</v>
      </c>
      <c r="B5" s="422" t="s">
        <v>29</v>
      </c>
      <c r="C5" s="429" t="s">
        <v>51</v>
      </c>
      <c r="D5" s="429" t="s">
        <v>110</v>
      </c>
      <c r="E5" s="422" t="s">
        <v>0</v>
      </c>
      <c r="F5" s="422" t="s">
        <v>21</v>
      </c>
      <c r="G5" s="408" t="s">
        <v>6</v>
      </c>
      <c r="H5" s="434" t="s">
        <v>7</v>
      </c>
      <c r="I5" s="350" t="s">
        <v>73</v>
      </c>
      <c r="J5" s="350" t="s">
        <v>74</v>
      </c>
      <c r="K5" s="355" t="s">
        <v>64</v>
      </c>
      <c r="L5" s="445" t="s">
        <v>418</v>
      </c>
      <c r="M5" s="446"/>
      <c r="N5" s="446"/>
      <c r="O5" s="446"/>
      <c r="P5" s="446"/>
      <c r="Q5" s="446"/>
      <c r="R5" s="446"/>
      <c r="S5" s="447"/>
    </row>
    <row r="6" spans="1:19" ht="20.100000000000001" customHeight="1" x14ac:dyDescent="0.15">
      <c r="A6" s="420"/>
      <c r="B6" s="423"/>
      <c r="C6" s="430"/>
      <c r="D6" s="430"/>
      <c r="E6" s="423"/>
      <c r="F6" s="427"/>
      <c r="G6" s="409"/>
      <c r="H6" s="409"/>
      <c r="I6" s="385"/>
      <c r="J6" s="437"/>
      <c r="K6" s="435"/>
      <c r="L6" s="448"/>
      <c r="M6" s="449"/>
      <c r="N6" s="449"/>
      <c r="O6" s="449"/>
      <c r="P6" s="449"/>
      <c r="Q6" s="449"/>
      <c r="R6" s="449"/>
      <c r="S6" s="450"/>
    </row>
    <row r="7" spans="1:19" ht="20.100000000000001" customHeight="1" thickBot="1" x14ac:dyDescent="0.2">
      <c r="A7" s="421"/>
      <c r="B7" s="424"/>
      <c r="C7" s="431"/>
      <c r="D7" s="431"/>
      <c r="E7" s="424"/>
      <c r="F7" s="428"/>
      <c r="G7" s="410"/>
      <c r="H7" s="410"/>
      <c r="I7" s="386"/>
      <c r="J7" s="438"/>
      <c r="K7" s="436"/>
      <c r="L7" s="451"/>
      <c r="M7" s="452"/>
      <c r="N7" s="452"/>
      <c r="O7" s="452"/>
      <c r="P7" s="452"/>
      <c r="Q7" s="452"/>
      <c r="R7" s="452"/>
      <c r="S7" s="453"/>
    </row>
    <row r="8" spans="1:19" ht="20.100000000000001" customHeight="1" x14ac:dyDescent="0.15">
      <c r="A8" s="256"/>
      <c r="B8" s="257" t="s">
        <v>597</v>
      </c>
      <c r="C8" s="258"/>
      <c r="D8" s="258"/>
      <c r="E8" s="65"/>
      <c r="F8" s="65"/>
      <c r="G8" s="58"/>
      <c r="H8" s="59"/>
      <c r="I8" s="58"/>
      <c r="J8" s="58"/>
      <c r="K8" s="58"/>
      <c r="L8" s="57"/>
      <c r="M8" s="58"/>
      <c r="N8" s="58"/>
      <c r="O8" s="58"/>
      <c r="P8" s="58"/>
      <c r="Q8" s="58"/>
      <c r="R8" s="58"/>
      <c r="S8" s="66"/>
    </row>
    <row r="9" spans="1:19" ht="42.75" customHeight="1" x14ac:dyDescent="0.15">
      <c r="A9" s="259">
        <v>1</v>
      </c>
      <c r="B9" s="24" t="s">
        <v>598</v>
      </c>
      <c r="C9" s="255" t="s">
        <v>130</v>
      </c>
      <c r="D9" s="23">
        <v>199.21899999999999</v>
      </c>
      <c r="E9" s="260" t="s">
        <v>650</v>
      </c>
      <c r="F9" s="24" t="s">
        <v>600</v>
      </c>
      <c r="G9" s="265" t="s">
        <v>1</v>
      </c>
      <c r="H9" s="266" t="s">
        <v>603</v>
      </c>
      <c r="I9" s="78" t="s">
        <v>61</v>
      </c>
      <c r="J9" s="78" t="s">
        <v>65</v>
      </c>
      <c r="K9" s="61"/>
      <c r="L9" s="269" t="s">
        <v>689</v>
      </c>
      <c r="M9" s="78"/>
      <c r="N9" s="78"/>
      <c r="O9" s="78"/>
      <c r="P9" s="78"/>
      <c r="Q9" s="78"/>
      <c r="R9" s="78"/>
      <c r="S9" s="61"/>
    </row>
    <row r="10" spans="1:19" ht="20.100000000000001" customHeight="1" x14ac:dyDescent="0.15">
      <c r="A10" s="261"/>
      <c r="B10" s="262" t="s">
        <v>698</v>
      </c>
      <c r="C10" s="263"/>
      <c r="D10" s="263"/>
      <c r="E10" s="264"/>
      <c r="F10" s="264"/>
      <c r="G10" s="264"/>
      <c r="H10" s="267"/>
      <c r="I10" s="264"/>
      <c r="J10" s="264"/>
      <c r="K10" s="268"/>
      <c r="L10" s="261"/>
      <c r="M10" s="264"/>
      <c r="N10" s="264"/>
      <c r="O10" s="264"/>
      <c r="P10" s="264"/>
      <c r="Q10" s="264"/>
      <c r="R10" s="264"/>
      <c r="S10" s="268"/>
    </row>
    <row r="11" spans="1:19" ht="42.75" customHeight="1" thickBot="1" x14ac:dyDescent="0.2">
      <c r="A11" s="270">
        <v>2</v>
      </c>
      <c r="B11" s="27" t="s">
        <v>599</v>
      </c>
      <c r="C11" s="271" t="s">
        <v>130</v>
      </c>
      <c r="D11" s="25">
        <v>3224.0880000000002</v>
      </c>
      <c r="E11" s="272" t="s">
        <v>602</v>
      </c>
      <c r="F11" s="27" t="s">
        <v>600</v>
      </c>
      <c r="G11" s="273" t="s">
        <v>450</v>
      </c>
      <c r="H11" s="274" t="s">
        <v>448</v>
      </c>
      <c r="I11" s="79"/>
      <c r="J11" s="79"/>
      <c r="K11" s="64"/>
      <c r="L11" s="275" t="s">
        <v>690</v>
      </c>
      <c r="M11" s="79"/>
      <c r="N11" s="79"/>
      <c r="O11" s="79"/>
      <c r="P11" s="79"/>
      <c r="Q11" s="79"/>
      <c r="R11" s="79"/>
      <c r="S11" s="64"/>
    </row>
    <row r="12" spans="1:19" ht="15" thickTop="1" thickBot="1" x14ac:dyDescent="0.2">
      <c r="A12" s="413" t="s">
        <v>5</v>
      </c>
      <c r="B12" s="414"/>
      <c r="C12" s="276" t="s">
        <v>1</v>
      </c>
      <c r="D12" s="32">
        <v>199.21899999999999</v>
      </c>
      <c r="E12" s="417"/>
      <c r="F12" s="417"/>
      <c r="G12" s="425"/>
      <c r="H12" s="425"/>
      <c r="I12" s="439"/>
      <c r="J12" s="439"/>
      <c r="K12" s="432"/>
      <c r="L12" s="443"/>
      <c r="M12" s="454"/>
      <c r="N12" s="454"/>
      <c r="O12" s="454"/>
      <c r="P12" s="454"/>
      <c r="Q12" s="454"/>
      <c r="R12" s="454"/>
      <c r="S12" s="441"/>
    </row>
    <row r="13" spans="1:19" ht="15" thickTop="1" thickBot="1" x14ac:dyDescent="0.2">
      <c r="A13" s="415"/>
      <c r="B13" s="416"/>
      <c r="C13" s="277" t="s">
        <v>560</v>
      </c>
      <c r="D13" s="33">
        <v>3224.0880000000002</v>
      </c>
      <c r="E13" s="418"/>
      <c r="F13" s="418"/>
      <c r="G13" s="426"/>
      <c r="H13" s="426"/>
      <c r="I13" s="440"/>
      <c r="J13" s="440"/>
      <c r="K13" s="433"/>
      <c r="L13" s="444"/>
      <c r="M13" s="440"/>
      <c r="N13" s="440"/>
      <c r="O13" s="440"/>
      <c r="P13" s="440"/>
      <c r="Q13" s="440"/>
      <c r="R13" s="440"/>
      <c r="S13" s="442"/>
    </row>
    <row r="14" spans="1:19" ht="19.7" customHeight="1" x14ac:dyDescent="0.15">
      <c r="A14" s="16"/>
      <c r="K14" s="412"/>
      <c r="L14" s="160"/>
      <c r="M14" s="160"/>
      <c r="N14" s="160"/>
      <c r="O14" s="160"/>
      <c r="P14" s="160"/>
      <c r="Q14" s="160"/>
      <c r="R14" s="160"/>
    </row>
    <row r="15" spans="1:19" ht="20.100000000000001" customHeight="1" x14ac:dyDescent="0.15">
      <c r="A15" s="17"/>
      <c r="K15" s="411"/>
      <c r="L15" s="160"/>
      <c r="M15" s="160"/>
      <c r="N15" s="160"/>
      <c r="O15" s="160"/>
      <c r="P15" s="160"/>
      <c r="Q15" s="160"/>
      <c r="R15" s="160"/>
    </row>
    <row r="16" spans="1:19" ht="20.100000000000001" customHeight="1" x14ac:dyDescent="0.15">
      <c r="A16" s="18"/>
      <c r="B16" s="5"/>
      <c r="C16" s="6"/>
      <c r="D16" s="6"/>
      <c r="E16" s="6"/>
      <c r="F16" s="6"/>
      <c r="G16" s="5"/>
      <c r="H16" s="5"/>
      <c r="I16" s="5"/>
      <c r="J16" s="5"/>
      <c r="K16" s="411"/>
      <c r="L16" s="160"/>
      <c r="M16" s="160"/>
      <c r="N16" s="160"/>
      <c r="O16" s="160"/>
      <c r="P16" s="160"/>
      <c r="Q16" s="160"/>
      <c r="R16" s="160"/>
    </row>
    <row r="17" spans="1:18" ht="20.100000000000001" customHeight="1" x14ac:dyDescent="0.15">
      <c r="A17" s="17"/>
      <c r="K17" s="411"/>
      <c r="L17" s="160"/>
      <c r="M17" s="160"/>
      <c r="N17" s="160"/>
      <c r="O17" s="160"/>
      <c r="P17" s="160"/>
      <c r="Q17" s="160"/>
      <c r="R17" s="160"/>
    </row>
    <row r="18" spans="1:18" x14ac:dyDescent="0.15">
      <c r="K18" s="411"/>
      <c r="L18" s="160"/>
      <c r="M18" s="160"/>
      <c r="N18" s="160"/>
      <c r="O18" s="160"/>
      <c r="P18" s="160"/>
      <c r="Q18" s="160"/>
      <c r="R18" s="160"/>
    </row>
    <row r="19" spans="1:18" x14ac:dyDescent="0.15">
      <c r="K19" s="411"/>
      <c r="L19" s="160"/>
      <c r="M19" s="160"/>
      <c r="N19" s="160"/>
      <c r="O19" s="160"/>
      <c r="P19" s="160"/>
      <c r="Q19" s="160"/>
      <c r="R19" s="160"/>
    </row>
    <row r="20" spans="1:18" x14ac:dyDescent="0.15">
      <c r="K20" s="411"/>
      <c r="L20" s="160"/>
      <c r="M20" s="160"/>
      <c r="N20" s="160"/>
      <c r="O20" s="160"/>
      <c r="P20" s="160"/>
      <c r="Q20" s="160"/>
      <c r="R20" s="160"/>
    </row>
    <row r="21" spans="1:18" x14ac:dyDescent="0.15">
      <c r="K21" s="411"/>
      <c r="L21" s="160"/>
      <c r="M21" s="160"/>
      <c r="N21" s="160"/>
      <c r="O21" s="160"/>
      <c r="P21" s="160"/>
      <c r="Q21" s="160"/>
      <c r="R21" s="160"/>
    </row>
    <row r="22" spans="1:18" x14ac:dyDescent="0.15">
      <c r="K22" s="411"/>
      <c r="L22" s="160"/>
      <c r="M22" s="160"/>
      <c r="N22" s="160"/>
      <c r="O22" s="160"/>
      <c r="P22" s="160"/>
      <c r="Q22" s="160"/>
      <c r="R22" s="160"/>
    </row>
  </sheetData>
  <customSheetViews>
    <customSheetView guid="{64FED79C-771D-474A-9BEF-628EE1BFFBC6}" scale="55" showPageBreaks="1" fitToPage="1" printArea="1" view="pageBreakPreview">
      <selection activeCell="B11" sqref="B11"/>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1"/>
      <headerFooter alignWithMargins="0">
        <oddHeader>&amp;L&amp;18様式３</oddHeader>
        <oddFooter>&amp;C&amp;P/&amp;N</oddFooter>
      </headerFooter>
    </customSheetView>
    <customSheetView guid="{5D8CA6B6-8F7F-45B8-9D5F-AB3783F1FF86}" scale="85" showPageBreaks="1" fitToPage="1" printArea="1" view="pageBreakPreview">
      <selection activeCell="T12" sqref="T12"/>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2"/>
      <headerFooter alignWithMargins="0">
        <oddHeader>&amp;L&amp;18様式３</oddHeader>
        <oddFooter>&amp;C&amp;P/&amp;N</oddFooter>
      </headerFooter>
    </customSheetView>
    <customSheetView guid="{D43E0E02-CD4E-409C-A5B4-B09A44C556A2}" scale="55" showPageBreaks="1" fitToPage="1" printArea="1" view="pageBreakPreview">
      <selection activeCell="B11" sqref="B11"/>
      <pageMargins left="0.39370078740157483" right="0.39370078740157483" top="0.78740157480314965" bottom="0.59055118110236227" header="0.51181102362204722" footer="0.39370078740157483"/>
      <printOptions horizontalCentered="1"/>
      <pageSetup paperSize="9" scale="46" orientation="landscape" cellComments="asDisplayed" horizontalDpi="300" verticalDpi="300" r:id="rId3"/>
      <headerFooter alignWithMargins="0">
        <oddHeader>&amp;L&amp;18様式３</oddHeader>
        <oddFooter>&amp;C&amp;P/&amp;N</oddFooter>
      </headerFooter>
    </customSheetView>
    <customSheetView guid="{BA0B409F-9961-4704-A539-812BFAFAC016}" scale="85" showPageBreaks="1" fitToPage="1" printArea="1" view="pageBreakPreview">
      <selection activeCell="T12" sqref="T12"/>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4"/>
      <headerFooter alignWithMargins="0">
        <oddHeader>&amp;L&amp;18様式３</oddHeader>
        <oddFooter>&amp;C&amp;P/&amp;N</oddFooter>
      </headerFooter>
    </customSheetView>
    <customSheetView guid="{87CE84EA-AD07-4FB4-8823-72D82202A02E}" scale="85" showPageBreaks="1" fitToPage="1" printArea="1" view="pageBreakPreview">
      <selection activeCell="T12" sqref="T12"/>
      <pageMargins left="0.39370078740157483" right="0.39370078740157483" top="0.78740157480314965" bottom="0.59055118110236227" header="0.51181102362204722" footer="0.39370078740157483"/>
      <printOptions horizontalCentered="1"/>
      <pageSetup paperSize="9" scale="47" orientation="landscape" cellComments="asDisplayed" horizontalDpi="300" verticalDpi="300" r:id="rId5"/>
      <headerFooter alignWithMargins="0">
        <oddHeader>&amp;L&amp;18様式３</oddHeader>
        <oddFooter>&amp;C&amp;P/&amp;N</oddFooter>
      </headerFooter>
    </customSheetView>
    <customSheetView guid="{5B0E86F2-5356-447B-8EEE-6C29D07E4F4D}" scale="85" showPageBreaks="1" fitToPage="1" printArea="1" view="pageBreakPreview">
      <selection activeCell="T12" sqref="T12"/>
      <pageMargins left="0.39370078740157483" right="0.39370078740157483" top="0.78740157480314965" bottom="0.59055118110236227" header="0.51181102362204722" footer="0.39370078740157483"/>
      <printOptions horizontalCentered="1"/>
      <pageSetup paperSize="9" scale="47" orientation="landscape" cellComments="asDisplayed" horizontalDpi="300" verticalDpi="300" r:id="rId6"/>
      <headerFooter alignWithMargins="0">
        <oddHeader>&amp;L&amp;18様式３</oddHeader>
        <oddFooter>&amp;C&amp;P/&amp;N</oddFooter>
      </headerFooter>
    </customSheetView>
    <customSheetView guid="{E9952795-B488-4E68-83B7-C1B86D6B9D1D}" scale="85" showPageBreaks="1" fitToPage="1" printArea="1" view="pageBreakPreview">
      <selection activeCell="T12" sqref="T12"/>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7"/>
      <headerFooter alignWithMargins="0">
        <oddHeader>&amp;L&amp;18様式３</oddHeader>
        <oddFooter>&amp;C&amp;P/&amp;N</oddFooter>
      </headerFooter>
    </customSheetView>
    <customSheetView guid="{08064F4F-F3D8-4E5C-848B-7DAB214A5A29}" scale="85" showPageBreaks="1" fitToPage="1" printArea="1" view="pageBreakPreview">
      <selection activeCell="T12" sqref="T12"/>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8"/>
      <headerFooter alignWithMargins="0">
        <oddHeader>&amp;L&amp;18様式３</oddHeader>
        <oddFooter>&amp;C&amp;P/&amp;N</oddFooter>
      </headerFooter>
    </customSheetView>
    <customSheetView guid="{52202F54-1F76-4F7A-9E7C-01F2FB40C380}" scale="85" showPageBreaks="1" fitToPage="1" printArea="1" view="pageBreakPreview">
      <selection activeCell="T12" sqref="T12"/>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9"/>
      <headerFooter alignWithMargins="0">
        <oddHeader>&amp;L&amp;18様式３</oddHeader>
        <oddFooter>&amp;C&amp;P/&amp;N</oddFooter>
      </headerFooter>
    </customSheetView>
    <customSheetView guid="{B548384E-57A6-4B48-AD15-F7CA1A70808D}" scale="85" showPageBreaks="1" fitToPage="1" printArea="1" view="pageBreakPreview">
      <selection activeCell="T12" sqref="T12"/>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10"/>
      <headerFooter alignWithMargins="0">
        <oddHeader>&amp;L&amp;18様式３</oddHeader>
        <oddFooter>&amp;C&amp;P/&amp;N</oddFooter>
      </headerFooter>
    </customSheetView>
  </customSheetViews>
  <mergeCells count="31">
    <mergeCell ref="S12:S13"/>
    <mergeCell ref="L12:L13"/>
    <mergeCell ref="L5:S7"/>
    <mergeCell ref="O12:O13"/>
    <mergeCell ref="P12:P13"/>
    <mergeCell ref="Q12:Q13"/>
    <mergeCell ref="R12:R13"/>
    <mergeCell ref="N12:N13"/>
    <mergeCell ref="M12:M13"/>
    <mergeCell ref="H5:H7"/>
    <mergeCell ref="K5:K7"/>
    <mergeCell ref="J5:J7"/>
    <mergeCell ref="I12:I13"/>
    <mergeCell ref="J12:J13"/>
    <mergeCell ref="I5:I7"/>
    <mergeCell ref="G5:G7"/>
    <mergeCell ref="K20:K22"/>
    <mergeCell ref="K14:K16"/>
    <mergeCell ref="K17:K19"/>
    <mergeCell ref="A12:B13"/>
    <mergeCell ref="E12:E13"/>
    <mergeCell ref="A5:A7"/>
    <mergeCell ref="B5:B7"/>
    <mergeCell ref="G12:G13"/>
    <mergeCell ref="F5:F7"/>
    <mergeCell ref="F12:F13"/>
    <mergeCell ref="C5:C7"/>
    <mergeCell ref="E5:E7"/>
    <mergeCell ref="D5:D7"/>
    <mergeCell ref="K12:K13"/>
    <mergeCell ref="H12:H13"/>
  </mergeCells>
  <phoneticPr fontId="2"/>
  <dataValidations count="1">
    <dataValidation type="list" allowBlank="1" showInputMessage="1" showErrorMessage="1" sqref="J8:K11 I8:I12">
      <formula1>"○, 　,"</formula1>
    </dataValidation>
  </dataValidations>
  <printOptions horizontalCentered="1"/>
  <pageMargins left="0.39370078740157483" right="0.39370078740157483" top="0.78740157480314965" bottom="0.59055118110236227" header="0.51181102362204722" footer="0.39370078740157483"/>
  <pageSetup paperSize="9" scale="44" orientation="landscape" cellComments="asDisplayed" horizontalDpi="300" verticalDpi="300" r:id="rId11"/>
  <headerFooter alignWithMargins="0">
    <oddHeader>&amp;L&amp;18様式３</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入力規則!$A$2:$A$282</xm:f>
          </x14:formula1>
          <xm:sqref>L9:S11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V43"/>
  <sheetViews>
    <sheetView view="pageBreakPreview" zoomScale="55" zoomScaleNormal="100" zoomScaleSheetLayoutView="25" zoomScalePageLayoutView="70" workbookViewId="0">
      <selection activeCell="A2" sqref="A2"/>
    </sheetView>
  </sheetViews>
  <sheetFormatPr defaultRowHeight="13.5" x14ac:dyDescent="0.15"/>
  <cols>
    <col min="1" max="1" width="7.125" style="2" customWidth="1"/>
    <col min="2" max="2" width="2.75" style="2" customWidth="1"/>
    <col min="3" max="3" width="48.75" style="2" customWidth="1"/>
    <col min="4" max="6" width="21.75" style="2" customWidth="1"/>
    <col min="7" max="7" width="41.625" style="2" customWidth="1"/>
    <col min="8" max="8" width="96.625" style="2" customWidth="1"/>
    <col min="9" max="12" width="21.75" style="2" customWidth="1"/>
    <col min="13" max="13" width="20.75" style="2" customWidth="1"/>
    <col min="14" max="14" width="79.25" style="2" customWidth="1"/>
    <col min="15" max="15" width="25.75" style="2" customWidth="1"/>
    <col min="16" max="17" width="11.5" style="2" bestFit="1" customWidth="1"/>
    <col min="18" max="16384" width="9" style="2"/>
  </cols>
  <sheetData>
    <row r="2" spans="1:22" ht="32.25" x14ac:dyDescent="0.3">
      <c r="A2" s="34" t="s">
        <v>422</v>
      </c>
      <c r="B2" s="34"/>
    </row>
    <row r="3" spans="1:22" ht="42" x14ac:dyDescent="0.4">
      <c r="A3" s="455" t="s">
        <v>113</v>
      </c>
      <c r="B3" s="455"/>
      <c r="C3" s="455"/>
      <c r="D3" s="455"/>
      <c r="E3" s="455"/>
      <c r="F3" s="455"/>
      <c r="G3" s="455"/>
      <c r="H3" s="455"/>
      <c r="I3" s="455"/>
      <c r="J3" s="455"/>
      <c r="K3" s="455"/>
      <c r="L3" s="455"/>
      <c r="M3" s="455"/>
      <c r="N3" s="455"/>
      <c r="O3" s="455"/>
    </row>
    <row r="4" spans="1:22" ht="39.950000000000003" customHeight="1" thickBot="1" x14ac:dyDescent="0.2">
      <c r="A4" s="11"/>
      <c r="B4" s="11"/>
      <c r="C4" s="3"/>
      <c r="D4" s="3"/>
      <c r="E4" s="3"/>
      <c r="F4" s="1"/>
      <c r="G4" s="1"/>
      <c r="H4" s="1"/>
      <c r="I4" s="1"/>
      <c r="J4" s="1"/>
      <c r="K4" s="1"/>
      <c r="L4" s="1"/>
      <c r="M4" s="1"/>
      <c r="N4" s="472" t="s">
        <v>44</v>
      </c>
      <c r="O4" s="473"/>
    </row>
    <row r="5" spans="1:22" ht="30" customHeight="1" x14ac:dyDescent="0.15">
      <c r="A5" s="456" t="s">
        <v>26</v>
      </c>
      <c r="B5" s="474" t="s">
        <v>29</v>
      </c>
      <c r="C5" s="475"/>
      <c r="D5" s="459" t="s">
        <v>98</v>
      </c>
      <c r="E5" s="462" t="s">
        <v>92</v>
      </c>
      <c r="F5" s="463"/>
      <c r="G5" s="466" t="s">
        <v>54</v>
      </c>
      <c r="H5" s="463"/>
      <c r="I5" s="51" t="s">
        <v>95</v>
      </c>
      <c r="J5" s="51" t="s">
        <v>99</v>
      </c>
      <c r="K5" s="464" t="s">
        <v>10</v>
      </c>
      <c r="L5" s="466" t="s">
        <v>62</v>
      </c>
      <c r="M5" s="467"/>
      <c r="N5" s="468"/>
      <c r="O5" s="480" t="s">
        <v>31</v>
      </c>
    </row>
    <row r="6" spans="1:22" ht="30" customHeight="1" x14ac:dyDescent="0.15">
      <c r="A6" s="457"/>
      <c r="B6" s="476"/>
      <c r="C6" s="477"/>
      <c r="D6" s="460"/>
      <c r="E6" s="465" t="s">
        <v>28</v>
      </c>
      <c r="F6" s="470" t="s">
        <v>18</v>
      </c>
      <c r="G6" s="483" t="s">
        <v>20</v>
      </c>
      <c r="H6" s="483" t="s">
        <v>112</v>
      </c>
      <c r="I6" s="52" t="s">
        <v>8</v>
      </c>
      <c r="J6" s="52" t="s">
        <v>9</v>
      </c>
      <c r="K6" s="465"/>
      <c r="L6" s="470" t="s">
        <v>33</v>
      </c>
      <c r="M6" s="484" t="s">
        <v>32</v>
      </c>
      <c r="N6" s="485"/>
      <c r="O6" s="481"/>
    </row>
    <row r="7" spans="1:22" ht="30" customHeight="1" thickBot="1" x14ac:dyDescent="0.2">
      <c r="A7" s="458"/>
      <c r="B7" s="478"/>
      <c r="C7" s="479"/>
      <c r="D7" s="461"/>
      <c r="E7" s="469"/>
      <c r="F7" s="471"/>
      <c r="G7" s="471"/>
      <c r="H7" s="471"/>
      <c r="I7" s="53" t="s">
        <v>12</v>
      </c>
      <c r="J7" s="53" t="s">
        <v>13</v>
      </c>
      <c r="K7" s="54" t="s">
        <v>14</v>
      </c>
      <c r="L7" s="471"/>
      <c r="M7" s="486"/>
      <c r="N7" s="487"/>
      <c r="O7" s="482"/>
    </row>
    <row r="8" spans="1:22" ht="409.5" customHeight="1" x14ac:dyDescent="0.15">
      <c r="A8" s="35">
        <v>2</v>
      </c>
      <c r="B8" s="493" t="s">
        <v>430</v>
      </c>
      <c r="C8" s="494"/>
      <c r="D8" s="36">
        <v>327.96600000000001</v>
      </c>
      <c r="E8" s="37">
        <v>327.96600000000001</v>
      </c>
      <c r="F8" s="212">
        <v>311.462672</v>
      </c>
      <c r="G8" s="60" t="s">
        <v>583</v>
      </c>
      <c r="H8" s="253" t="s">
        <v>588</v>
      </c>
      <c r="I8" s="36">
        <v>317.024</v>
      </c>
      <c r="J8" s="38">
        <v>728.95600000000002</v>
      </c>
      <c r="K8" s="37">
        <f>J8-I8</f>
        <v>411.93200000000002</v>
      </c>
      <c r="L8" s="38">
        <v>0</v>
      </c>
      <c r="M8" s="39" t="s">
        <v>660</v>
      </c>
      <c r="N8" s="282" t="s">
        <v>691</v>
      </c>
      <c r="O8" s="46"/>
    </row>
    <row r="9" spans="1:22" ht="409.6" customHeight="1" thickBot="1" x14ac:dyDescent="0.2">
      <c r="A9" s="43">
        <v>25</v>
      </c>
      <c r="B9" s="491" t="s">
        <v>582</v>
      </c>
      <c r="C9" s="492"/>
      <c r="D9" s="40">
        <v>494.26799999999997</v>
      </c>
      <c r="E9" s="41">
        <v>607</v>
      </c>
      <c r="F9" s="213">
        <v>510</v>
      </c>
      <c r="G9" s="214" t="s">
        <v>604</v>
      </c>
      <c r="H9" s="254" t="s">
        <v>594</v>
      </c>
      <c r="I9" s="40">
        <v>1152.6179999999999</v>
      </c>
      <c r="J9" s="42">
        <v>1113</v>
      </c>
      <c r="K9" s="41">
        <f>J9-I9</f>
        <v>-39.617999999999938</v>
      </c>
      <c r="L9" s="42">
        <v>0</v>
      </c>
      <c r="M9" s="44" t="s">
        <v>660</v>
      </c>
      <c r="N9" s="283" t="s">
        <v>675</v>
      </c>
      <c r="O9" s="47"/>
    </row>
    <row r="10" spans="1:22" ht="43.15" customHeight="1" thickTop="1" thickBot="1" x14ac:dyDescent="0.2">
      <c r="A10" s="488" t="s">
        <v>46</v>
      </c>
      <c r="B10" s="489"/>
      <c r="C10" s="490"/>
      <c r="D10" s="215">
        <f>SUM(D8:D9)</f>
        <v>822.23399999999992</v>
      </c>
      <c r="E10" s="215">
        <f t="shared" ref="E10:F10" si="0">SUM(E8:E9)</f>
        <v>934.96600000000001</v>
      </c>
      <c r="F10" s="215">
        <f t="shared" si="0"/>
        <v>821.462672</v>
      </c>
      <c r="G10" s="56"/>
      <c r="H10" s="55"/>
      <c r="I10" s="215">
        <f>SUM(I8:I9)</f>
        <v>1469.6419999999998</v>
      </c>
      <c r="J10" s="215">
        <f t="shared" ref="J10:L10" si="1">SUM(J8:J9)</f>
        <v>1841.9560000000001</v>
      </c>
      <c r="K10" s="215">
        <f t="shared" si="1"/>
        <v>372.31400000000008</v>
      </c>
      <c r="L10" s="215">
        <f t="shared" si="1"/>
        <v>0</v>
      </c>
      <c r="M10" s="45"/>
      <c r="N10" s="45"/>
      <c r="O10" s="48"/>
    </row>
    <row r="11" spans="1:22" s="142" customFormat="1" ht="19.7" customHeight="1" x14ac:dyDescent="0.15">
      <c r="A11" s="147" t="s">
        <v>71</v>
      </c>
      <c r="B11" s="148"/>
      <c r="C11" s="148"/>
      <c r="D11" s="149"/>
      <c r="E11" s="149"/>
      <c r="F11" s="149"/>
      <c r="G11" s="149"/>
      <c r="H11" s="150"/>
      <c r="I11" s="149"/>
      <c r="J11" s="149"/>
      <c r="K11" s="149"/>
      <c r="L11" s="151"/>
      <c r="M11" s="152"/>
      <c r="N11" s="152"/>
      <c r="O11" s="153"/>
    </row>
    <row r="12" spans="1:22" s="142" customFormat="1" ht="20.100000000000001" customHeight="1" x14ac:dyDescent="0.15">
      <c r="A12" s="140" t="s">
        <v>66</v>
      </c>
    </row>
    <row r="13" spans="1:22" s="142" customFormat="1" ht="19.5" customHeight="1" x14ac:dyDescent="0.15">
      <c r="A13" s="154" t="s">
        <v>80</v>
      </c>
    </row>
    <row r="14" spans="1:22" ht="18" customHeight="1" x14ac:dyDescent="0.15">
      <c r="A14" s="30" t="s">
        <v>101</v>
      </c>
      <c r="B14" s="141"/>
      <c r="C14" s="28"/>
      <c r="D14" s="28"/>
    </row>
    <row r="15" spans="1:22" ht="18" customHeight="1" x14ac:dyDescent="0.15">
      <c r="A15" s="18" t="s">
        <v>102</v>
      </c>
      <c r="B15" s="141"/>
      <c r="C15" s="28"/>
      <c r="D15" s="28"/>
    </row>
    <row r="16" spans="1:22" ht="18" customHeight="1" x14ac:dyDescent="0.15">
      <c r="A16" s="17" t="s">
        <v>103</v>
      </c>
      <c r="B16" s="140"/>
      <c r="C16" s="17"/>
      <c r="D16" s="17"/>
      <c r="E16" s="6"/>
      <c r="F16" s="6"/>
      <c r="G16" s="6"/>
      <c r="H16" s="6"/>
      <c r="I16" s="6"/>
      <c r="J16" s="6"/>
      <c r="K16" s="6"/>
      <c r="L16" s="6"/>
      <c r="M16" s="6"/>
      <c r="N16" s="6"/>
      <c r="O16" s="6"/>
      <c r="P16" s="6"/>
      <c r="Q16" s="6"/>
      <c r="R16" s="6"/>
      <c r="S16" s="5"/>
      <c r="T16" s="5"/>
      <c r="U16" s="5"/>
      <c r="V16" s="5"/>
    </row>
    <row r="17" spans="1:22" ht="18" customHeight="1" x14ac:dyDescent="0.15">
      <c r="A17" s="17" t="s">
        <v>114</v>
      </c>
      <c r="B17" s="140"/>
      <c r="C17" s="17"/>
      <c r="D17" s="17"/>
      <c r="E17" s="6"/>
      <c r="F17" s="6"/>
      <c r="G17" s="6"/>
      <c r="H17" s="6"/>
      <c r="I17" s="6"/>
      <c r="J17" s="6"/>
      <c r="K17" s="6"/>
      <c r="L17" s="6"/>
      <c r="M17" s="6"/>
      <c r="N17" s="6"/>
      <c r="O17" s="6"/>
      <c r="P17" s="6"/>
      <c r="Q17" s="6"/>
      <c r="R17" s="6"/>
      <c r="S17" s="5"/>
      <c r="T17" s="5"/>
      <c r="U17" s="5"/>
      <c r="V17" s="5"/>
    </row>
    <row r="18" spans="1:22" ht="18" customHeight="1" x14ac:dyDescent="0.15">
      <c r="A18" s="17" t="s">
        <v>115</v>
      </c>
      <c r="B18" s="140"/>
      <c r="C18" s="17"/>
      <c r="D18" s="17"/>
    </row>
    <row r="19" spans="1:22" ht="18" customHeight="1" x14ac:dyDescent="0.15">
      <c r="A19" s="17" t="s">
        <v>105</v>
      </c>
      <c r="B19" s="142"/>
    </row>
    <row r="20" spans="1:22" s="142" customFormat="1" x14ac:dyDescent="0.15"/>
    <row r="21" spans="1:22" s="142" customFormat="1" x14ac:dyDescent="0.15"/>
    <row r="22" spans="1:22" s="142" customFormat="1" x14ac:dyDescent="0.15"/>
    <row r="23" spans="1:22" s="142" customFormat="1" x14ac:dyDescent="0.15"/>
    <row r="24" spans="1:22" s="142" customFormat="1" x14ac:dyDescent="0.15"/>
    <row r="25" spans="1:22" s="142" customFormat="1" x14ac:dyDescent="0.15"/>
    <row r="26" spans="1:22" s="142" customFormat="1" x14ac:dyDescent="0.15"/>
    <row r="27" spans="1:22" s="142" customFormat="1" x14ac:dyDescent="0.15"/>
    <row r="28" spans="1:22" s="142" customFormat="1" x14ac:dyDescent="0.15"/>
    <row r="29" spans="1:22" s="142" customFormat="1" x14ac:dyDescent="0.15"/>
    <row r="30" spans="1:22" s="142" customFormat="1" x14ac:dyDescent="0.15"/>
    <row r="31" spans="1:22" s="142" customFormat="1" x14ac:dyDescent="0.15"/>
    <row r="32" spans="1:22" s="142" customFormat="1" x14ac:dyDescent="0.15"/>
    <row r="43" spans="5:5" x14ac:dyDescent="0.15">
      <c r="E43" s="20"/>
    </row>
  </sheetData>
  <customSheetViews>
    <customSheetView guid="{64FED79C-771D-474A-9BEF-628EE1BFFBC6}" scale="25" showPageBreaks="1" fitToPage="1" view="pageBreakPreview">
      <selection activeCell="K9" sqref="K9"/>
      <pageMargins left="0.39370078740157483" right="0.39370078740157483" top="0.78740157480314965" bottom="0.59055118110236227" header="0.51181102362204722" footer="0.39370078740157483"/>
      <printOptions horizontalCentered="1"/>
      <pageSetup paperSize="9" scale="28" orientation="landscape" cellComments="asDisplayed" r:id="rId1"/>
      <headerFooter alignWithMargins="0">
        <oddHeader xml:space="preserve">&amp;L&amp;24様式４&amp;18
</oddHeader>
        <oddFooter>&amp;C&amp;P/&amp;N</oddFooter>
      </headerFooter>
    </customSheetView>
    <customSheetView guid="{5D8CA6B6-8F7F-45B8-9D5F-AB3783F1FF86}" scale="55" showPageBreaks="1" fitToPage="1" view="pageBreakPreview">
      <selection activeCell="H9" sqref="H9"/>
      <pageMargins left="0.39370078740157483" right="0.39370078740157483" top="0.78740157480314965" bottom="0.59055118110236227" header="0.51181102362204722" footer="0.39370078740157483"/>
      <printOptions horizontalCentered="1"/>
      <pageSetup paperSize="9" scale="28" orientation="landscape" cellComments="asDisplayed" r:id="rId2"/>
      <headerFooter alignWithMargins="0">
        <oddHeader xml:space="preserve">&amp;L&amp;24様式４&amp;18
</oddHeader>
        <oddFooter>&amp;C&amp;P/&amp;N</oddFooter>
      </headerFooter>
    </customSheetView>
    <customSheetView guid="{D43E0E02-CD4E-409C-A5B4-B09A44C556A2}" scale="25" showPageBreaks="1" fitToPage="1" view="pageBreakPreview">
      <selection activeCell="N9" sqref="N9"/>
      <pageMargins left="0.39370078740157483" right="0.39370078740157483" top="0.78740157480314965" bottom="0.59055118110236227" header="0.51181102362204722" footer="0.39370078740157483"/>
      <printOptions horizontalCentered="1"/>
      <pageSetup paperSize="9" scale="29" orientation="landscape" cellComments="asDisplayed" r:id="rId3"/>
      <headerFooter alignWithMargins="0">
        <oddHeader xml:space="preserve">&amp;L&amp;24様式４&amp;18
</oddHeader>
        <oddFooter>&amp;C&amp;P/&amp;N</oddFooter>
      </headerFooter>
    </customSheetView>
    <customSheetView guid="{BA0B409F-9961-4704-A539-812BFAFAC016}" scale="55" showPageBreaks="1" fitToPage="1" view="pageBreakPreview">
      <selection activeCell="H9" sqref="H9"/>
      <pageMargins left="0.39370078740157483" right="0.39370078740157483" top="0.78740157480314965" bottom="0.59055118110236227" header="0.51181102362204722" footer="0.39370078740157483"/>
      <printOptions horizontalCentered="1"/>
      <pageSetup paperSize="9" scale="31" orientation="landscape" cellComments="asDisplayed" r:id="rId4"/>
      <headerFooter alignWithMargins="0">
        <oddHeader xml:space="preserve">&amp;L&amp;24様式４&amp;18
</oddHeader>
        <oddFooter>&amp;C&amp;P/&amp;N</oddFooter>
      </headerFooter>
    </customSheetView>
    <customSheetView guid="{87CE84EA-AD07-4FB4-8823-72D82202A02E}" scale="55" showPageBreaks="1" fitToPage="1" view="pageBreakPreview">
      <selection activeCell="H9" sqref="H9"/>
      <pageMargins left="0.39370078740157483" right="0.39370078740157483" top="0.78740157480314965" bottom="0.59055118110236227" header="0.51181102362204722" footer="0.39370078740157483"/>
      <printOptions horizontalCentered="1"/>
      <pageSetup paperSize="9" scale="31" orientation="landscape" cellComments="asDisplayed" r:id="rId5"/>
      <headerFooter alignWithMargins="0">
        <oddHeader xml:space="preserve">&amp;L&amp;24様式４&amp;18
</oddHeader>
        <oddFooter>&amp;C&amp;P/&amp;N</oddFooter>
      </headerFooter>
    </customSheetView>
    <customSheetView guid="{5B0E86F2-5356-447B-8EEE-6C29D07E4F4D}" scale="55" showPageBreaks="1" fitToPage="1" view="pageBreakPreview">
      <selection activeCell="H9" sqref="H9"/>
      <pageMargins left="0.39370078740157483" right="0.39370078740157483" top="0.78740157480314965" bottom="0.59055118110236227" header="0.51181102362204722" footer="0.39370078740157483"/>
      <printOptions horizontalCentered="1"/>
      <pageSetup paperSize="9" scale="31" orientation="landscape" cellComments="asDisplayed" r:id="rId6"/>
      <headerFooter alignWithMargins="0">
        <oddHeader xml:space="preserve">&amp;L&amp;24様式４&amp;18
</oddHeader>
        <oddFooter>&amp;C&amp;P/&amp;N</oddFooter>
      </headerFooter>
    </customSheetView>
    <customSheetView guid="{E9952795-B488-4E68-83B7-C1B86D6B9D1D}" scale="55" showPageBreaks="1" fitToPage="1" view="pageBreakPreview">
      <selection activeCell="H9" sqref="H9"/>
      <pageMargins left="0.39370078740157483" right="0.39370078740157483" top="0.78740157480314965" bottom="0.59055118110236227" header="0.51181102362204722" footer="0.39370078740157483"/>
      <printOptions horizontalCentered="1"/>
      <pageSetup paperSize="9" scale="31" orientation="landscape" cellComments="asDisplayed" r:id="rId7"/>
      <headerFooter alignWithMargins="0">
        <oddHeader xml:space="preserve">&amp;L&amp;24様式４&amp;18
</oddHeader>
        <oddFooter>&amp;C&amp;P/&amp;N</oddFooter>
      </headerFooter>
    </customSheetView>
    <customSheetView guid="{08064F4F-F3D8-4E5C-848B-7DAB214A5A29}" scale="55" showPageBreaks="1" fitToPage="1" view="pageBreakPreview">
      <selection activeCell="H9" sqref="H9"/>
      <pageMargins left="0.39370078740157483" right="0.39370078740157483" top="0.78740157480314965" bottom="0.59055118110236227" header="0.51181102362204722" footer="0.39370078740157483"/>
      <printOptions horizontalCentered="1"/>
      <pageSetup paperSize="9" scale="31" orientation="landscape" cellComments="asDisplayed" r:id="rId8"/>
      <headerFooter alignWithMargins="0">
        <oddHeader xml:space="preserve">&amp;L&amp;24様式４&amp;18
</oddHeader>
        <oddFooter>&amp;C&amp;P/&amp;N</oddFooter>
      </headerFooter>
    </customSheetView>
    <customSheetView guid="{52202F54-1F76-4F7A-9E7C-01F2FB40C380}" scale="55" showPageBreaks="1" fitToPage="1" view="pageBreakPreview">
      <selection activeCell="H9" sqref="H9"/>
      <pageMargins left="0.39370078740157483" right="0.39370078740157483" top="0.78740157480314965" bottom="0.59055118110236227" header="0.51181102362204722" footer="0.39370078740157483"/>
      <printOptions horizontalCentered="1"/>
      <pageSetup paperSize="9" scale="31" orientation="landscape" cellComments="asDisplayed" r:id="rId9"/>
      <headerFooter alignWithMargins="0">
        <oddHeader xml:space="preserve">&amp;L&amp;24様式４&amp;18
</oddHeader>
        <oddFooter>&amp;C&amp;P/&amp;N</oddFooter>
      </headerFooter>
    </customSheetView>
    <customSheetView guid="{B548384E-57A6-4B48-AD15-F7CA1A70808D}" scale="55" showPageBreaks="1" fitToPage="1" view="pageBreakPreview">
      <selection activeCell="H9" sqref="H9"/>
      <pageMargins left="0.39370078740157483" right="0.39370078740157483" top="0.78740157480314965" bottom="0.59055118110236227" header="0.51181102362204722" footer="0.39370078740157483"/>
      <printOptions horizontalCentered="1"/>
      <pageSetup paperSize="9" scale="31" orientation="landscape" cellComments="asDisplayed" r:id="rId10"/>
      <headerFooter alignWithMargins="0">
        <oddHeader xml:space="preserve">&amp;L&amp;24様式４&amp;18
</oddHeader>
        <oddFooter>&amp;C&amp;P/&amp;N</oddFooter>
      </headerFooter>
    </customSheetView>
  </customSheetViews>
  <mergeCells count="19">
    <mergeCell ref="A10:C10"/>
    <mergeCell ref="B9:C9"/>
    <mergeCell ref="B8:C8"/>
    <mergeCell ref="A3:O3"/>
    <mergeCell ref="A5:A7"/>
    <mergeCell ref="D5:D7"/>
    <mergeCell ref="E5:F5"/>
    <mergeCell ref="K5:K6"/>
    <mergeCell ref="L5:N5"/>
    <mergeCell ref="E6:E7"/>
    <mergeCell ref="F6:F7"/>
    <mergeCell ref="N4:O4"/>
    <mergeCell ref="B5:C7"/>
    <mergeCell ref="O5:O7"/>
    <mergeCell ref="G5:H5"/>
    <mergeCell ref="H6:H7"/>
    <mergeCell ref="G6:G7"/>
    <mergeCell ref="L6:L7"/>
    <mergeCell ref="M6:N7"/>
  </mergeCells>
  <phoneticPr fontId="2"/>
  <dataValidations count="1">
    <dataValidation type="list" allowBlank="1" showInputMessage="1" showErrorMessage="1" sqref="M8:M33">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9" scale="28" orientation="landscape" cellComments="asDisplayed" r:id="rId11"/>
  <headerFooter alignWithMargins="0">
    <oddHeader xml:space="preserve">&amp;L&amp;24様式４&amp;18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62"/>
  <sheetViews>
    <sheetView view="pageBreakPreview" zoomScaleNormal="70" zoomScaleSheetLayoutView="100" zoomScalePageLayoutView="70" workbookViewId="0">
      <selection activeCell="A3" sqref="A3:Y3"/>
    </sheetView>
  </sheetViews>
  <sheetFormatPr defaultColWidth="3.5" defaultRowHeight="13.5" x14ac:dyDescent="0.15"/>
  <cols>
    <col min="1" max="1" width="17" customWidth="1"/>
    <col min="2" max="2" width="10.875" customWidth="1"/>
    <col min="3" max="3" width="8.5" customWidth="1"/>
    <col min="4" max="4" width="12.75" customWidth="1"/>
    <col min="5" max="5" width="8.625" customWidth="1"/>
    <col min="6" max="6" width="12.75" customWidth="1"/>
    <col min="7" max="7" width="10.75" customWidth="1"/>
    <col min="8" max="8" width="10.875" customWidth="1"/>
    <col min="9" max="9" width="8.5" customWidth="1"/>
    <col min="10" max="10" width="12.75" customWidth="1"/>
    <col min="11" max="11" width="8.5" customWidth="1"/>
    <col min="12" max="12" width="12.75" customWidth="1"/>
    <col min="13" max="13" width="8.5" customWidth="1"/>
    <col min="14" max="14" width="12.75" customWidth="1"/>
    <col min="15" max="15" width="10.75" customWidth="1"/>
    <col min="16" max="16" width="12.75" customWidth="1"/>
    <col min="17" max="17" width="10.875" customWidth="1"/>
    <col min="18" max="18" width="8.5" customWidth="1"/>
    <col min="19" max="19" width="12.75" customWidth="1"/>
    <col min="20" max="20" width="8.5" customWidth="1"/>
    <col min="21" max="21" width="12.75" customWidth="1"/>
    <col min="22" max="22" width="8.5" customWidth="1"/>
    <col min="23" max="23" width="12.75" customWidth="1"/>
    <col min="24" max="25" width="10.75" customWidth="1"/>
  </cols>
  <sheetData>
    <row r="1" spans="1:25" x14ac:dyDescent="0.15">
      <c r="A1" s="2"/>
      <c r="B1" s="2"/>
      <c r="C1" s="2"/>
      <c r="D1" s="2"/>
      <c r="E1" s="2"/>
      <c r="F1" s="2"/>
      <c r="G1" s="2"/>
      <c r="H1" s="2"/>
      <c r="I1" s="2"/>
      <c r="J1" s="2"/>
      <c r="K1" s="2"/>
      <c r="L1" s="2"/>
      <c r="M1" s="2"/>
      <c r="N1" s="2"/>
      <c r="O1" s="2"/>
      <c r="P1" s="2"/>
      <c r="Q1" s="2"/>
      <c r="R1" s="2"/>
      <c r="S1" s="2"/>
      <c r="T1" s="2"/>
      <c r="U1" s="2"/>
      <c r="V1" s="2"/>
      <c r="W1" s="2"/>
      <c r="X1" s="2"/>
      <c r="Y1" s="2"/>
    </row>
    <row r="2" spans="1:25" x14ac:dyDescent="0.15">
      <c r="A2" s="2"/>
      <c r="B2" s="2"/>
      <c r="C2" s="2"/>
      <c r="D2" s="2"/>
      <c r="E2" s="2"/>
      <c r="F2" s="2"/>
      <c r="G2" s="2"/>
      <c r="H2" s="2"/>
      <c r="I2" s="2"/>
      <c r="J2" s="2"/>
      <c r="K2" s="2"/>
      <c r="L2" s="2"/>
      <c r="M2" s="2"/>
      <c r="N2" s="2"/>
      <c r="O2" s="2"/>
      <c r="P2" s="2"/>
      <c r="Q2" s="2"/>
      <c r="R2" s="2"/>
      <c r="S2" s="2"/>
      <c r="T2" s="2"/>
      <c r="U2" s="2"/>
      <c r="V2" s="2"/>
      <c r="W2" s="2"/>
      <c r="X2" s="2"/>
      <c r="Y2" s="2"/>
    </row>
    <row r="3" spans="1:25" ht="21" x14ac:dyDescent="0.2">
      <c r="A3" s="502" t="s">
        <v>116</v>
      </c>
      <c r="B3" s="502"/>
      <c r="C3" s="502"/>
      <c r="D3" s="502"/>
      <c r="E3" s="502"/>
      <c r="F3" s="502"/>
      <c r="G3" s="502"/>
      <c r="H3" s="502"/>
      <c r="I3" s="502"/>
      <c r="J3" s="502"/>
      <c r="K3" s="502"/>
      <c r="L3" s="502"/>
      <c r="M3" s="502"/>
      <c r="N3" s="502"/>
      <c r="O3" s="502"/>
      <c r="P3" s="502"/>
      <c r="Q3" s="502"/>
      <c r="R3" s="502"/>
      <c r="S3" s="502"/>
      <c r="T3" s="502"/>
      <c r="U3" s="502"/>
      <c r="V3" s="502"/>
      <c r="W3" s="502"/>
      <c r="X3" s="502"/>
      <c r="Y3" s="502"/>
    </row>
    <row r="4" spans="1:25" ht="17.25" x14ac:dyDescent="0.2">
      <c r="A4" s="29"/>
      <c r="B4" s="2"/>
      <c r="C4" s="2"/>
      <c r="D4" s="2"/>
      <c r="E4" s="2"/>
      <c r="F4" s="2"/>
      <c r="G4" s="2"/>
      <c r="H4" s="2"/>
      <c r="I4" s="2"/>
      <c r="J4" s="2"/>
      <c r="K4" s="2"/>
      <c r="L4" s="2"/>
      <c r="M4" s="2"/>
      <c r="N4" s="2"/>
      <c r="O4" s="2"/>
      <c r="P4" s="2"/>
      <c r="Q4" s="2"/>
      <c r="R4" s="2"/>
      <c r="S4" s="2"/>
      <c r="T4" s="2"/>
      <c r="U4" s="2"/>
      <c r="V4" s="2"/>
      <c r="W4" s="2"/>
      <c r="X4" s="2"/>
      <c r="Y4" s="2"/>
    </row>
    <row r="5" spans="1:25" ht="14.25" thickBot="1" x14ac:dyDescent="0.2">
      <c r="A5" s="2"/>
      <c r="B5" s="2"/>
      <c r="C5" s="2"/>
      <c r="D5" s="2"/>
      <c r="E5" s="2"/>
      <c r="F5" s="2"/>
      <c r="G5" s="2"/>
      <c r="H5" s="2"/>
      <c r="I5" s="2"/>
      <c r="J5" s="2"/>
      <c r="K5" s="2"/>
      <c r="L5" s="2"/>
      <c r="M5" s="2"/>
      <c r="N5" s="2"/>
      <c r="O5" s="2"/>
      <c r="P5" s="2"/>
      <c r="Q5" s="2"/>
      <c r="R5" s="2"/>
      <c r="S5" s="2"/>
      <c r="T5" s="2"/>
      <c r="U5" s="2"/>
      <c r="V5" s="2"/>
      <c r="W5" s="2"/>
      <c r="X5" s="2"/>
      <c r="Y5" s="21" t="s">
        <v>43</v>
      </c>
    </row>
    <row r="6" spans="1:25" ht="30" customHeight="1" thickTop="1" thickBot="1" x14ac:dyDescent="0.2">
      <c r="A6" s="503" t="s">
        <v>42</v>
      </c>
      <c r="B6" s="506" t="s">
        <v>41</v>
      </c>
      <c r="C6" s="507"/>
      <c r="D6" s="507"/>
      <c r="E6" s="507"/>
      <c r="F6" s="507"/>
      <c r="G6" s="508"/>
      <c r="H6" s="509" t="s">
        <v>40</v>
      </c>
      <c r="I6" s="510"/>
      <c r="J6" s="510"/>
      <c r="K6" s="510"/>
      <c r="L6" s="510"/>
      <c r="M6" s="510"/>
      <c r="N6" s="510"/>
      <c r="O6" s="510"/>
      <c r="P6" s="511"/>
      <c r="Q6" s="509" t="s">
        <v>39</v>
      </c>
      <c r="R6" s="510"/>
      <c r="S6" s="510"/>
      <c r="T6" s="510"/>
      <c r="U6" s="510"/>
      <c r="V6" s="510"/>
      <c r="W6" s="510"/>
      <c r="X6" s="510"/>
      <c r="Y6" s="511"/>
    </row>
    <row r="7" spans="1:25" ht="30" customHeight="1" x14ac:dyDescent="0.15">
      <c r="A7" s="504"/>
      <c r="B7" s="512" t="s">
        <v>117</v>
      </c>
      <c r="C7" s="495" t="s">
        <v>53</v>
      </c>
      <c r="D7" s="496"/>
      <c r="E7" s="521" t="s">
        <v>37</v>
      </c>
      <c r="F7" s="496"/>
      <c r="G7" s="518" t="s">
        <v>48</v>
      </c>
      <c r="H7" s="512" t="s">
        <v>118</v>
      </c>
      <c r="I7" s="495" t="s">
        <v>38</v>
      </c>
      <c r="J7" s="496"/>
      <c r="K7" s="495" t="s">
        <v>37</v>
      </c>
      <c r="L7" s="496"/>
      <c r="M7" s="495" t="s">
        <v>86</v>
      </c>
      <c r="N7" s="496"/>
      <c r="O7" s="515" t="s">
        <v>49</v>
      </c>
      <c r="P7" s="518" t="s">
        <v>119</v>
      </c>
      <c r="Q7" s="512" t="s">
        <v>118</v>
      </c>
      <c r="R7" s="495" t="s">
        <v>38</v>
      </c>
      <c r="S7" s="496"/>
      <c r="T7" s="495" t="s">
        <v>37</v>
      </c>
      <c r="U7" s="496"/>
      <c r="V7" s="495" t="s">
        <v>87</v>
      </c>
      <c r="W7" s="496"/>
      <c r="X7" s="515" t="s">
        <v>52</v>
      </c>
      <c r="Y7" s="518" t="s">
        <v>119</v>
      </c>
    </row>
    <row r="8" spans="1:25" ht="30" customHeight="1" thickBot="1" x14ac:dyDescent="0.2">
      <c r="A8" s="504"/>
      <c r="B8" s="513"/>
      <c r="C8" s="497"/>
      <c r="D8" s="498"/>
      <c r="E8" s="522"/>
      <c r="F8" s="523"/>
      <c r="G8" s="524"/>
      <c r="H8" s="513"/>
      <c r="I8" s="497"/>
      <c r="J8" s="498"/>
      <c r="K8" s="497"/>
      <c r="L8" s="498"/>
      <c r="M8" s="497"/>
      <c r="N8" s="498"/>
      <c r="O8" s="551"/>
      <c r="P8" s="519"/>
      <c r="Q8" s="513"/>
      <c r="R8" s="497"/>
      <c r="S8" s="498"/>
      <c r="T8" s="497"/>
      <c r="U8" s="498"/>
      <c r="V8" s="497"/>
      <c r="W8" s="498"/>
      <c r="X8" s="516"/>
      <c r="Y8" s="519"/>
    </row>
    <row r="9" spans="1:25" ht="30" customHeight="1" thickBot="1" x14ac:dyDescent="0.2">
      <c r="A9" s="505"/>
      <c r="B9" s="514"/>
      <c r="C9" s="135" t="s">
        <v>36</v>
      </c>
      <c r="D9" s="136" t="s">
        <v>35</v>
      </c>
      <c r="E9" s="137" t="s">
        <v>34</v>
      </c>
      <c r="F9" s="138" t="s">
        <v>33</v>
      </c>
      <c r="G9" s="525"/>
      <c r="H9" s="514"/>
      <c r="I9" s="135" t="s">
        <v>34</v>
      </c>
      <c r="J9" s="139" t="s">
        <v>33</v>
      </c>
      <c r="K9" s="135" t="s">
        <v>34</v>
      </c>
      <c r="L9" s="139" t="s">
        <v>33</v>
      </c>
      <c r="M9" s="135" t="s">
        <v>34</v>
      </c>
      <c r="N9" s="139" t="s">
        <v>33</v>
      </c>
      <c r="O9" s="552"/>
      <c r="P9" s="520"/>
      <c r="Q9" s="514"/>
      <c r="R9" s="135" t="s">
        <v>34</v>
      </c>
      <c r="S9" s="139" t="s">
        <v>33</v>
      </c>
      <c r="T9" s="135" t="s">
        <v>34</v>
      </c>
      <c r="U9" s="139" t="s">
        <v>33</v>
      </c>
      <c r="V9" s="135" t="s">
        <v>34</v>
      </c>
      <c r="W9" s="139" t="s">
        <v>33</v>
      </c>
      <c r="X9" s="517"/>
      <c r="Y9" s="520"/>
    </row>
    <row r="10" spans="1:25" ht="15" customHeight="1" thickTop="1" x14ac:dyDescent="0.15">
      <c r="A10" s="559" t="s">
        <v>607</v>
      </c>
      <c r="B10" s="562">
        <v>56</v>
      </c>
      <c r="C10" s="556" t="s">
        <v>728</v>
      </c>
      <c r="D10" s="536" t="s">
        <v>727</v>
      </c>
      <c r="E10" s="542">
        <v>3</v>
      </c>
      <c r="F10" s="553">
        <v>-29</v>
      </c>
      <c r="G10" s="548">
        <v>39</v>
      </c>
      <c r="H10" s="545">
        <v>8</v>
      </c>
      <c r="I10" s="499" t="s">
        <v>728</v>
      </c>
      <c r="J10" s="536" t="s">
        <v>727</v>
      </c>
      <c r="K10" s="556">
        <v>1</v>
      </c>
      <c r="L10" s="539">
        <v>-17</v>
      </c>
      <c r="M10" s="499">
        <v>1</v>
      </c>
      <c r="N10" s="527">
        <v>-17</v>
      </c>
      <c r="O10" s="530">
        <v>4</v>
      </c>
      <c r="P10" s="533">
        <v>6599.8360000000002</v>
      </c>
      <c r="Q10" s="545">
        <v>48</v>
      </c>
      <c r="R10" s="499" t="s">
        <v>730</v>
      </c>
      <c r="S10" s="536" t="s">
        <v>728</v>
      </c>
      <c r="T10" s="556">
        <v>2</v>
      </c>
      <c r="U10" s="539">
        <v>-12</v>
      </c>
      <c r="V10" s="499">
        <v>2</v>
      </c>
      <c r="W10" s="527">
        <v>-12</v>
      </c>
      <c r="X10" s="530">
        <v>35</v>
      </c>
      <c r="Y10" s="533">
        <v>40067.597999999998</v>
      </c>
    </row>
    <row r="11" spans="1:25" x14ac:dyDescent="0.15">
      <c r="A11" s="560"/>
      <c r="B11" s="563"/>
      <c r="C11" s="557"/>
      <c r="D11" s="537"/>
      <c r="E11" s="543"/>
      <c r="F11" s="554"/>
      <c r="G11" s="549"/>
      <c r="H11" s="546"/>
      <c r="I11" s="500"/>
      <c r="J11" s="537"/>
      <c r="K11" s="557"/>
      <c r="L11" s="540"/>
      <c r="M11" s="500"/>
      <c r="N11" s="528"/>
      <c r="O11" s="531"/>
      <c r="P11" s="534"/>
      <c r="Q11" s="546"/>
      <c r="R11" s="500"/>
      <c r="S11" s="537"/>
      <c r="T11" s="557"/>
      <c r="U11" s="540"/>
      <c r="V11" s="500"/>
      <c r="W11" s="528"/>
      <c r="X11" s="531"/>
      <c r="Y11" s="534"/>
    </row>
    <row r="12" spans="1:25" ht="14.25" thickBot="1" x14ac:dyDescent="0.2">
      <c r="A12" s="561"/>
      <c r="B12" s="564"/>
      <c r="C12" s="558"/>
      <c r="D12" s="538"/>
      <c r="E12" s="544"/>
      <c r="F12" s="555"/>
      <c r="G12" s="550"/>
      <c r="H12" s="547"/>
      <c r="I12" s="501"/>
      <c r="J12" s="538"/>
      <c r="K12" s="558"/>
      <c r="L12" s="541"/>
      <c r="M12" s="501"/>
      <c r="N12" s="529"/>
      <c r="O12" s="532"/>
      <c r="P12" s="535"/>
      <c r="Q12" s="547"/>
      <c r="R12" s="501"/>
      <c r="S12" s="538"/>
      <c r="T12" s="558"/>
      <c r="U12" s="541"/>
      <c r="V12" s="501"/>
      <c r="W12" s="529"/>
      <c r="X12" s="532"/>
      <c r="Y12" s="535"/>
    </row>
    <row r="13" spans="1:25" ht="20.100000000000001" customHeight="1" thickTop="1" x14ac:dyDescent="0.15">
      <c r="A13" s="2" t="s">
        <v>72</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15">
      <c r="A14" s="2" t="s">
        <v>120</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15">
      <c r="A15" s="18" t="s">
        <v>89</v>
      </c>
      <c r="B15" s="2"/>
      <c r="C15" s="2"/>
      <c r="D15" s="2"/>
      <c r="E15" s="2"/>
      <c r="F15" s="2"/>
      <c r="G15" s="2"/>
      <c r="H15" s="2"/>
      <c r="I15" s="2"/>
      <c r="J15" s="2"/>
      <c r="K15" s="2"/>
      <c r="L15" s="2"/>
      <c r="M15" s="2"/>
      <c r="N15" s="2"/>
      <c r="O15" s="2"/>
      <c r="P15" s="2"/>
      <c r="Q15" s="2"/>
      <c r="R15" s="2"/>
      <c r="S15" s="2"/>
      <c r="T15" s="2"/>
      <c r="U15" s="2"/>
      <c r="V15" s="2"/>
      <c r="W15" s="2"/>
      <c r="X15" s="2"/>
      <c r="Y15" s="2"/>
    </row>
    <row r="16" spans="1:25" s="142" customFormat="1" ht="18" customHeight="1" x14ac:dyDescent="0.15">
      <c r="A16" s="155" t="s">
        <v>121</v>
      </c>
      <c r="B16" s="141"/>
      <c r="C16" s="141"/>
      <c r="D16" s="141"/>
    </row>
    <row r="17" spans="1:25" s="142" customFormat="1" ht="18" customHeight="1" x14ac:dyDescent="0.15">
      <c r="A17" s="154" t="s">
        <v>122</v>
      </c>
      <c r="B17" s="141"/>
      <c r="C17" s="141"/>
      <c r="D17" s="141"/>
    </row>
    <row r="18" spans="1:25" s="142" customFormat="1" ht="18" customHeight="1" x14ac:dyDescent="0.15">
      <c r="A18" s="140" t="s">
        <v>123</v>
      </c>
      <c r="B18" s="140"/>
      <c r="C18" s="140"/>
      <c r="D18" s="140"/>
      <c r="E18" s="156"/>
      <c r="F18" s="156"/>
      <c r="G18" s="156"/>
      <c r="H18" s="156"/>
      <c r="I18" s="156"/>
      <c r="J18" s="156"/>
      <c r="K18" s="156"/>
      <c r="L18" s="156"/>
      <c r="M18" s="156"/>
      <c r="N18" s="156"/>
      <c r="O18" s="156"/>
      <c r="P18" s="156"/>
      <c r="Q18" s="156"/>
      <c r="R18" s="156"/>
      <c r="S18" s="157"/>
      <c r="T18" s="157"/>
      <c r="U18" s="157"/>
      <c r="V18" s="157"/>
    </row>
    <row r="19" spans="1:25" ht="17.25" customHeight="1" x14ac:dyDescent="0.15">
      <c r="A19" s="17" t="s">
        <v>96</v>
      </c>
      <c r="B19" s="140"/>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15">
      <c r="A20" s="526" t="s">
        <v>90</v>
      </c>
      <c r="B20" s="526"/>
      <c r="C20" s="526"/>
      <c r="D20" s="526"/>
      <c r="E20" s="526"/>
      <c r="F20" s="526"/>
      <c r="G20" s="526"/>
      <c r="H20" s="526"/>
      <c r="I20" s="526"/>
      <c r="J20" s="526"/>
      <c r="K20" s="526"/>
      <c r="L20" s="526"/>
      <c r="M20" s="526"/>
      <c r="N20" s="526"/>
      <c r="O20" s="526"/>
      <c r="P20" s="526"/>
      <c r="Q20" s="526"/>
      <c r="R20" s="526"/>
      <c r="S20" s="526"/>
      <c r="T20" s="526"/>
      <c r="U20" s="526"/>
      <c r="V20" s="526"/>
      <c r="W20" s="526"/>
      <c r="X20" s="526"/>
      <c r="Y20" s="526"/>
    </row>
    <row r="21" spans="1:25" ht="20.100000000000001" customHeight="1" x14ac:dyDescent="0.15">
      <c r="A21" s="7" t="s">
        <v>88</v>
      </c>
      <c r="B21" s="7"/>
      <c r="C21" s="7"/>
      <c r="D21" s="7"/>
      <c r="E21" s="7"/>
      <c r="F21" s="7"/>
      <c r="G21" s="7"/>
      <c r="H21" s="7"/>
      <c r="I21" s="7"/>
      <c r="J21" s="7"/>
      <c r="K21" s="7"/>
      <c r="L21" s="7"/>
      <c r="M21" s="7"/>
      <c r="N21" s="7"/>
      <c r="O21" s="7"/>
      <c r="P21" s="7"/>
      <c r="Q21" s="7"/>
      <c r="R21" s="7"/>
      <c r="S21" s="7"/>
      <c r="T21" s="7"/>
      <c r="U21" s="7"/>
      <c r="V21" s="7"/>
      <c r="W21" s="7"/>
      <c r="X21" s="7"/>
      <c r="Y21" s="7"/>
    </row>
    <row r="22" spans="1:25" ht="20.100000000000001" customHeight="1" x14ac:dyDescent="0.15">
      <c r="A22" s="526" t="s">
        <v>124</v>
      </c>
      <c r="B22" s="526"/>
      <c r="C22" s="526"/>
      <c r="D22" s="526"/>
      <c r="E22" s="526"/>
      <c r="F22" s="526"/>
      <c r="G22" s="526"/>
      <c r="H22" s="526"/>
      <c r="I22" s="526"/>
      <c r="J22" s="526"/>
      <c r="K22" s="526"/>
      <c r="L22" s="526"/>
      <c r="M22" s="526"/>
      <c r="N22" s="526"/>
      <c r="O22" s="526"/>
      <c r="P22" s="526"/>
      <c r="Q22" s="526"/>
      <c r="R22" s="526"/>
      <c r="S22" s="526"/>
      <c r="T22" s="526"/>
      <c r="U22" s="526"/>
      <c r="V22" s="526"/>
      <c r="W22" s="526"/>
      <c r="X22" s="526"/>
      <c r="Y22" s="526"/>
    </row>
    <row r="23" spans="1:25"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15">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15">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15">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15">
      <c r="A27" s="2"/>
      <c r="B27" s="2"/>
      <c r="C27" s="2"/>
      <c r="D27" s="2"/>
      <c r="E27" s="2"/>
      <c r="F27" s="2"/>
      <c r="G27" s="2"/>
      <c r="H27" s="2"/>
      <c r="I27" s="2"/>
      <c r="J27" s="2"/>
      <c r="K27" s="2"/>
      <c r="L27" s="2"/>
      <c r="M27" s="2"/>
      <c r="N27" s="2"/>
      <c r="O27" s="2"/>
      <c r="P27" s="2"/>
      <c r="Q27" s="2"/>
      <c r="R27" s="2"/>
      <c r="S27" s="2"/>
      <c r="T27" s="2"/>
      <c r="U27" s="2"/>
      <c r="V27" s="2"/>
      <c r="W27" s="2"/>
      <c r="X27" s="2"/>
      <c r="Y27" s="2"/>
    </row>
    <row r="28" spans="1:25" ht="17.64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row>
    <row r="29" spans="1:25" ht="17.64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row>
    <row r="30" spans="1:25" ht="17.649999999999999"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row>
    <row r="33" spans="1:26" ht="17.649999999999999"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row>
    <row r="34" spans="1:26" ht="17.649999999999999"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row>
    <row r="35" spans="1:26" ht="13.7"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1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7"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649999999999999"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649999999999999"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649999999999999"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649999999999999"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649999999999999"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sheetData>
  <customSheetViews>
    <customSheetView guid="{64FED79C-771D-474A-9BEF-628EE1BFFBC6}" showPageBreaks="1" fitToPage="1" view="pageBreakPreview">
      <selection activeCell="Y13" sqref="Y13"/>
      <pageMargins left="0.39370078740157483" right="0.39370078740157483" top="0.43307086614173229" bottom="0.23622047244094491" header="0.31496062992125984" footer="0.15748031496062992"/>
      <printOptions horizontalCentered="1"/>
      <pageSetup paperSize="9" scale="50" orientation="landscape" r:id="rId1"/>
      <headerFooter>
        <oddHeader>&amp;L&amp;18様式５</oddHeader>
      </headerFooter>
    </customSheetView>
    <customSheetView guid="{5D8CA6B6-8F7F-45B8-9D5F-AB3783F1FF86}" showPageBreaks="1" fitToPage="1" view="pageBreakPreview">
      <selection activeCell="A10" sqref="A10:A12"/>
      <pageMargins left="0.39370078740157483" right="0.39370078740157483" top="0.43307086614173229" bottom="0.23622047244094491" header="0.31496062992125984" footer="0.15748031496062992"/>
      <printOptions horizontalCentered="1"/>
      <pageSetup paperSize="9" scale="50" orientation="landscape" r:id="rId2"/>
      <headerFooter>
        <oddHeader>&amp;L&amp;18様式５</oddHeader>
      </headerFooter>
    </customSheetView>
    <customSheetView guid="{D43E0E02-CD4E-409C-A5B4-B09A44C556A2}" showPageBreaks="1" fitToPage="1" view="pageBreakPreview">
      <selection activeCell="A10" sqref="A10:A12"/>
      <pageMargins left="0.39370078740157483" right="0.39370078740157483" top="0.43307086614173229" bottom="0.23622047244094491" header="0.31496062992125984" footer="0.15748031496062992"/>
      <printOptions horizontalCentered="1"/>
      <pageSetup paperSize="9" scale="51" orientation="landscape" r:id="rId3"/>
      <headerFooter>
        <oddHeader>&amp;L&amp;18様式５</oddHeader>
      </headerFooter>
    </customSheetView>
    <customSheetView guid="{BA0B409F-9961-4704-A539-812BFAFAC016}" showPageBreaks="1" fitToPage="1" view="pageBreakPreview">
      <selection activeCell="A10" sqref="A10:A12"/>
      <pageMargins left="0.39370078740157483" right="0.39370078740157483" top="0.43307086614173229" bottom="0.23622047244094491" header="0.31496062992125984" footer="0.15748031496062992"/>
      <printOptions horizontalCentered="1"/>
      <pageSetup paperSize="9" scale="50" orientation="landscape" r:id="rId4"/>
      <headerFooter>
        <oddHeader>&amp;L&amp;18様式５</oddHeader>
      </headerFooter>
    </customSheetView>
    <customSheetView guid="{87CE84EA-AD07-4FB4-8823-72D82202A02E}" showPageBreaks="1" fitToPage="1" view="pageBreakPreview">
      <selection activeCell="A10" sqref="A10:A12"/>
      <pageMargins left="0.39370078740157483" right="0.39370078740157483" top="0.43307086614173229" bottom="0.23622047244094491" header="0.31496062992125984" footer="0.15748031496062992"/>
      <printOptions horizontalCentered="1"/>
      <pageSetup paperSize="9" scale="51" orientation="landscape" r:id="rId5"/>
      <headerFooter>
        <oddHeader>&amp;L&amp;18様式５</oddHeader>
      </headerFooter>
    </customSheetView>
    <customSheetView guid="{5B0E86F2-5356-447B-8EEE-6C29D07E4F4D}" showPageBreaks="1" fitToPage="1" view="pageBreakPreview">
      <selection activeCell="A10" sqref="A10:A12"/>
      <pageMargins left="0.39370078740157483" right="0.39370078740157483" top="0.43307086614173229" bottom="0.23622047244094491" header="0.31496062992125984" footer="0.15748031496062992"/>
      <printOptions horizontalCentered="1"/>
      <pageSetup paperSize="9" scale="51" orientation="landscape" r:id="rId6"/>
      <headerFooter>
        <oddHeader>&amp;L&amp;18様式５</oddHeader>
      </headerFooter>
    </customSheetView>
    <customSheetView guid="{E9952795-B488-4E68-83B7-C1B86D6B9D1D}" showPageBreaks="1" fitToPage="1" view="pageBreakPreview">
      <selection activeCell="A10" sqref="A10:A12"/>
      <pageMargins left="0.39370078740157483" right="0.39370078740157483" top="0.43307086614173229" bottom="0.23622047244094491" header="0.31496062992125984" footer="0.15748031496062992"/>
      <printOptions horizontalCentered="1"/>
      <pageSetup paperSize="9" scale="50" orientation="landscape" r:id="rId7"/>
      <headerFooter>
        <oddHeader>&amp;L&amp;18様式５</oddHeader>
      </headerFooter>
    </customSheetView>
    <customSheetView guid="{08064F4F-F3D8-4E5C-848B-7DAB214A5A29}" showPageBreaks="1" fitToPage="1" view="pageBreakPreview">
      <selection activeCell="A10" sqref="A10:A12"/>
      <pageMargins left="0.39370078740157483" right="0.39370078740157483" top="0.43307086614173229" bottom="0.23622047244094491" header="0.31496062992125984" footer="0.15748031496062992"/>
      <printOptions horizontalCentered="1"/>
      <pageSetup paperSize="9" scale="50" orientation="landscape" r:id="rId8"/>
      <headerFooter>
        <oddHeader>&amp;L&amp;18様式５</oddHeader>
      </headerFooter>
    </customSheetView>
    <customSheetView guid="{52202F54-1F76-4F7A-9E7C-01F2FB40C380}" showPageBreaks="1" fitToPage="1" view="pageBreakPreview">
      <selection activeCell="A10" sqref="A10:A12"/>
      <pageMargins left="0.39370078740157483" right="0.39370078740157483" top="0.43307086614173229" bottom="0.23622047244094491" header="0.31496062992125984" footer="0.15748031496062992"/>
      <printOptions horizontalCentered="1"/>
      <pageSetup paperSize="9" scale="50" orientation="landscape" r:id="rId9"/>
      <headerFooter>
        <oddHeader>&amp;L&amp;18様式５</oddHeader>
      </headerFooter>
    </customSheetView>
    <customSheetView guid="{B548384E-57A6-4B48-AD15-F7CA1A70808D}" showPageBreaks="1" fitToPage="1" view="pageBreakPreview">
      <selection activeCell="A10" sqref="A10:A12"/>
      <pageMargins left="0.39370078740157483" right="0.39370078740157483" top="0.43307086614173229" bottom="0.23622047244094491" header="0.31496062992125984" footer="0.15748031496062992"/>
      <printOptions horizontalCentered="1"/>
      <pageSetup paperSize="9" scale="50" orientation="landscape" r:id="rId10"/>
      <headerFooter>
        <oddHeader>&amp;L&amp;18様式５</oddHeader>
      </headerFooter>
    </customSheetView>
  </customSheetViews>
  <mergeCells count="48">
    <mergeCell ref="F10:F12"/>
    <mergeCell ref="A20:Y20"/>
    <mergeCell ref="T10:T12"/>
    <mergeCell ref="R10:R12"/>
    <mergeCell ref="S10:S12"/>
    <mergeCell ref="A10:A12"/>
    <mergeCell ref="B10:B12"/>
    <mergeCell ref="C10:C12"/>
    <mergeCell ref="D10:D12"/>
    <mergeCell ref="K10:K12"/>
    <mergeCell ref="K7:L8"/>
    <mergeCell ref="M7:N8"/>
    <mergeCell ref="R7:S8"/>
    <mergeCell ref="P7:P9"/>
    <mergeCell ref="O7:O9"/>
    <mergeCell ref="Q7:Q9"/>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s>
  <phoneticPr fontId="2"/>
  <printOptions horizontalCentered="1"/>
  <pageMargins left="0.39370078740157483" right="0.39370078740157483" top="0.43307086614173229" bottom="0.23622047244094491" header="0.31496062992125984" footer="0.15748031496062992"/>
  <pageSetup paperSize="9" scale="50" orientation="landscape" r:id="rId11"/>
  <headerFooter>
    <oddHeader>&amp;L&amp;18様式５</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pageSetUpPr fitToPage="1"/>
  </sheetPr>
  <dimension ref="A2:M23"/>
  <sheetViews>
    <sheetView view="pageBreakPreview" zoomScale="85" zoomScaleNormal="60" zoomScaleSheetLayoutView="70" zoomScalePageLayoutView="85" workbookViewId="0">
      <selection activeCell="A2" sqref="A2"/>
    </sheetView>
  </sheetViews>
  <sheetFormatPr defaultRowHeight="13.5" x14ac:dyDescent="0.15"/>
  <cols>
    <col min="1" max="1" width="6.625" style="7" customWidth="1"/>
    <col min="2" max="2" width="20" style="143" customWidth="1"/>
    <col min="3" max="3" width="40.125" style="143" customWidth="1"/>
    <col min="4" max="4" width="53.875" style="143" customWidth="1"/>
    <col min="5" max="6" width="15" style="7" bestFit="1" customWidth="1"/>
    <col min="7" max="7" width="15" style="7" customWidth="1"/>
    <col min="8" max="8" width="15" style="7" bestFit="1" customWidth="1"/>
    <col min="9" max="9" width="55.75" style="7" customWidth="1"/>
    <col min="10" max="10" width="10.75" style="7" customWidth="1"/>
    <col min="11" max="11" width="17.75" style="7" customWidth="1"/>
    <col min="12" max="12" width="10.75" style="7" customWidth="1"/>
    <col min="13" max="13" width="28.875" style="7" customWidth="1"/>
    <col min="14" max="16384" width="9" style="7"/>
  </cols>
  <sheetData>
    <row r="2" spans="1:13" ht="17.25" x14ac:dyDescent="0.15">
      <c r="A2" s="15" t="s">
        <v>581</v>
      </c>
      <c r="J2" s="12"/>
      <c r="K2" s="12"/>
      <c r="L2" s="12"/>
      <c r="M2" s="12"/>
    </row>
    <row r="3" spans="1:13" ht="18.75" x14ac:dyDescent="0.15">
      <c r="A3" s="576" t="s">
        <v>125</v>
      </c>
      <c r="B3" s="576"/>
      <c r="C3" s="576"/>
      <c r="D3" s="576"/>
      <c r="E3" s="576"/>
      <c r="F3" s="576"/>
      <c r="G3" s="576"/>
      <c r="H3" s="576"/>
      <c r="I3" s="576"/>
      <c r="J3" s="576"/>
      <c r="K3" s="576"/>
      <c r="L3" s="576"/>
      <c r="M3" s="576"/>
    </row>
    <row r="4" spans="1:13" ht="14.25" thickBot="1" x14ac:dyDescent="0.2">
      <c r="A4" s="12"/>
      <c r="I4" s="8"/>
      <c r="J4" s="12"/>
      <c r="K4" s="12"/>
      <c r="L4" s="12"/>
      <c r="M4" s="8" t="s">
        <v>11</v>
      </c>
    </row>
    <row r="5" spans="1:13" ht="13.7" customHeight="1" x14ac:dyDescent="0.15">
      <c r="A5" s="419" t="s">
        <v>26</v>
      </c>
      <c r="B5" s="422" t="s">
        <v>2</v>
      </c>
      <c r="C5" s="422" t="s">
        <v>3</v>
      </c>
      <c r="D5" s="422" t="s">
        <v>29</v>
      </c>
      <c r="E5" s="429" t="s">
        <v>126</v>
      </c>
      <c r="F5" s="577" t="s">
        <v>92</v>
      </c>
      <c r="G5" s="578"/>
      <c r="H5" s="429" t="s">
        <v>127</v>
      </c>
      <c r="I5" s="408" t="s">
        <v>4</v>
      </c>
      <c r="J5" s="581" t="s">
        <v>25</v>
      </c>
      <c r="K5" s="581" t="s">
        <v>21</v>
      </c>
      <c r="L5" s="596" t="s">
        <v>16</v>
      </c>
      <c r="M5" s="597"/>
    </row>
    <row r="6" spans="1:13" ht="13.7" customHeight="1" x14ac:dyDescent="0.15">
      <c r="A6" s="420"/>
      <c r="B6" s="423"/>
      <c r="C6" s="423"/>
      <c r="D6" s="423"/>
      <c r="E6" s="430"/>
      <c r="F6" s="430" t="s">
        <v>27</v>
      </c>
      <c r="G6" s="430" t="s">
        <v>18</v>
      </c>
      <c r="H6" s="430"/>
      <c r="I6" s="579"/>
      <c r="J6" s="582"/>
      <c r="K6" s="594"/>
      <c r="L6" s="586" t="s">
        <v>19</v>
      </c>
      <c r="M6" s="584" t="s">
        <v>17</v>
      </c>
    </row>
    <row r="7" spans="1:13" ht="14.25" thickBot="1" x14ac:dyDescent="0.2">
      <c r="A7" s="588"/>
      <c r="B7" s="575"/>
      <c r="C7" s="575"/>
      <c r="D7" s="575"/>
      <c r="E7" s="431"/>
      <c r="F7" s="431"/>
      <c r="G7" s="431"/>
      <c r="H7" s="589"/>
      <c r="I7" s="580"/>
      <c r="J7" s="583"/>
      <c r="K7" s="595"/>
      <c r="L7" s="587"/>
      <c r="M7" s="585"/>
    </row>
    <row r="8" spans="1:13" ht="27" x14ac:dyDescent="0.15">
      <c r="A8" s="191">
        <v>1</v>
      </c>
      <c r="B8" s="192" t="s">
        <v>562</v>
      </c>
      <c r="C8" s="193" t="s">
        <v>563</v>
      </c>
      <c r="D8" s="193" t="s">
        <v>564</v>
      </c>
      <c r="E8" s="194">
        <v>4130.6450000000004</v>
      </c>
      <c r="F8" s="194">
        <v>4128.3440000000001</v>
      </c>
      <c r="G8" s="194">
        <v>4033.0290909999999</v>
      </c>
      <c r="H8" s="281">
        <v>4401.0349999999999</v>
      </c>
      <c r="I8" s="195" t="s">
        <v>577</v>
      </c>
      <c r="J8" s="196"/>
      <c r="K8" s="197" t="s">
        <v>446</v>
      </c>
      <c r="L8" s="198" t="s">
        <v>608</v>
      </c>
      <c r="M8" s="199" t="s">
        <v>608</v>
      </c>
    </row>
    <row r="9" spans="1:13" ht="27" x14ac:dyDescent="0.15">
      <c r="A9" s="31">
        <v>2</v>
      </c>
      <c r="B9" s="200" t="s">
        <v>565</v>
      </c>
      <c r="C9" s="201" t="s">
        <v>566</v>
      </c>
      <c r="D9" s="201" t="s">
        <v>567</v>
      </c>
      <c r="E9" s="202">
        <v>23.536000000000001</v>
      </c>
      <c r="F9" s="203">
        <v>23.536000000000001</v>
      </c>
      <c r="G9" s="202">
        <v>9.2340040000000005</v>
      </c>
      <c r="H9" s="23">
        <v>23.456</v>
      </c>
      <c r="I9" s="204" t="s">
        <v>578</v>
      </c>
      <c r="J9" s="205"/>
      <c r="K9" s="24" t="s">
        <v>446</v>
      </c>
      <c r="L9" s="206" t="s">
        <v>608</v>
      </c>
      <c r="M9" s="207" t="s">
        <v>608</v>
      </c>
    </row>
    <row r="10" spans="1:13" ht="27" x14ac:dyDescent="0.15">
      <c r="A10" s="31">
        <v>3</v>
      </c>
      <c r="B10" s="200" t="s">
        <v>565</v>
      </c>
      <c r="C10" s="201" t="s">
        <v>449</v>
      </c>
      <c r="D10" s="201" t="s">
        <v>567</v>
      </c>
      <c r="E10" s="158">
        <v>467.86799999999999</v>
      </c>
      <c r="F10" s="208">
        <v>467.87799999999999</v>
      </c>
      <c r="G10" s="158">
        <v>418.71328799999998</v>
      </c>
      <c r="H10" s="23">
        <v>477.32600000000002</v>
      </c>
      <c r="I10" s="204" t="s">
        <v>577</v>
      </c>
      <c r="J10" s="209"/>
      <c r="K10" s="24" t="s">
        <v>446</v>
      </c>
      <c r="L10" s="210" t="s">
        <v>608</v>
      </c>
      <c r="M10" s="207" t="s">
        <v>608</v>
      </c>
    </row>
    <row r="11" spans="1:13" ht="94.5" x14ac:dyDescent="0.15">
      <c r="A11" s="31">
        <v>4</v>
      </c>
      <c r="B11" s="200" t="s">
        <v>565</v>
      </c>
      <c r="C11" s="201" t="s">
        <v>568</v>
      </c>
      <c r="D11" s="201" t="s">
        <v>569</v>
      </c>
      <c r="E11" s="158">
        <v>35458.735000000001</v>
      </c>
      <c r="F11" s="208">
        <v>35458.735000000001</v>
      </c>
      <c r="G11" s="158">
        <v>31220.870999999999</v>
      </c>
      <c r="H11" s="23">
        <v>32300</v>
      </c>
      <c r="I11" s="204" t="s">
        <v>577</v>
      </c>
      <c r="J11" s="209"/>
      <c r="K11" s="24" t="s">
        <v>446</v>
      </c>
      <c r="L11" s="210" t="s">
        <v>609</v>
      </c>
      <c r="M11" s="207" t="s">
        <v>608</v>
      </c>
    </row>
    <row r="12" spans="1:13" ht="40.5" x14ac:dyDescent="0.15">
      <c r="A12" s="31">
        <v>5</v>
      </c>
      <c r="B12" s="200" t="s">
        <v>570</v>
      </c>
      <c r="C12" s="201" t="s">
        <v>571</v>
      </c>
      <c r="D12" s="201" t="s">
        <v>564</v>
      </c>
      <c r="E12" s="158">
        <v>11877.855</v>
      </c>
      <c r="F12" s="208">
        <v>11827.013582</v>
      </c>
      <c r="G12" s="158">
        <v>10743.834538999999</v>
      </c>
      <c r="H12" s="23">
        <v>11986.681</v>
      </c>
      <c r="I12" s="204" t="s">
        <v>577</v>
      </c>
      <c r="J12" s="209"/>
      <c r="K12" s="24" t="s">
        <v>446</v>
      </c>
      <c r="L12" s="210" t="s">
        <v>610</v>
      </c>
      <c r="M12" s="207" t="s">
        <v>608</v>
      </c>
    </row>
    <row r="13" spans="1:13" ht="27" x14ac:dyDescent="0.15">
      <c r="A13" s="31">
        <v>6</v>
      </c>
      <c r="B13" s="200" t="s">
        <v>565</v>
      </c>
      <c r="C13" s="200" t="s">
        <v>572</v>
      </c>
      <c r="D13" s="201" t="s">
        <v>567</v>
      </c>
      <c r="E13" s="158">
        <v>17.687999999999999</v>
      </c>
      <c r="F13" s="208">
        <v>17.687999999999999</v>
      </c>
      <c r="G13" s="158">
        <v>16.006197</v>
      </c>
      <c r="H13" s="23">
        <v>17.66</v>
      </c>
      <c r="I13" s="204" t="s">
        <v>579</v>
      </c>
      <c r="J13" s="209"/>
      <c r="K13" s="24" t="s">
        <v>446</v>
      </c>
      <c r="L13" s="210" t="s">
        <v>608</v>
      </c>
      <c r="M13" s="207" t="s">
        <v>612</v>
      </c>
    </row>
    <row r="14" spans="1:13" ht="40.5" x14ac:dyDescent="0.15">
      <c r="A14" s="31">
        <v>7</v>
      </c>
      <c r="B14" s="200" t="s">
        <v>565</v>
      </c>
      <c r="C14" s="200" t="s">
        <v>455</v>
      </c>
      <c r="D14" s="201" t="s">
        <v>567</v>
      </c>
      <c r="E14" s="158">
        <v>1368.3989999999999</v>
      </c>
      <c r="F14" s="158">
        <v>1335.8156100000001</v>
      </c>
      <c r="G14" s="158">
        <v>1076.0321730000001</v>
      </c>
      <c r="H14" s="23">
        <v>1379</v>
      </c>
      <c r="I14" s="204" t="s">
        <v>579</v>
      </c>
      <c r="J14" s="209"/>
      <c r="K14" s="24" t="s">
        <v>446</v>
      </c>
      <c r="L14" s="210" t="s">
        <v>608</v>
      </c>
      <c r="M14" s="207" t="s">
        <v>613</v>
      </c>
    </row>
    <row r="15" spans="1:13" ht="40.5" x14ac:dyDescent="0.15">
      <c r="A15" s="31">
        <v>8</v>
      </c>
      <c r="B15" s="200" t="s">
        <v>565</v>
      </c>
      <c r="C15" s="200" t="s">
        <v>573</v>
      </c>
      <c r="D15" s="201" t="s">
        <v>574</v>
      </c>
      <c r="E15" s="158">
        <v>0.26700000000000002</v>
      </c>
      <c r="F15" s="158">
        <v>0</v>
      </c>
      <c r="G15" s="158">
        <v>0</v>
      </c>
      <c r="H15" s="23">
        <v>0.26700000000000002</v>
      </c>
      <c r="I15" s="204" t="s">
        <v>579</v>
      </c>
      <c r="J15" s="209"/>
      <c r="K15" s="24" t="s">
        <v>446</v>
      </c>
      <c r="L15" s="210" t="s">
        <v>608</v>
      </c>
      <c r="M15" s="207" t="s">
        <v>608</v>
      </c>
    </row>
    <row r="16" spans="1:13" ht="27.75" thickBot="1" x14ac:dyDescent="0.2">
      <c r="A16" s="31">
        <v>9</v>
      </c>
      <c r="B16" s="200" t="s">
        <v>565</v>
      </c>
      <c r="C16" s="200" t="s">
        <v>575</v>
      </c>
      <c r="D16" s="211" t="s">
        <v>576</v>
      </c>
      <c r="E16" s="188">
        <v>100</v>
      </c>
      <c r="F16" s="188">
        <v>100</v>
      </c>
      <c r="G16" s="188">
        <v>0</v>
      </c>
      <c r="H16" s="25">
        <v>100</v>
      </c>
      <c r="I16" s="204" t="s">
        <v>577</v>
      </c>
      <c r="J16" s="209"/>
      <c r="K16" s="24" t="s">
        <v>446</v>
      </c>
      <c r="L16" s="210" t="s">
        <v>611</v>
      </c>
      <c r="M16" s="207" t="s">
        <v>608</v>
      </c>
    </row>
    <row r="17" spans="1:13" ht="15" thickTop="1" x14ac:dyDescent="0.15">
      <c r="A17" s="565" t="s">
        <v>22</v>
      </c>
      <c r="B17" s="566"/>
      <c r="C17" s="567"/>
      <c r="D17" s="189" t="s">
        <v>1</v>
      </c>
      <c r="E17" s="190">
        <f>SUM(E8:E11)</f>
        <v>40080.784</v>
      </c>
      <c r="F17" s="190">
        <f>SUM(F8:F11)</f>
        <v>40078.493000000002</v>
      </c>
      <c r="G17" s="190">
        <f>SUM(G8:G11)</f>
        <v>35681.847383</v>
      </c>
      <c r="H17" s="190">
        <f>SUM(H8:H11)</f>
        <v>37201.817000000003</v>
      </c>
      <c r="I17" s="573"/>
      <c r="J17" s="571"/>
      <c r="K17" s="590"/>
      <c r="L17" s="598"/>
      <c r="M17" s="592"/>
    </row>
    <row r="18" spans="1:13" ht="15" thickBot="1" x14ac:dyDescent="0.2">
      <c r="A18" s="568"/>
      <c r="B18" s="569"/>
      <c r="C18" s="570"/>
      <c r="D18" s="144" t="s">
        <v>580</v>
      </c>
      <c r="E18" s="9">
        <f t="shared" ref="E18" si="0">SUM(E12:E16)</f>
        <v>13364.208999999999</v>
      </c>
      <c r="F18" s="9">
        <f>SUM(F12:F16)</f>
        <v>13280.517191999999</v>
      </c>
      <c r="G18" s="9">
        <f>SUM(G12:G16)</f>
        <v>11835.872909</v>
      </c>
      <c r="H18" s="9">
        <f>SUM(H12:H16)</f>
        <v>13483.608</v>
      </c>
      <c r="I18" s="574"/>
      <c r="J18" s="572"/>
      <c r="K18" s="591"/>
      <c r="L18" s="599"/>
      <c r="M18" s="593"/>
    </row>
    <row r="19" spans="1:13" ht="19.7" customHeight="1" x14ac:dyDescent="0.15">
      <c r="A19" s="74" t="s">
        <v>70</v>
      </c>
      <c r="B19" s="74"/>
      <c r="C19" s="74"/>
      <c r="D19" s="145"/>
      <c r="E19" s="76"/>
      <c r="F19" s="77"/>
      <c r="G19" s="77"/>
      <c r="H19" s="76"/>
      <c r="I19" s="62"/>
      <c r="J19" s="75"/>
      <c r="K19" s="75"/>
      <c r="L19" s="75"/>
      <c r="M19" s="75"/>
    </row>
    <row r="20" spans="1:13" ht="20.100000000000001" customHeight="1" x14ac:dyDescent="0.15">
      <c r="A20" s="16" t="s">
        <v>91</v>
      </c>
      <c r="B20" s="146"/>
      <c r="C20" s="146"/>
      <c r="E20" s="6"/>
      <c r="F20" s="6"/>
      <c r="G20" s="6"/>
      <c r="H20" s="6"/>
      <c r="I20" s="5"/>
      <c r="J20" s="14"/>
      <c r="K20" s="14"/>
      <c r="L20" s="14"/>
      <c r="M20" s="14"/>
    </row>
    <row r="21" spans="1:13" ht="20.100000000000001" customHeight="1" x14ac:dyDescent="0.15">
      <c r="A21" s="17" t="s">
        <v>76</v>
      </c>
      <c r="J21" s="2"/>
      <c r="K21" s="2"/>
      <c r="L21" s="2"/>
      <c r="M21" s="2"/>
    </row>
    <row r="22" spans="1:13" ht="20.100000000000001" customHeight="1" x14ac:dyDescent="0.15">
      <c r="A22" s="18" t="s">
        <v>67</v>
      </c>
      <c r="J22" s="4"/>
      <c r="K22" s="4"/>
      <c r="L22" s="4"/>
      <c r="M22" s="4"/>
    </row>
    <row r="23" spans="1:13" ht="20.100000000000001" customHeight="1" x14ac:dyDescent="0.15">
      <c r="A23" s="17"/>
      <c r="J23" s="2"/>
      <c r="K23" s="2"/>
      <c r="L23" s="2"/>
      <c r="M23" s="2"/>
    </row>
  </sheetData>
  <customSheetViews>
    <customSheetView guid="{64FED79C-771D-474A-9BEF-628EE1BFFBC6}" scale="55" showPageBreaks="1" fitToPage="1" printArea="1" view="pageBreakPreview">
      <selection activeCell="D16" sqref="D16"/>
      <colBreaks count="1" manualBreakCount="1">
        <brk id="13" max="1048575" man="1"/>
      </colBreaks>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1"/>
      <headerFooter alignWithMargins="0">
        <oddHeader xml:space="preserve">&amp;L&amp;18　　　　　様式６&amp;R&amp;"ＭＳ Ｐゴシック,太字"&amp;12 </oddHeader>
        <oddFooter>&amp;C&amp;P/&amp;N</oddFooter>
      </headerFooter>
    </customSheetView>
    <customSheetView guid="{5D8CA6B6-8F7F-45B8-9D5F-AB3783F1FF86}" scale="85" showPageBreaks="1" fitToPage="1" printArea="1" view="pageBreakPreview" topLeftCell="C7">
      <selection activeCell="A3" sqref="A3:M3"/>
      <colBreaks count="1" manualBreakCount="1">
        <brk id="13" max="1048575" man="1"/>
      </colBreaks>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2"/>
      <headerFooter alignWithMargins="0">
        <oddHeader xml:space="preserve">&amp;L&amp;18　　　　　様式６&amp;R&amp;"ＭＳ Ｐゴシック,太字"&amp;12 </oddHeader>
        <oddFooter>&amp;C&amp;P/&amp;N</oddFooter>
      </headerFooter>
    </customSheetView>
    <customSheetView guid="{D43E0E02-CD4E-409C-A5B4-B09A44C556A2}" scale="70" showPageBreaks="1" fitToPage="1" printArea="1" view="pageBreakPreview">
      <selection activeCell="A3" sqref="A3:M3"/>
      <colBreaks count="1" manualBreakCount="1">
        <brk id="13" max="1048575" man="1"/>
      </colBreaks>
      <pageMargins left="0.39370078740157483" right="0.39370078740157483" top="0.78740157480314965" bottom="0.59055118110236227" header="0.51181102362204722" footer="0.39370078740157483"/>
      <printOptions horizontalCentered="1"/>
      <pageSetup paperSize="9" scale="46" orientation="landscape" cellComments="asDisplayed" horizontalDpi="300" verticalDpi="300" r:id="rId3"/>
      <headerFooter alignWithMargins="0">
        <oddHeader xml:space="preserve">&amp;L&amp;18　　　　　様式６&amp;R&amp;"ＭＳ Ｐゴシック,太字"&amp;12 </oddHeader>
        <oddFooter>&amp;C&amp;P/&amp;N</oddFooter>
      </headerFooter>
    </customSheetView>
    <customSheetView guid="{BA0B409F-9961-4704-A539-812BFAFAC016}" scale="85" showPageBreaks="1" fitToPage="1" printArea="1" view="pageBreakPreview" topLeftCell="C7">
      <selection activeCell="A3" sqref="A3:M3"/>
      <colBreaks count="1" manualBreakCount="1">
        <brk id="13" max="1048575" man="1"/>
      </colBreaks>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4"/>
      <headerFooter alignWithMargins="0">
        <oddHeader xml:space="preserve">&amp;L&amp;18　　　　　様式６&amp;R&amp;"ＭＳ Ｐゴシック,太字"&amp;12 </oddHeader>
        <oddFooter>&amp;C&amp;P/&amp;N</oddFooter>
      </headerFooter>
    </customSheetView>
    <customSheetView guid="{87CE84EA-AD07-4FB4-8823-72D82202A02E}" scale="85" showPageBreaks="1" fitToPage="1" printArea="1" view="pageBreakPreview" topLeftCell="C7">
      <selection activeCell="A3" sqref="A3:M3"/>
      <colBreaks count="1" manualBreakCount="1">
        <brk id="13" max="1048575" man="1"/>
      </colBreaks>
      <pageMargins left="0.39370078740157483" right="0.39370078740157483" top="0.78740157480314965" bottom="0.59055118110236227" header="0.51181102362204722" footer="0.39370078740157483"/>
      <printOptions horizontalCentered="1"/>
      <pageSetup paperSize="9" scale="46" orientation="landscape" cellComments="asDisplayed" horizontalDpi="300" verticalDpi="300" r:id="rId5"/>
      <headerFooter alignWithMargins="0">
        <oddHeader xml:space="preserve">&amp;L&amp;18　　　　　様式６&amp;R&amp;"ＭＳ Ｐゴシック,太字"&amp;12 </oddHeader>
        <oddFooter>&amp;C&amp;P/&amp;N</oddFooter>
      </headerFooter>
    </customSheetView>
    <customSheetView guid="{5B0E86F2-5356-447B-8EEE-6C29D07E4F4D}" scale="85" showPageBreaks="1" fitToPage="1" printArea="1" view="pageBreakPreview" topLeftCell="C7">
      <selection activeCell="A3" sqref="A3:M3"/>
      <colBreaks count="1" manualBreakCount="1">
        <brk id="13" max="1048575" man="1"/>
      </colBreaks>
      <pageMargins left="0.39370078740157483" right="0.39370078740157483" top="0.78740157480314965" bottom="0.59055118110236227" header="0.51181102362204722" footer="0.39370078740157483"/>
      <printOptions horizontalCentered="1"/>
      <pageSetup paperSize="9" scale="46" orientation="landscape" cellComments="asDisplayed" horizontalDpi="300" verticalDpi="300" r:id="rId6"/>
      <headerFooter alignWithMargins="0">
        <oddHeader xml:space="preserve">&amp;L&amp;18　　　　　様式６&amp;R&amp;"ＭＳ Ｐゴシック,太字"&amp;12 </oddHeader>
        <oddFooter>&amp;C&amp;P/&amp;N</oddFooter>
      </headerFooter>
    </customSheetView>
    <customSheetView guid="{E9952795-B488-4E68-83B7-C1B86D6B9D1D}" scale="85" showPageBreaks="1" fitToPage="1" printArea="1" view="pageBreakPreview" topLeftCell="C7">
      <selection activeCell="A3" sqref="A3:M3"/>
      <colBreaks count="1" manualBreakCount="1">
        <brk id="13" max="1048575" man="1"/>
      </colBreaks>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7"/>
      <headerFooter alignWithMargins="0">
        <oddHeader xml:space="preserve">&amp;L&amp;18　　　　　様式６&amp;R&amp;"ＭＳ Ｐゴシック,太字"&amp;12 </oddHeader>
        <oddFooter>&amp;C&amp;P/&amp;N</oddFooter>
      </headerFooter>
    </customSheetView>
    <customSheetView guid="{08064F4F-F3D8-4E5C-848B-7DAB214A5A29}" scale="85" showPageBreaks="1" fitToPage="1" printArea="1" view="pageBreakPreview" topLeftCell="C7">
      <selection activeCell="A3" sqref="A3:M3"/>
      <colBreaks count="1" manualBreakCount="1">
        <brk id="13" max="1048575" man="1"/>
      </colBreaks>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8"/>
      <headerFooter alignWithMargins="0">
        <oddHeader xml:space="preserve">&amp;L&amp;18　　　　　様式６&amp;R&amp;"ＭＳ Ｐゴシック,太字"&amp;12 </oddHeader>
        <oddFooter>&amp;C&amp;P/&amp;N</oddFooter>
      </headerFooter>
    </customSheetView>
    <customSheetView guid="{52202F54-1F76-4F7A-9E7C-01F2FB40C380}" scale="85" showPageBreaks="1" fitToPage="1" printArea="1" view="pageBreakPreview" topLeftCell="C1">
      <selection activeCell="A3" sqref="A3:M3"/>
      <colBreaks count="1" manualBreakCount="1">
        <brk id="13" max="1048575" man="1"/>
      </colBreaks>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9"/>
      <headerFooter alignWithMargins="0">
        <oddHeader xml:space="preserve">&amp;L&amp;18　　　　　様式６&amp;R&amp;"ＭＳ Ｐゴシック,太字"&amp;12 </oddHeader>
        <oddFooter>&amp;C&amp;P/&amp;N</oddFooter>
      </headerFooter>
    </customSheetView>
    <customSheetView guid="{B548384E-57A6-4B48-AD15-F7CA1A70808D}" scale="85" showPageBreaks="1" fitToPage="1" printArea="1" view="pageBreakPreview" topLeftCell="C7">
      <selection activeCell="A3" sqref="A3:M3"/>
      <colBreaks count="1" manualBreakCount="1">
        <brk id="13" max="1048575" man="1"/>
      </colBreaks>
      <pageMargins left="0.39370078740157483" right="0.39370078740157483" top="0.78740157480314965" bottom="0.59055118110236227" header="0.51181102362204722" footer="0.39370078740157483"/>
      <printOptions horizontalCentered="1"/>
      <pageSetup paperSize="9" scale="44" orientation="landscape" cellComments="asDisplayed" horizontalDpi="300" verticalDpi="300" r:id="rId10"/>
      <headerFooter alignWithMargins="0">
        <oddHeader xml:space="preserve">&amp;L&amp;18　　　　　様式６&amp;R&amp;"ＭＳ Ｐゴシック,太字"&amp;12 </oddHeader>
        <oddFooter>&amp;C&amp;P/&amp;N</oddFooter>
      </headerFooter>
    </customSheetView>
  </customSheetViews>
  <mergeCells count="22">
    <mergeCell ref="K17:K18"/>
    <mergeCell ref="M17:M18"/>
    <mergeCell ref="K5:K7"/>
    <mergeCell ref="L5:M5"/>
    <mergeCell ref="L17:L18"/>
    <mergeCell ref="A3:M3"/>
    <mergeCell ref="F5:G5"/>
    <mergeCell ref="I5:I7"/>
    <mergeCell ref="J5:J7"/>
    <mergeCell ref="D5:D7"/>
    <mergeCell ref="M6:M7"/>
    <mergeCell ref="L6:L7"/>
    <mergeCell ref="A5:A7"/>
    <mergeCell ref="G6:G7"/>
    <mergeCell ref="H5:H7"/>
    <mergeCell ref="B5:B7"/>
    <mergeCell ref="E5:E7"/>
    <mergeCell ref="A17:C18"/>
    <mergeCell ref="F6:F7"/>
    <mergeCell ref="J17:J18"/>
    <mergeCell ref="I17:I18"/>
    <mergeCell ref="C5:C7"/>
  </mergeCells>
  <phoneticPr fontId="2"/>
  <printOptions horizontalCentered="1"/>
  <pageMargins left="0.39370078740157483" right="0.39370078740157483" top="0.78740157480314965" bottom="0.59055118110236227" header="0.51181102362204722" footer="0.39370078740157483"/>
  <pageSetup paperSize="9" scale="44" orientation="landscape" cellComments="asDisplayed" horizontalDpi="300" verticalDpi="300" r:id="rId11"/>
  <headerFooter alignWithMargins="0">
    <oddHeader xml:space="preserve">&amp;L&amp;18　　　　　様式６&amp;R&amp;"ＭＳ Ｐゴシック,太字"&amp;12 </oddHeader>
    <oddFooter>&amp;C&amp;P/&amp;N</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2"/>
  <sheetViews>
    <sheetView zoomScale="85" zoomScaleNormal="85" workbookViewId="0">
      <selection activeCell="E16" sqref="E16"/>
    </sheetView>
  </sheetViews>
  <sheetFormatPr defaultRowHeight="13.5" x14ac:dyDescent="0.15"/>
  <cols>
    <col min="1" max="1" width="13.625" style="164" customWidth="1"/>
    <col min="2" max="2" width="11.25" style="163" bestFit="1" customWidth="1"/>
    <col min="3" max="16384" width="9" style="163"/>
  </cols>
  <sheetData>
    <row r="1" spans="1:1" x14ac:dyDescent="0.15">
      <c r="A1" s="164" t="s">
        <v>417</v>
      </c>
    </row>
    <row r="2" spans="1:1" x14ac:dyDescent="0.15">
      <c r="A2" s="165" t="s">
        <v>137</v>
      </c>
    </row>
    <row r="3" spans="1:1" x14ac:dyDescent="0.15">
      <c r="A3" s="165" t="s">
        <v>140</v>
      </c>
    </row>
    <row r="4" spans="1:1" x14ac:dyDescent="0.15">
      <c r="A4" s="165" t="s">
        <v>143</v>
      </c>
    </row>
    <row r="5" spans="1:1" x14ac:dyDescent="0.15">
      <c r="A5" s="165" t="s">
        <v>146</v>
      </c>
    </row>
    <row r="6" spans="1:1" x14ac:dyDescent="0.15">
      <c r="A6" s="165" t="s">
        <v>149</v>
      </c>
    </row>
    <row r="7" spans="1:1" x14ac:dyDescent="0.15">
      <c r="A7" s="165" t="s">
        <v>152</v>
      </c>
    </row>
    <row r="8" spans="1:1" x14ac:dyDescent="0.15">
      <c r="A8" s="165" t="s">
        <v>155</v>
      </c>
    </row>
    <row r="9" spans="1:1" x14ac:dyDescent="0.15">
      <c r="A9" s="165" t="s">
        <v>158</v>
      </c>
    </row>
    <row r="10" spans="1:1" x14ac:dyDescent="0.15">
      <c r="A10" s="165" t="s">
        <v>161</v>
      </c>
    </row>
    <row r="11" spans="1:1" x14ac:dyDescent="0.15">
      <c r="A11" s="165" t="s">
        <v>164</v>
      </c>
    </row>
    <row r="12" spans="1:1" x14ac:dyDescent="0.15">
      <c r="A12" s="165" t="s">
        <v>167</v>
      </c>
    </row>
    <row r="13" spans="1:1" x14ac:dyDescent="0.15">
      <c r="A13" s="165" t="s">
        <v>170</v>
      </c>
    </row>
    <row r="14" spans="1:1" x14ac:dyDescent="0.15">
      <c r="A14" s="165" t="s">
        <v>173</v>
      </c>
    </row>
    <row r="15" spans="1:1" x14ac:dyDescent="0.15">
      <c r="A15" s="165" t="s">
        <v>176</v>
      </c>
    </row>
    <row r="16" spans="1:1" x14ac:dyDescent="0.15">
      <c r="A16" s="165" t="s">
        <v>179</v>
      </c>
    </row>
    <row r="17" spans="1:1" x14ac:dyDescent="0.15">
      <c r="A17" s="165" t="s">
        <v>182</v>
      </c>
    </row>
    <row r="18" spans="1:1" x14ac:dyDescent="0.15">
      <c r="A18" s="165" t="s">
        <v>185</v>
      </c>
    </row>
    <row r="19" spans="1:1" x14ac:dyDescent="0.15">
      <c r="A19" s="165" t="s">
        <v>188</v>
      </c>
    </row>
    <row r="20" spans="1:1" x14ac:dyDescent="0.15">
      <c r="A20" s="165" t="s">
        <v>191</v>
      </c>
    </row>
    <row r="21" spans="1:1" x14ac:dyDescent="0.15">
      <c r="A21" s="165" t="s">
        <v>194</v>
      </c>
    </row>
    <row r="22" spans="1:1" x14ac:dyDescent="0.15">
      <c r="A22" s="165" t="s">
        <v>197</v>
      </c>
    </row>
    <row r="23" spans="1:1" x14ac:dyDescent="0.15">
      <c r="A23" s="165" t="s">
        <v>200</v>
      </c>
    </row>
    <row r="24" spans="1:1" x14ac:dyDescent="0.15">
      <c r="A24" s="165" t="s">
        <v>203</v>
      </c>
    </row>
    <row r="25" spans="1:1" x14ac:dyDescent="0.15">
      <c r="A25" s="165" t="s">
        <v>206</v>
      </c>
    </row>
    <row r="26" spans="1:1" x14ac:dyDescent="0.15">
      <c r="A26" s="165" t="s">
        <v>209</v>
      </c>
    </row>
    <row r="27" spans="1:1" x14ac:dyDescent="0.15">
      <c r="A27" s="165" t="s">
        <v>212</v>
      </c>
    </row>
    <row r="28" spans="1:1" x14ac:dyDescent="0.15">
      <c r="A28" s="165" t="s">
        <v>215</v>
      </c>
    </row>
    <row r="29" spans="1:1" x14ac:dyDescent="0.15">
      <c r="A29" s="165" t="s">
        <v>218</v>
      </c>
    </row>
    <row r="30" spans="1:1" x14ac:dyDescent="0.15">
      <c r="A30" s="165" t="s">
        <v>221</v>
      </c>
    </row>
    <row r="31" spans="1:1" x14ac:dyDescent="0.15">
      <c r="A31" s="165" t="s">
        <v>224</v>
      </c>
    </row>
    <row r="32" spans="1:1" x14ac:dyDescent="0.15">
      <c r="A32" s="165" t="s">
        <v>227</v>
      </c>
    </row>
    <row r="33" spans="1:1" x14ac:dyDescent="0.15">
      <c r="A33" s="165" t="s">
        <v>230</v>
      </c>
    </row>
    <row r="34" spans="1:1" x14ac:dyDescent="0.15">
      <c r="A34" s="165" t="s">
        <v>233</v>
      </c>
    </row>
    <row r="35" spans="1:1" x14ac:dyDescent="0.15">
      <c r="A35" s="165" t="s">
        <v>236</v>
      </c>
    </row>
    <row r="36" spans="1:1" x14ac:dyDescent="0.15">
      <c r="A36" s="165" t="s">
        <v>239</v>
      </c>
    </row>
    <row r="37" spans="1:1" x14ac:dyDescent="0.15">
      <c r="A37" s="165" t="s">
        <v>242</v>
      </c>
    </row>
    <row r="38" spans="1:1" x14ac:dyDescent="0.15">
      <c r="A38" s="165" t="s">
        <v>245</v>
      </c>
    </row>
    <row r="39" spans="1:1" x14ac:dyDescent="0.15">
      <c r="A39" s="165" t="s">
        <v>248</v>
      </c>
    </row>
    <row r="40" spans="1:1" x14ac:dyDescent="0.15">
      <c r="A40" s="165" t="s">
        <v>251</v>
      </c>
    </row>
    <row r="41" spans="1:1" x14ac:dyDescent="0.15">
      <c r="A41" s="165" t="s">
        <v>253</v>
      </c>
    </row>
    <row r="42" spans="1:1" x14ac:dyDescent="0.15">
      <c r="A42" s="165" t="s">
        <v>256</v>
      </c>
    </row>
    <row r="43" spans="1:1" x14ac:dyDescent="0.15">
      <c r="A43" s="165" t="s">
        <v>138</v>
      </c>
    </row>
    <row r="44" spans="1:1" x14ac:dyDescent="0.15">
      <c r="A44" s="165" t="s">
        <v>141</v>
      </c>
    </row>
    <row r="45" spans="1:1" x14ac:dyDescent="0.15">
      <c r="A45" s="165" t="s">
        <v>144</v>
      </c>
    </row>
    <row r="46" spans="1:1" x14ac:dyDescent="0.15">
      <c r="A46" s="165" t="s">
        <v>147</v>
      </c>
    </row>
    <row r="47" spans="1:1" x14ac:dyDescent="0.15">
      <c r="A47" s="165" t="s">
        <v>150</v>
      </c>
    </row>
    <row r="48" spans="1:1" x14ac:dyDescent="0.15">
      <c r="A48" s="165" t="s">
        <v>153</v>
      </c>
    </row>
    <row r="49" spans="1:1" x14ac:dyDescent="0.15">
      <c r="A49" s="165" t="s">
        <v>156</v>
      </c>
    </row>
    <row r="50" spans="1:1" x14ac:dyDescent="0.15">
      <c r="A50" s="165" t="s">
        <v>159</v>
      </c>
    </row>
    <row r="51" spans="1:1" x14ac:dyDescent="0.15">
      <c r="A51" s="165" t="s">
        <v>162</v>
      </c>
    </row>
    <row r="52" spans="1:1" x14ac:dyDescent="0.15">
      <c r="A52" s="165" t="s">
        <v>165</v>
      </c>
    </row>
    <row r="53" spans="1:1" x14ac:dyDescent="0.15">
      <c r="A53" s="165" t="s">
        <v>168</v>
      </c>
    </row>
    <row r="54" spans="1:1" x14ac:dyDescent="0.15">
      <c r="A54" s="165" t="s">
        <v>171</v>
      </c>
    </row>
    <row r="55" spans="1:1" x14ac:dyDescent="0.15">
      <c r="A55" s="165" t="s">
        <v>174</v>
      </c>
    </row>
    <row r="56" spans="1:1" x14ac:dyDescent="0.15">
      <c r="A56" s="165" t="s">
        <v>177</v>
      </c>
    </row>
    <row r="57" spans="1:1" x14ac:dyDescent="0.15">
      <c r="A57" s="165" t="s">
        <v>180</v>
      </c>
    </row>
    <row r="58" spans="1:1" x14ac:dyDescent="0.15">
      <c r="A58" s="165" t="s">
        <v>183</v>
      </c>
    </row>
    <row r="59" spans="1:1" x14ac:dyDescent="0.15">
      <c r="A59" s="165" t="s">
        <v>186</v>
      </c>
    </row>
    <row r="60" spans="1:1" x14ac:dyDescent="0.15">
      <c r="A60" s="165" t="s">
        <v>189</v>
      </c>
    </row>
    <row r="61" spans="1:1" x14ac:dyDescent="0.15">
      <c r="A61" s="165" t="s">
        <v>192</v>
      </c>
    </row>
    <row r="62" spans="1:1" x14ac:dyDescent="0.15">
      <c r="A62" s="165" t="s">
        <v>195</v>
      </c>
    </row>
    <row r="63" spans="1:1" x14ac:dyDescent="0.15">
      <c r="A63" s="165" t="s">
        <v>198</v>
      </c>
    </row>
    <row r="64" spans="1:1" x14ac:dyDescent="0.15">
      <c r="A64" s="165" t="s">
        <v>201</v>
      </c>
    </row>
    <row r="65" spans="1:1" x14ac:dyDescent="0.15">
      <c r="A65" s="165" t="s">
        <v>204</v>
      </c>
    </row>
    <row r="66" spans="1:1" x14ac:dyDescent="0.15">
      <c r="A66" s="165" t="s">
        <v>207</v>
      </c>
    </row>
    <row r="67" spans="1:1" x14ac:dyDescent="0.15">
      <c r="A67" s="165" t="s">
        <v>210</v>
      </c>
    </row>
    <row r="68" spans="1:1" x14ac:dyDescent="0.15">
      <c r="A68" s="165" t="s">
        <v>213</v>
      </c>
    </row>
    <row r="69" spans="1:1" x14ac:dyDescent="0.15">
      <c r="A69" s="165" t="s">
        <v>216</v>
      </c>
    </row>
    <row r="70" spans="1:1" x14ac:dyDescent="0.15">
      <c r="A70" s="165" t="s">
        <v>219</v>
      </c>
    </row>
    <row r="71" spans="1:1" x14ac:dyDescent="0.15">
      <c r="A71" s="165" t="s">
        <v>222</v>
      </c>
    </row>
    <row r="72" spans="1:1" x14ac:dyDescent="0.15">
      <c r="A72" s="165" t="s">
        <v>225</v>
      </c>
    </row>
    <row r="73" spans="1:1" x14ac:dyDescent="0.15">
      <c r="A73" s="165" t="s">
        <v>228</v>
      </c>
    </row>
    <row r="74" spans="1:1" x14ac:dyDescent="0.15">
      <c r="A74" s="165" t="s">
        <v>231</v>
      </c>
    </row>
    <row r="75" spans="1:1" x14ac:dyDescent="0.15">
      <c r="A75" s="165" t="s">
        <v>234</v>
      </c>
    </row>
    <row r="76" spans="1:1" x14ac:dyDescent="0.15">
      <c r="A76" s="165" t="s">
        <v>237</v>
      </c>
    </row>
    <row r="77" spans="1:1" x14ac:dyDescent="0.15">
      <c r="A77" s="165" t="s">
        <v>240</v>
      </c>
    </row>
    <row r="78" spans="1:1" x14ac:dyDescent="0.15">
      <c r="A78" s="165" t="s">
        <v>243</v>
      </c>
    </row>
    <row r="79" spans="1:1" x14ac:dyDescent="0.15">
      <c r="A79" s="165" t="s">
        <v>246</v>
      </c>
    </row>
    <row r="80" spans="1:1" x14ac:dyDescent="0.15">
      <c r="A80" s="165" t="s">
        <v>249</v>
      </c>
    </row>
    <row r="81" spans="1:1" x14ac:dyDescent="0.15">
      <c r="A81" s="165" t="s">
        <v>249</v>
      </c>
    </row>
    <row r="82" spans="1:1" x14ac:dyDescent="0.15">
      <c r="A82" s="165" t="s">
        <v>254</v>
      </c>
    </row>
    <row r="83" spans="1:1" x14ac:dyDescent="0.15">
      <c r="A83" s="165" t="s">
        <v>257</v>
      </c>
    </row>
    <row r="84" spans="1:1" x14ac:dyDescent="0.15">
      <c r="A84" s="165" t="s">
        <v>259</v>
      </c>
    </row>
    <row r="85" spans="1:1" x14ac:dyDescent="0.15">
      <c r="A85" s="165" t="s">
        <v>261</v>
      </c>
    </row>
    <row r="86" spans="1:1" x14ac:dyDescent="0.15">
      <c r="A86" s="165" t="s">
        <v>263</v>
      </c>
    </row>
    <row r="87" spans="1:1" x14ac:dyDescent="0.15">
      <c r="A87" s="165" t="s">
        <v>265</v>
      </c>
    </row>
    <row r="88" spans="1:1" x14ac:dyDescent="0.15">
      <c r="A88" s="165" t="s">
        <v>266</v>
      </c>
    </row>
    <row r="89" spans="1:1" x14ac:dyDescent="0.15">
      <c r="A89" s="165" t="s">
        <v>267</v>
      </c>
    </row>
    <row r="90" spans="1:1" x14ac:dyDescent="0.15">
      <c r="A90" s="165" t="s">
        <v>139</v>
      </c>
    </row>
    <row r="91" spans="1:1" x14ac:dyDescent="0.15">
      <c r="A91" s="165" t="s">
        <v>142</v>
      </c>
    </row>
    <row r="92" spans="1:1" x14ac:dyDescent="0.15">
      <c r="A92" s="165" t="s">
        <v>145</v>
      </c>
    </row>
    <row r="93" spans="1:1" x14ac:dyDescent="0.15">
      <c r="A93" s="165" t="s">
        <v>148</v>
      </c>
    </row>
    <row r="94" spans="1:1" x14ac:dyDescent="0.15">
      <c r="A94" s="165" t="s">
        <v>151</v>
      </c>
    </row>
    <row r="95" spans="1:1" x14ac:dyDescent="0.15">
      <c r="A95" s="165" t="s">
        <v>154</v>
      </c>
    </row>
    <row r="96" spans="1:1" x14ac:dyDescent="0.15">
      <c r="A96" s="165" t="s">
        <v>157</v>
      </c>
    </row>
    <row r="97" spans="1:1" x14ac:dyDescent="0.15">
      <c r="A97" s="165" t="s">
        <v>160</v>
      </c>
    </row>
    <row r="98" spans="1:1" x14ac:dyDescent="0.15">
      <c r="A98" s="165" t="s">
        <v>163</v>
      </c>
    </row>
    <row r="99" spans="1:1" x14ac:dyDescent="0.15">
      <c r="A99" s="165" t="s">
        <v>166</v>
      </c>
    </row>
    <row r="100" spans="1:1" x14ac:dyDescent="0.15">
      <c r="A100" s="165" t="s">
        <v>169</v>
      </c>
    </row>
    <row r="101" spans="1:1" x14ac:dyDescent="0.15">
      <c r="A101" s="165" t="s">
        <v>172</v>
      </c>
    </row>
    <row r="102" spans="1:1" x14ac:dyDescent="0.15">
      <c r="A102" s="165" t="s">
        <v>175</v>
      </c>
    </row>
    <row r="103" spans="1:1" x14ac:dyDescent="0.15">
      <c r="A103" s="165" t="s">
        <v>178</v>
      </c>
    </row>
    <row r="104" spans="1:1" x14ac:dyDescent="0.15">
      <c r="A104" s="165" t="s">
        <v>181</v>
      </c>
    </row>
    <row r="105" spans="1:1" x14ac:dyDescent="0.15">
      <c r="A105" s="165" t="s">
        <v>184</v>
      </c>
    </row>
    <row r="106" spans="1:1" x14ac:dyDescent="0.15">
      <c r="A106" s="165" t="s">
        <v>187</v>
      </c>
    </row>
    <row r="107" spans="1:1" x14ac:dyDescent="0.15">
      <c r="A107" s="165" t="s">
        <v>190</v>
      </c>
    </row>
    <row r="108" spans="1:1" x14ac:dyDescent="0.15">
      <c r="A108" s="165" t="s">
        <v>193</v>
      </c>
    </row>
    <row r="109" spans="1:1" x14ac:dyDescent="0.15">
      <c r="A109" s="165" t="s">
        <v>196</v>
      </c>
    </row>
    <row r="110" spans="1:1" x14ac:dyDescent="0.15">
      <c r="A110" s="165" t="s">
        <v>199</v>
      </c>
    </row>
    <row r="111" spans="1:1" x14ac:dyDescent="0.15">
      <c r="A111" s="165" t="s">
        <v>202</v>
      </c>
    </row>
    <row r="112" spans="1:1" x14ac:dyDescent="0.15">
      <c r="A112" s="165" t="s">
        <v>205</v>
      </c>
    </row>
    <row r="113" spans="1:1" x14ac:dyDescent="0.15">
      <c r="A113" s="165" t="s">
        <v>208</v>
      </c>
    </row>
    <row r="114" spans="1:1" x14ac:dyDescent="0.15">
      <c r="A114" s="165" t="s">
        <v>211</v>
      </c>
    </row>
    <row r="115" spans="1:1" x14ac:dyDescent="0.15">
      <c r="A115" s="165" t="s">
        <v>214</v>
      </c>
    </row>
    <row r="116" spans="1:1" x14ac:dyDescent="0.15">
      <c r="A116" s="165" t="s">
        <v>217</v>
      </c>
    </row>
    <row r="117" spans="1:1" x14ac:dyDescent="0.15">
      <c r="A117" s="165" t="s">
        <v>220</v>
      </c>
    </row>
    <row r="118" spans="1:1" x14ac:dyDescent="0.15">
      <c r="A118" s="165" t="s">
        <v>223</v>
      </c>
    </row>
    <row r="119" spans="1:1" x14ac:dyDescent="0.15">
      <c r="A119" s="165" t="s">
        <v>226</v>
      </c>
    </row>
    <row r="120" spans="1:1" x14ac:dyDescent="0.15">
      <c r="A120" s="165" t="s">
        <v>229</v>
      </c>
    </row>
    <row r="121" spans="1:1" x14ac:dyDescent="0.15">
      <c r="A121" s="165" t="s">
        <v>232</v>
      </c>
    </row>
    <row r="122" spans="1:1" x14ac:dyDescent="0.15">
      <c r="A122" s="165" t="s">
        <v>235</v>
      </c>
    </row>
    <row r="123" spans="1:1" x14ac:dyDescent="0.15">
      <c r="A123" s="165" t="s">
        <v>238</v>
      </c>
    </row>
    <row r="124" spans="1:1" x14ac:dyDescent="0.15">
      <c r="A124" s="165" t="s">
        <v>241</v>
      </c>
    </row>
    <row r="125" spans="1:1" x14ac:dyDescent="0.15">
      <c r="A125" s="165" t="s">
        <v>244</v>
      </c>
    </row>
    <row r="126" spans="1:1" x14ac:dyDescent="0.15">
      <c r="A126" s="165" t="s">
        <v>247</v>
      </c>
    </row>
    <row r="127" spans="1:1" x14ac:dyDescent="0.15">
      <c r="A127" s="165" t="s">
        <v>250</v>
      </c>
    </row>
    <row r="128" spans="1:1" x14ac:dyDescent="0.15">
      <c r="A128" s="165" t="s">
        <v>252</v>
      </c>
    </row>
    <row r="129" spans="1:1" x14ac:dyDescent="0.15">
      <c r="A129" s="165" t="s">
        <v>255</v>
      </c>
    </row>
    <row r="130" spans="1:1" x14ac:dyDescent="0.15">
      <c r="A130" s="165" t="s">
        <v>258</v>
      </c>
    </row>
    <row r="131" spans="1:1" x14ac:dyDescent="0.15">
      <c r="A131" s="165" t="s">
        <v>260</v>
      </c>
    </row>
    <row r="132" spans="1:1" x14ac:dyDescent="0.15">
      <c r="A132" s="165" t="s">
        <v>262</v>
      </c>
    </row>
    <row r="133" spans="1:1" x14ac:dyDescent="0.15">
      <c r="A133" s="165" t="s">
        <v>264</v>
      </c>
    </row>
    <row r="134" spans="1:1" x14ac:dyDescent="0.15">
      <c r="A134" s="165" t="s">
        <v>268</v>
      </c>
    </row>
    <row r="135" spans="1:1" x14ac:dyDescent="0.15">
      <c r="A135" s="165" t="s">
        <v>271</v>
      </c>
    </row>
    <row r="136" spans="1:1" x14ac:dyDescent="0.15">
      <c r="A136" s="165" t="s">
        <v>274</v>
      </c>
    </row>
    <row r="137" spans="1:1" x14ac:dyDescent="0.15">
      <c r="A137" s="165" t="s">
        <v>277</v>
      </c>
    </row>
    <row r="138" spans="1:1" x14ac:dyDescent="0.15">
      <c r="A138" s="165" t="s">
        <v>280</v>
      </c>
    </row>
    <row r="139" spans="1:1" x14ac:dyDescent="0.15">
      <c r="A139" s="165" t="s">
        <v>283</v>
      </c>
    </row>
    <row r="140" spans="1:1" x14ac:dyDescent="0.15">
      <c r="A140" s="165" t="s">
        <v>286</v>
      </c>
    </row>
    <row r="141" spans="1:1" x14ac:dyDescent="0.15">
      <c r="A141" s="165" t="s">
        <v>289</v>
      </c>
    </row>
    <row r="142" spans="1:1" x14ac:dyDescent="0.15">
      <c r="A142" s="165" t="s">
        <v>292</v>
      </c>
    </row>
    <row r="143" spans="1:1" x14ac:dyDescent="0.15">
      <c r="A143" s="165" t="s">
        <v>295</v>
      </c>
    </row>
    <row r="144" spans="1:1" x14ac:dyDescent="0.15">
      <c r="A144" s="165" t="s">
        <v>298</v>
      </c>
    </row>
    <row r="145" spans="1:1" x14ac:dyDescent="0.15">
      <c r="A145" s="165" t="s">
        <v>301</v>
      </c>
    </row>
    <row r="146" spans="1:1" x14ac:dyDescent="0.15">
      <c r="A146" s="165" t="s">
        <v>304</v>
      </c>
    </row>
    <row r="147" spans="1:1" x14ac:dyDescent="0.15">
      <c r="A147" s="165" t="s">
        <v>307</v>
      </c>
    </row>
    <row r="148" spans="1:1" x14ac:dyDescent="0.15">
      <c r="A148" s="165" t="s">
        <v>310</v>
      </c>
    </row>
    <row r="149" spans="1:1" x14ac:dyDescent="0.15">
      <c r="A149" s="165" t="s">
        <v>313</v>
      </c>
    </row>
    <row r="150" spans="1:1" x14ac:dyDescent="0.15">
      <c r="A150" s="165" t="s">
        <v>316</v>
      </c>
    </row>
    <row r="151" spans="1:1" x14ac:dyDescent="0.15">
      <c r="A151" s="165" t="s">
        <v>319</v>
      </c>
    </row>
    <row r="152" spans="1:1" x14ac:dyDescent="0.15">
      <c r="A152" s="165" t="s">
        <v>322</v>
      </c>
    </row>
    <row r="153" spans="1:1" x14ac:dyDescent="0.15">
      <c r="A153" s="165" t="s">
        <v>325</v>
      </c>
    </row>
    <row r="154" spans="1:1" x14ac:dyDescent="0.15">
      <c r="A154" s="165" t="s">
        <v>328</v>
      </c>
    </row>
    <row r="155" spans="1:1" x14ac:dyDescent="0.15">
      <c r="A155" s="165" t="s">
        <v>331</v>
      </c>
    </row>
    <row r="156" spans="1:1" x14ac:dyDescent="0.15">
      <c r="A156" s="165" t="s">
        <v>334</v>
      </c>
    </row>
    <row r="157" spans="1:1" x14ac:dyDescent="0.15">
      <c r="A157" s="165" t="s">
        <v>337</v>
      </c>
    </row>
    <row r="158" spans="1:1" x14ac:dyDescent="0.15">
      <c r="A158" s="165" t="s">
        <v>340</v>
      </c>
    </row>
    <row r="159" spans="1:1" x14ac:dyDescent="0.15">
      <c r="A159" s="165" t="s">
        <v>343</v>
      </c>
    </row>
    <row r="160" spans="1:1" x14ac:dyDescent="0.15">
      <c r="A160" s="165" t="s">
        <v>346</v>
      </c>
    </row>
    <row r="161" spans="1:1" x14ac:dyDescent="0.15">
      <c r="A161" s="165" t="s">
        <v>349</v>
      </c>
    </row>
    <row r="162" spans="1:1" x14ac:dyDescent="0.15">
      <c r="A162" s="165" t="s">
        <v>352</v>
      </c>
    </row>
    <row r="163" spans="1:1" x14ac:dyDescent="0.15">
      <c r="A163" s="165" t="s">
        <v>355</v>
      </c>
    </row>
    <row r="164" spans="1:1" x14ac:dyDescent="0.15">
      <c r="A164" s="165" t="s">
        <v>358</v>
      </c>
    </row>
    <row r="165" spans="1:1" x14ac:dyDescent="0.15">
      <c r="A165" s="165" t="s">
        <v>361</v>
      </c>
    </row>
    <row r="166" spans="1:1" x14ac:dyDescent="0.15">
      <c r="A166" s="165" t="s">
        <v>364</v>
      </c>
    </row>
    <row r="167" spans="1:1" x14ac:dyDescent="0.15">
      <c r="A167" s="165" t="s">
        <v>367</v>
      </c>
    </row>
    <row r="168" spans="1:1" x14ac:dyDescent="0.15">
      <c r="A168" s="165" t="s">
        <v>370</v>
      </c>
    </row>
    <row r="169" spans="1:1" x14ac:dyDescent="0.15">
      <c r="A169" s="165" t="s">
        <v>373</v>
      </c>
    </row>
    <row r="170" spans="1:1" x14ac:dyDescent="0.15">
      <c r="A170" s="165" t="s">
        <v>376</v>
      </c>
    </row>
    <row r="171" spans="1:1" x14ac:dyDescent="0.15">
      <c r="A171" s="165" t="s">
        <v>379</v>
      </c>
    </row>
    <row r="172" spans="1:1" x14ac:dyDescent="0.15">
      <c r="A172" s="165" t="s">
        <v>382</v>
      </c>
    </row>
    <row r="173" spans="1:1" x14ac:dyDescent="0.15">
      <c r="A173" s="165" t="s">
        <v>385</v>
      </c>
    </row>
    <row r="174" spans="1:1" x14ac:dyDescent="0.15">
      <c r="A174" s="165" t="s">
        <v>388</v>
      </c>
    </row>
    <row r="175" spans="1:1" x14ac:dyDescent="0.15">
      <c r="A175" s="165" t="s">
        <v>391</v>
      </c>
    </row>
    <row r="176" spans="1:1" x14ac:dyDescent="0.15">
      <c r="A176" s="165" t="s">
        <v>394</v>
      </c>
    </row>
    <row r="177" spans="1:1" x14ac:dyDescent="0.15">
      <c r="A177" s="165" t="s">
        <v>397</v>
      </c>
    </row>
    <row r="178" spans="1:1" x14ac:dyDescent="0.15">
      <c r="A178" s="165" t="s">
        <v>400</v>
      </c>
    </row>
    <row r="179" spans="1:1" x14ac:dyDescent="0.15">
      <c r="A179" s="165" t="s">
        <v>269</v>
      </c>
    </row>
    <row r="180" spans="1:1" x14ac:dyDescent="0.15">
      <c r="A180" s="165" t="s">
        <v>272</v>
      </c>
    </row>
    <row r="181" spans="1:1" x14ac:dyDescent="0.15">
      <c r="A181" s="165" t="s">
        <v>275</v>
      </c>
    </row>
    <row r="182" spans="1:1" x14ac:dyDescent="0.15">
      <c r="A182" s="165" t="s">
        <v>278</v>
      </c>
    </row>
    <row r="183" spans="1:1" x14ac:dyDescent="0.15">
      <c r="A183" s="165" t="s">
        <v>281</v>
      </c>
    </row>
    <row r="184" spans="1:1" x14ac:dyDescent="0.15">
      <c r="A184" s="165" t="s">
        <v>284</v>
      </c>
    </row>
    <row r="185" spans="1:1" x14ac:dyDescent="0.15">
      <c r="A185" s="165" t="s">
        <v>287</v>
      </c>
    </row>
    <row r="186" spans="1:1" x14ac:dyDescent="0.15">
      <c r="A186" s="165" t="s">
        <v>290</v>
      </c>
    </row>
    <row r="187" spans="1:1" x14ac:dyDescent="0.15">
      <c r="A187" s="165" t="s">
        <v>293</v>
      </c>
    </row>
    <row r="188" spans="1:1" x14ac:dyDescent="0.15">
      <c r="A188" s="165" t="s">
        <v>296</v>
      </c>
    </row>
    <row r="189" spans="1:1" x14ac:dyDescent="0.15">
      <c r="A189" s="165" t="s">
        <v>299</v>
      </c>
    </row>
    <row r="190" spans="1:1" x14ac:dyDescent="0.15">
      <c r="A190" s="165" t="s">
        <v>302</v>
      </c>
    </row>
    <row r="191" spans="1:1" x14ac:dyDescent="0.15">
      <c r="A191" s="165" t="s">
        <v>305</v>
      </c>
    </row>
    <row r="192" spans="1:1" x14ac:dyDescent="0.15">
      <c r="A192" s="165" t="s">
        <v>308</v>
      </c>
    </row>
    <row r="193" spans="1:1" x14ac:dyDescent="0.15">
      <c r="A193" s="165" t="s">
        <v>311</v>
      </c>
    </row>
    <row r="194" spans="1:1" x14ac:dyDescent="0.15">
      <c r="A194" s="165" t="s">
        <v>314</v>
      </c>
    </row>
    <row r="195" spans="1:1" x14ac:dyDescent="0.15">
      <c r="A195" s="165" t="s">
        <v>317</v>
      </c>
    </row>
    <row r="196" spans="1:1" x14ac:dyDescent="0.15">
      <c r="A196" s="165" t="s">
        <v>320</v>
      </c>
    </row>
    <row r="197" spans="1:1" x14ac:dyDescent="0.15">
      <c r="A197" s="165" t="s">
        <v>323</v>
      </c>
    </row>
    <row r="198" spans="1:1" x14ac:dyDescent="0.15">
      <c r="A198" s="165" t="s">
        <v>326</v>
      </c>
    </row>
    <row r="199" spans="1:1" x14ac:dyDescent="0.15">
      <c r="A199" s="165" t="s">
        <v>329</v>
      </c>
    </row>
    <row r="200" spans="1:1" x14ac:dyDescent="0.15">
      <c r="A200" s="165" t="s">
        <v>332</v>
      </c>
    </row>
    <row r="201" spans="1:1" x14ac:dyDescent="0.15">
      <c r="A201" s="165" t="s">
        <v>335</v>
      </c>
    </row>
    <row r="202" spans="1:1" x14ac:dyDescent="0.15">
      <c r="A202" s="165" t="s">
        <v>338</v>
      </c>
    </row>
    <row r="203" spans="1:1" x14ac:dyDescent="0.15">
      <c r="A203" s="165" t="s">
        <v>341</v>
      </c>
    </row>
    <row r="204" spans="1:1" x14ac:dyDescent="0.15">
      <c r="A204" s="165" t="s">
        <v>344</v>
      </c>
    </row>
    <row r="205" spans="1:1" x14ac:dyDescent="0.15">
      <c r="A205" s="165" t="s">
        <v>347</v>
      </c>
    </row>
    <row r="206" spans="1:1" x14ac:dyDescent="0.15">
      <c r="A206" s="165" t="s">
        <v>350</v>
      </c>
    </row>
    <row r="207" spans="1:1" x14ac:dyDescent="0.15">
      <c r="A207" s="165" t="s">
        <v>353</v>
      </c>
    </row>
    <row r="208" spans="1:1" x14ac:dyDescent="0.15">
      <c r="A208" s="165" t="s">
        <v>356</v>
      </c>
    </row>
    <row r="209" spans="1:1" x14ac:dyDescent="0.15">
      <c r="A209" s="165" t="s">
        <v>359</v>
      </c>
    </row>
    <row r="210" spans="1:1" x14ac:dyDescent="0.15">
      <c r="A210" s="165" t="s">
        <v>362</v>
      </c>
    </row>
    <row r="211" spans="1:1" x14ac:dyDescent="0.15">
      <c r="A211" s="165" t="s">
        <v>365</v>
      </c>
    </row>
    <row r="212" spans="1:1" x14ac:dyDescent="0.15">
      <c r="A212" s="165" t="s">
        <v>368</v>
      </c>
    </row>
    <row r="213" spans="1:1" x14ac:dyDescent="0.15">
      <c r="A213" s="165" t="s">
        <v>371</v>
      </c>
    </row>
    <row r="214" spans="1:1" x14ac:dyDescent="0.15">
      <c r="A214" s="165" t="s">
        <v>374</v>
      </c>
    </row>
    <row r="215" spans="1:1" x14ac:dyDescent="0.15">
      <c r="A215" s="165" t="s">
        <v>377</v>
      </c>
    </row>
    <row r="216" spans="1:1" x14ac:dyDescent="0.15">
      <c r="A216" s="165" t="s">
        <v>380</v>
      </c>
    </row>
    <row r="217" spans="1:1" x14ac:dyDescent="0.15">
      <c r="A217" s="165" t="s">
        <v>383</v>
      </c>
    </row>
    <row r="218" spans="1:1" x14ac:dyDescent="0.15">
      <c r="A218" s="165" t="s">
        <v>386</v>
      </c>
    </row>
    <row r="219" spans="1:1" x14ac:dyDescent="0.15">
      <c r="A219" s="165" t="s">
        <v>389</v>
      </c>
    </row>
    <row r="220" spans="1:1" x14ac:dyDescent="0.15">
      <c r="A220" s="165" t="s">
        <v>392</v>
      </c>
    </row>
    <row r="221" spans="1:1" x14ac:dyDescent="0.15">
      <c r="A221" s="165" t="s">
        <v>395</v>
      </c>
    </row>
    <row r="222" spans="1:1" x14ac:dyDescent="0.15">
      <c r="A222" s="165" t="s">
        <v>398</v>
      </c>
    </row>
    <row r="223" spans="1:1" x14ac:dyDescent="0.15">
      <c r="A223" s="165" t="s">
        <v>401</v>
      </c>
    </row>
    <row r="224" spans="1:1" x14ac:dyDescent="0.15">
      <c r="A224" s="165" t="s">
        <v>402</v>
      </c>
    </row>
    <row r="225" spans="1:1" x14ac:dyDescent="0.15">
      <c r="A225" s="165" t="s">
        <v>403</v>
      </c>
    </row>
    <row r="226" spans="1:1" x14ac:dyDescent="0.15">
      <c r="A226" s="165" t="s">
        <v>404</v>
      </c>
    </row>
    <row r="227" spans="1:1" x14ac:dyDescent="0.15">
      <c r="A227" s="165" t="s">
        <v>405</v>
      </c>
    </row>
    <row r="228" spans="1:1" x14ac:dyDescent="0.15">
      <c r="A228" s="165" t="s">
        <v>406</v>
      </c>
    </row>
    <row r="229" spans="1:1" x14ac:dyDescent="0.15">
      <c r="A229" s="165" t="s">
        <v>407</v>
      </c>
    </row>
    <row r="230" spans="1:1" x14ac:dyDescent="0.15">
      <c r="A230" s="165" t="s">
        <v>408</v>
      </c>
    </row>
    <row r="231" spans="1:1" x14ac:dyDescent="0.15">
      <c r="A231" s="165" t="s">
        <v>409</v>
      </c>
    </row>
    <row r="232" spans="1:1" x14ac:dyDescent="0.15">
      <c r="A232" s="165" t="s">
        <v>410</v>
      </c>
    </row>
    <row r="233" spans="1:1" x14ac:dyDescent="0.15">
      <c r="A233" s="165" t="s">
        <v>411</v>
      </c>
    </row>
    <row r="234" spans="1:1" x14ac:dyDescent="0.15">
      <c r="A234" s="165" t="s">
        <v>412</v>
      </c>
    </row>
    <row r="235" spans="1:1" x14ac:dyDescent="0.15">
      <c r="A235" s="165" t="s">
        <v>413</v>
      </c>
    </row>
    <row r="236" spans="1:1" x14ac:dyDescent="0.15">
      <c r="A236" s="165" t="s">
        <v>414</v>
      </c>
    </row>
    <row r="237" spans="1:1" x14ac:dyDescent="0.15">
      <c r="A237" s="165" t="s">
        <v>415</v>
      </c>
    </row>
    <row r="238" spans="1:1" x14ac:dyDescent="0.15">
      <c r="A238" s="165" t="s">
        <v>416</v>
      </c>
    </row>
    <row r="239" spans="1:1" x14ac:dyDescent="0.15">
      <c r="A239" s="166" t="s">
        <v>270</v>
      </c>
    </row>
    <row r="240" spans="1:1" x14ac:dyDescent="0.15">
      <c r="A240" s="166" t="s">
        <v>273</v>
      </c>
    </row>
    <row r="241" spans="1:1" x14ac:dyDescent="0.15">
      <c r="A241" s="166" t="s">
        <v>276</v>
      </c>
    </row>
    <row r="242" spans="1:1" x14ac:dyDescent="0.15">
      <c r="A242" s="166" t="s">
        <v>279</v>
      </c>
    </row>
    <row r="243" spans="1:1" x14ac:dyDescent="0.15">
      <c r="A243" s="166" t="s">
        <v>282</v>
      </c>
    </row>
    <row r="244" spans="1:1" x14ac:dyDescent="0.15">
      <c r="A244" s="166" t="s">
        <v>285</v>
      </c>
    </row>
    <row r="245" spans="1:1" x14ac:dyDescent="0.15">
      <c r="A245" s="166" t="s">
        <v>288</v>
      </c>
    </row>
    <row r="246" spans="1:1" x14ac:dyDescent="0.15">
      <c r="A246" s="166" t="s">
        <v>291</v>
      </c>
    </row>
    <row r="247" spans="1:1" x14ac:dyDescent="0.15">
      <c r="A247" s="166" t="s">
        <v>294</v>
      </c>
    </row>
    <row r="248" spans="1:1" x14ac:dyDescent="0.15">
      <c r="A248" s="166" t="s">
        <v>297</v>
      </c>
    </row>
    <row r="249" spans="1:1" x14ac:dyDescent="0.15">
      <c r="A249" s="166" t="s">
        <v>300</v>
      </c>
    </row>
    <row r="250" spans="1:1" x14ac:dyDescent="0.15">
      <c r="A250" s="166" t="s">
        <v>303</v>
      </c>
    </row>
    <row r="251" spans="1:1" x14ac:dyDescent="0.15">
      <c r="A251" s="166" t="s">
        <v>306</v>
      </c>
    </row>
    <row r="252" spans="1:1" x14ac:dyDescent="0.15">
      <c r="A252" s="166" t="s">
        <v>309</v>
      </c>
    </row>
    <row r="253" spans="1:1" x14ac:dyDescent="0.15">
      <c r="A253" s="166" t="s">
        <v>312</v>
      </c>
    </row>
    <row r="254" spans="1:1" x14ac:dyDescent="0.15">
      <c r="A254" s="166" t="s">
        <v>315</v>
      </c>
    </row>
    <row r="255" spans="1:1" x14ac:dyDescent="0.15">
      <c r="A255" s="166" t="s">
        <v>318</v>
      </c>
    </row>
    <row r="256" spans="1:1" x14ac:dyDescent="0.15">
      <c r="A256" s="166" t="s">
        <v>321</v>
      </c>
    </row>
    <row r="257" spans="1:1" x14ac:dyDescent="0.15">
      <c r="A257" s="166" t="s">
        <v>324</v>
      </c>
    </row>
    <row r="258" spans="1:1" x14ac:dyDescent="0.15">
      <c r="A258" s="166" t="s">
        <v>327</v>
      </c>
    </row>
    <row r="259" spans="1:1" x14ac:dyDescent="0.15">
      <c r="A259" s="166" t="s">
        <v>330</v>
      </c>
    </row>
    <row r="260" spans="1:1" x14ac:dyDescent="0.15">
      <c r="A260" s="166" t="s">
        <v>333</v>
      </c>
    </row>
    <row r="261" spans="1:1" x14ac:dyDescent="0.15">
      <c r="A261" s="166" t="s">
        <v>336</v>
      </c>
    </row>
    <row r="262" spans="1:1" x14ac:dyDescent="0.15">
      <c r="A262" s="166" t="s">
        <v>339</v>
      </c>
    </row>
    <row r="263" spans="1:1" x14ac:dyDescent="0.15">
      <c r="A263" s="166" t="s">
        <v>342</v>
      </c>
    </row>
    <row r="264" spans="1:1" x14ac:dyDescent="0.15">
      <c r="A264" s="166" t="s">
        <v>345</v>
      </c>
    </row>
    <row r="265" spans="1:1" x14ac:dyDescent="0.15">
      <c r="A265" s="166" t="s">
        <v>348</v>
      </c>
    </row>
    <row r="266" spans="1:1" x14ac:dyDescent="0.15">
      <c r="A266" s="166" t="s">
        <v>351</v>
      </c>
    </row>
    <row r="267" spans="1:1" x14ac:dyDescent="0.15">
      <c r="A267" s="166" t="s">
        <v>354</v>
      </c>
    </row>
    <row r="268" spans="1:1" x14ac:dyDescent="0.15">
      <c r="A268" s="166" t="s">
        <v>357</v>
      </c>
    </row>
    <row r="269" spans="1:1" x14ac:dyDescent="0.15">
      <c r="A269" s="166" t="s">
        <v>360</v>
      </c>
    </row>
    <row r="270" spans="1:1" x14ac:dyDescent="0.15">
      <c r="A270" s="166" t="s">
        <v>363</v>
      </c>
    </row>
    <row r="271" spans="1:1" x14ac:dyDescent="0.15">
      <c r="A271" s="166" t="s">
        <v>366</v>
      </c>
    </row>
    <row r="272" spans="1:1" x14ac:dyDescent="0.15">
      <c r="A272" s="166" t="s">
        <v>369</v>
      </c>
    </row>
    <row r="273" spans="1:1" x14ac:dyDescent="0.15">
      <c r="A273" s="166" t="s">
        <v>372</v>
      </c>
    </row>
    <row r="274" spans="1:1" x14ac:dyDescent="0.15">
      <c r="A274" s="166" t="s">
        <v>375</v>
      </c>
    </row>
    <row r="275" spans="1:1" x14ac:dyDescent="0.15">
      <c r="A275" s="166" t="s">
        <v>378</v>
      </c>
    </row>
    <row r="276" spans="1:1" x14ac:dyDescent="0.15">
      <c r="A276" s="166" t="s">
        <v>381</v>
      </c>
    </row>
    <row r="277" spans="1:1" x14ac:dyDescent="0.15">
      <c r="A277" s="166" t="s">
        <v>384</v>
      </c>
    </row>
    <row r="278" spans="1:1" x14ac:dyDescent="0.15">
      <c r="A278" s="166" t="s">
        <v>387</v>
      </c>
    </row>
    <row r="279" spans="1:1" x14ac:dyDescent="0.15">
      <c r="A279" s="166" t="s">
        <v>390</v>
      </c>
    </row>
    <row r="280" spans="1:1" x14ac:dyDescent="0.15">
      <c r="A280" s="166" t="s">
        <v>393</v>
      </c>
    </row>
    <row r="281" spans="1:1" x14ac:dyDescent="0.15">
      <c r="A281" s="166" t="s">
        <v>396</v>
      </c>
    </row>
    <row r="282" spans="1:1" x14ac:dyDescent="0.15">
      <c r="A282" s="166" t="s">
        <v>399</v>
      </c>
    </row>
  </sheetData>
  <customSheetViews>
    <customSheetView guid="{64FED79C-771D-474A-9BEF-628EE1BFFBC6}" scale="85" showPageBreaks="1" fitToPage="1" state="hidden">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1"/>
    </customSheetView>
    <customSheetView guid="{5D8CA6B6-8F7F-45B8-9D5F-AB3783F1FF86}" scale="85" fitToPage="1" state="hidden">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2"/>
    </customSheetView>
    <customSheetView guid="{D43E0E02-CD4E-409C-A5B4-B09A44C556A2}" scale="85" fitToPage="1" state="hidden">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3"/>
    </customSheetView>
    <customSheetView guid="{BA0B409F-9961-4704-A539-812BFAFAC016}" scale="85" fitToPage="1" state="hidden">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4"/>
    </customSheetView>
    <customSheetView guid="{87CE84EA-AD07-4FB4-8823-72D82202A02E}" scale="85" fitToPage="1" state="hidden">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5"/>
    </customSheetView>
    <customSheetView guid="{5B0E86F2-5356-447B-8EEE-6C29D07E4F4D}" scale="85" fitToPage="1" state="hidden">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6"/>
    </customSheetView>
    <customSheetView guid="{E9952795-B488-4E68-83B7-C1B86D6B9D1D}" scale="85" fitToPage="1" state="hidden">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7"/>
    </customSheetView>
    <customSheetView guid="{08064F4F-F3D8-4E5C-848B-7DAB214A5A29}" scale="85" fitToPage="1" state="hidden">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8"/>
    </customSheetView>
    <customSheetView guid="{52202F54-1F76-4F7A-9E7C-01F2FB40C380}" scale="85" fitToPage="1" state="hidden">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9"/>
    </customSheetView>
    <customSheetView guid="{B548384E-57A6-4B48-AD15-F7CA1A70808D}" scale="85" fitToPage="1" state="hidden">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10"/>
    </customSheetView>
  </customSheetViews>
  <phoneticPr fontId="2"/>
  <pageMargins left="0.51181102362204722" right="0.51181102362204722" top="0.35433070866141736" bottom="0.35433070866141736" header="0.31496062992125984" footer="0.31496062992125984"/>
  <pageSetup paperSize="9" fitToHeight="0" orientation="portrait" r:id="rId1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反映状況調</vt:lpstr>
      <vt:lpstr>30新規事業</vt:lpstr>
      <vt:lpstr>31新規要求事業</vt:lpstr>
      <vt:lpstr>公開プロセス対象事業</vt:lpstr>
      <vt:lpstr>集計表（公表様式）</vt:lpstr>
      <vt:lpstr>対象外リスト</vt:lpstr>
      <vt:lpstr>入力規則</vt:lpstr>
      <vt:lpstr>'30新規事業'!Print_Area</vt:lpstr>
      <vt:lpstr>'31新規要求事業'!Print_Area</vt:lpstr>
      <vt:lpstr>対象外リスト!Print_Area</vt:lpstr>
      <vt:lpstr>'30新規事業'!Print_Titles</vt:lpstr>
      <vt:lpstr>'31新規要求事業'!Print_Titles</vt:lpstr>
      <vt:lpstr>公開プロセス対象事業!Print_Titles</vt:lpstr>
      <vt:lpstr>対象外リスト!Print_Titles</vt:lpstr>
      <vt:lpstr>反映状況調!Print_Titles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2018-08-24T10:14:53Z</cp:lastPrinted>
  <dcterms:created xsi:type="dcterms:W3CDTF">2012-03-05T01:09:40Z</dcterms:created>
  <dcterms:modified xsi:type="dcterms:W3CDTF">2018-09-10T07:28:03Z</dcterms:modified>
</cp:coreProperties>
</file>