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175_行政事業レビューシート最終公表に関する掲載依頼\20180904_行政事業レビュー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<sst xmlns="http://schemas.openxmlformats.org/spreadsheetml/2006/main" count="2907" uniqueCount="659">
  <si>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</si>
  <si>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</si>
  <si>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</si>
  <si>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</si>
  <si>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</si>
  <si>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</si>
  <si>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</si>
  <si>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</si>
  <si>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</si>
  <si>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</si>
  <si>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</si>
  <si>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</si>
  <si>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</si>
  <si>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</si>
  <si>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</si>
  <si>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</si>
  <si>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</si>
  <si>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</si>
  <si>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</si>
  <si>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</si>
  <si>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</si>
  <si>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</si>
  <si>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</si>
  <si>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</si>
  <si>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</si>
  <si>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</si>
  <si>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</si>
  <si>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</si>
  <si>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</si>
  <si>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</si>
  <si>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</si>
  <si>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</si>
  <si>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</si>
  <si>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</si>
  <si>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</si>
  <si>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</si>
  <si>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</si>
  <si>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</si>
  <si>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</si>
  <si>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</si>
  <si>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</si>
  <si>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</si>
  <si>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</si>
  <si>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</si>
  <si>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</si>
  <si>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</si>
  <si>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</si>
  <si>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</si>
  <si>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</si>
  <si>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</si>
  <si>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</si>
  <si>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</si>
  <si>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</si>
  <si>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</si>
  <si>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</si>
  <si>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</si>
  <si>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</si>
  <si>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</si>
  <si>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</si>
  <si>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</si>
  <si>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</si>
  <si>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</si>
  <si>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</si>
  <si>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</si>
  <si>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</si>
  <si>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</si>
  <si>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</si>
  <si>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</si>
  <si>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</si>
  <si>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</si>
  <si>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</si>
  <si>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</si>
  <si>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</si>
  <si>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</si>
  <si>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</si>
  <si>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</si>
  <si>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</si>
  <si>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</si>
  <si>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</si>
  <si>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</si>
  <si>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</si>
  <si>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</si>
  <si>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</si>
  <si>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</si>
  <si>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</si>
  <si>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</si>
  <si>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</si>
  <si>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</si>
  <si>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</si>
  <si>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</si>
  <si>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</si>
  <si>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</si>
  <si>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</si>
  <si>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</si>
  <si>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</si>
  <si>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</si>
  <si>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</si>
  <si>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</si>
  <si>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</si>
  <si>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</si>
  <si>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</si>
  <si>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</si>
  <si>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</si>
  <si>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</si>
  <si>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</si>
  <si>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</si>
  <si>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</si>
  <si>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</si>
  <si>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</si>
  <si>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</si>
  <si>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</si>
  <si>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</si>
  <si>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</si>
  <si>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</si>
  <si>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</si>
  <si>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</si>
  <si>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</si>
  <si>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</si>
  <si>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</si>
  <si>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</si>
  <si>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</si>
  <si>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</si>
  <si>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</si>
  <si>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</si>
  <si>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</si>
  <si>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</si>
  <si>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</si>
  <si>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</si>
  <si>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</si>
  <si>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</si>
  <si>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</si>
  <si>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</si>
  <si>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</si>
  <si>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</si>
  <si>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</si>
  <si>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</si>
  <si>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</si>
  <si>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</si>
  <si>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</si>
  <si>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</si>
  <si>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</si>
  <si>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</si>
  <si>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</si>
  <si>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</si>
  <si>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</si>
  <si>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</si>
  <si>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</si>
  <si>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</si>
  <si>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</si>
  <si>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</si>
  <si>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</si>
  <si>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</si>
  <si>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</si>
  <si>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</si>
  <si>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</si>
  <si>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</si>
  <si>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</si>
  <si>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</si>
  <si>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</si>
  <si>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</si>
  <si>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</si>
  <si>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</si>
  <si>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</si>
  <si>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</si>
  <si>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</si>
  <si>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</si>
  <si>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</si>
  <si>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</si>
  <si>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</si>
  <si>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</si>
  <si>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</si>
  <si>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</si>
  <si>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</si>
  <si>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</si>
  <si>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</si>
  <si>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</si>
  <si>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</si>
  <si>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</si>
  <si>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</si>
  <si>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</si>
  <si>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</si>
  <si>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</si>
  <si>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</si>
  <si>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</si>
  <si>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</si>
  <si>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</si>
  <si>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</si>
  <si>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</si>
  <si>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</si>
  <si>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</si>
  <si>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</si>
  <si>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</si>
  <si>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</si>
  <si>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</si>
  <si>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</si>
  <si>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</si>
  <si>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</si>
  <si>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</si>
  <si>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</si>
  <si>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</si>
  <si>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</si>
  <si>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</si>
  <si>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</si>
  <si>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</si>
  <si>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</si>
  <si>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</si>
  <si>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</si>
  <si>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</si>
  <si>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</si>
  <si>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</si>
  <si>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</si>
  <si>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</si>
  <si>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</si>
  <si>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</si>
  <si>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</si>
  <si>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</si>
  <si>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</si>
  <si>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</si>
  <si>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</si>
  <si>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</si>
  <si>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</si>
  <si>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</si>
  <si>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</si>
  <si>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</si>
  <si>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</si>
  <si>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</si>
  <si>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</si>
  <si>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</si>
  <si>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</si>
  <si>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</si>
  <si>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</si>
  <si>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</si>
  <si>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</si>
  <si>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</si>
  <si>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</si>
  <si>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</si>
  <si>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</si>
  <si>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</si>
  <si>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</si>
  <si>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</si>
  <si>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</si>
  <si>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</si>
  <si>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</si>
  <si>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</si>
  <si>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</si>
  <si>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</si>
  <si>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</si>
  <si>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</si>
  <si>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</si>
  <si>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</si>
  <si>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</si>
  <si>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</si>
  <si>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</si>
  <si>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</si>
  <si>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</si>
  <si>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</si>
  <si>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</si>
  <si>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</si>
  <si>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</si>
  <si>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</si>
  <si>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</si>
  <si>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</si>
  <si>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</si>
  <si>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</si>
  <si>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</si>
  <si>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</si>
  <si>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</si>
  <si>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</si>
  <si>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</si>
  <si>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</si>
  <si>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</si>
  <si>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</si>
  <si>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</si>
  <si>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</si>
  <si>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</si>
  <si>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</si>
  <si>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</si>
  <si>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</si>
  <si>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</si>
  <si>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</si>
  <si>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</si>
  <si>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</si>
  <si>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</si>
  <si>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</si>
  <si>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</si>
  <si>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</si>
  <si>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</si>
  <si>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</si>
  <si>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</si>
  <si>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</si>
  <si>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</si>
  <si>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</si>
  <si>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</si>
  <si>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</si>
  <si>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</si>
  <si>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</si>
  <si>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</si>
  <si>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</si>
  <si>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</si>
  <si>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</si>
  <si>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</si>
  <si>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</si>
  <si>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</si>
  <si>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</si>
  <si>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</si>
  <si>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</si>
  <si>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</si>
  <si>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</si>
  <si>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</si>
  <si>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</si>
  <si>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</si>
  <si>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</si>
  <si>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</si>
  <si>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</si>
  <si>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</si>
  <si>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</si>
  <si>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</si>
  <si>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</si>
  <si>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</si>
  <si>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</si>
  <si>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</si>
  <si>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</si>
  <si>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</si>
  <si>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</si>
  <si>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</si>
  <si>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</si>
  <si>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</si>
  <si>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</si>
  <si>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</si>
  <si>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</si>
  <si>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</si>
  <si>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</si>
  <si>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</si>
  <si>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</si>
  <si>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</si>
  <si>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</si>
  <si>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</si>
  <si>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</si>
  <si>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</si>
  <si>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</si>
  <si>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</si>
  <si>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</si>
  <si>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</si>
  <si>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</si>
  <si>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</si>
  <si>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</si>
  <si>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</si>
  <si>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</si>
  <si>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</si>
  <si>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</si>
  <si>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</si>
  <si>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</si>
  <si>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</si>
  <si>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</si>
  <si>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</si>
  <si>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</si>
  <si>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</si>
  <si>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</si>
  <si>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</si>
  <si>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</si>
  <si>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</si>
  <si>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</si>
  <si>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</si>
  <si>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</si>
  <si>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</si>
  <si>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</si>
  <si>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</si>
  <si>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</si>
  <si>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</si>
  <si>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</si>
  <si>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</si>
  <si>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</si>
  <si>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</si>
  <si>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</si>
  <si>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</si>
  <si>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</si>
  <si>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</si>
  <si>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</si>
  <si>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</si>
  <si>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</si>
  <si>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</si>
  <si>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</si>
  <si>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</si>
  <si>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</si>
  <si>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</si>
  <si>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</si>
  <si>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</si>
  <si>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</si>
  <si>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</si>
  <si>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</si>
  <si>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</si>
  <si>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</si>
  <si>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</si>
  <si>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</si>
  <si>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</si>
  <si>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</si>
  <si>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</si>
  <si>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</si>
  <si>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</si>
  <si>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</si>
  <si>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</si>
  <si>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</si>
  <si>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</si>
  <si>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</si>
  <si>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</si>
  <si>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</si>
  <si>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</si>
  <si>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</si>
  <si>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</si>
  <si>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</si>
  <si>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</si>
  <si>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</si>
  <si>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</si>
  <si>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</si>
  <si>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</si>
  <si>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</si>
  <si>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</si>
  <si>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</si>
  <si>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</si>
  <si>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</si>
  <si>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</si>
  <si>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</si>
  <si>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</si>
  <si>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</si>
  <si>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</si>
  <si>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</si>
  <si>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</si>
  <si>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</si>
  <si>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</si>
  <si>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</si>
  <si>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</si>
  <si>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</si>
  <si>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</si>
  <si>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</si>
  <si>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</si>
  <si>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</si>
  <si>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</si>
  <si>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</si>
  <si>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</si>
  <si>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</si>
  <si>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</si>
  <si>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</si>
  <si>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</si>
  <si>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</si>
  <si>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</si>
  <si>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</si>
  <si>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</si>
  <si>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</si>
  <si>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</si>
  <si>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</si>
  <si>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</si>
  <si>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</si>
  <si>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</si>
  <si>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</si>
  <si>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</si>
  <si>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</si>
  <si>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</si>
  <si>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</si>
  <si>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</si>
  <si>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</si>
  <si>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</si>
  <si>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</si>
  <si>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</si>
  <si>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</si>
  <si>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</si>
  <si>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</si>
  <si>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</si>
  <si>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</si>
  <si>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</si>
  <si>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</si>
  <si>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</si>
  <si>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</si>
  <si>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</si>
  <si>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</si>
  <si>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</si>
  <si>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</si>
  <si>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</si>
  <si>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</si>
  <si>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</si>
  <si>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</si>
  <si>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</si>
  <si>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</si>
  <si>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</si>
  <si>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</si>
  <si>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</si>
  <si>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</si>
  <si>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</si>
  <si>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</si>
  <si>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</si>
  <si>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</si>
  <si>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</si>
  <si>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</si>
  <si>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</si>
  <si>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</si>
  <si>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</si>
  <si>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</si>
  <si>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</si>
  <si>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</si>
  <si>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</si>
  <si>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</si>
  <si>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</si>
  <si>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</si>
  <si>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</si>
  <si>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</si>
  <si>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</si>
  <si>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</si>
  <si>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</si>
  <si>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</si>
  <si>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</si>
  <si>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</si>
  <si>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</si>
  <si>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</si>
  <si>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</si>
  <si>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</si>
  <si>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</si>
  <si>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</si>
  <si>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</si>
  <si>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</si>
  <si>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</si>
  <si>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</si>
  <si>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</si>
  <si>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</si>
  <si>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</si>
  <si>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</si>
  <si>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</si>
  <si>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</si>
  <si>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</si>
  <si>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</si>
  <si>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</si>
  <si>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</si>
  <si>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</si>
  <si>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</si>
  <si>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</si>
  <si>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</si>
  <si>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</si>
  <si>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</si>
  <si>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</si>
  <si>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</si>
  <si>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</si>
  <si>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</si>
  <si>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</si>
  <si>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</si>
  <si>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</si>
  <si>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航空機モニタリング運用技術の確立等事業</t>
    <phoneticPr fontId="5"/>
  </si>
  <si>
    <t>原子力規制庁</t>
    <rPh sb="0" eb="3">
      <t>ゲンシリョク</t>
    </rPh>
    <rPh sb="3" eb="6">
      <t>キセイチョウ</t>
    </rPh>
    <phoneticPr fontId="5"/>
  </si>
  <si>
    <t>長官官房放射線防護グループ
監視情報課</t>
    <rPh sb="0" eb="4">
      <t>チョウカンカンボウ</t>
    </rPh>
    <phoneticPr fontId="5"/>
  </si>
  <si>
    <t>監視情報課長
武山　松次</t>
    <phoneticPr fontId="5"/>
  </si>
  <si>
    <t>○</t>
  </si>
  <si>
    <t>原子力災害対策指針（平成24年10月決定）</t>
    <phoneticPr fontId="5"/>
  </si>
  <si>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phoneticPr fontId="5"/>
  </si>
  <si>
    <t>-</t>
    <phoneticPr fontId="5"/>
  </si>
  <si>
    <t>-</t>
    <phoneticPr fontId="5"/>
  </si>
  <si>
    <t>原子力に対する確かな規制を通じて、人と環境を守ること</t>
    <phoneticPr fontId="5"/>
  </si>
  <si>
    <t>航空機モニタリング対策等</t>
    <phoneticPr fontId="5"/>
  </si>
  <si>
    <t>放射性プルーム測定技術確立等</t>
    <phoneticPr fontId="5"/>
  </si>
  <si>
    <t>特別会計に関する法律第85条第6項
特別会計に関する法律施行令第51条第7項第11号、13号</t>
    <phoneticPr fontId="5"/>
  </si>
  <si>
    <t>緊急時における航空機モニタリングの運用方法を整理した地区の数及び放射線プルームの性状把握技術の高度化について検討を行った技術的課題の数の種類数</t>
    <phoneticPr fontId="5"/>
  </si>
  <si>
    <t>-</t>
    <phoneticPr fontId="5"/>
  </si>
  <si>
    <t>-</t>
    <phoneticPr fontId="5"/>
  </si>
  <si>
    <t>件</t>
    <rPh sb="0" eb="1">
      <t>ケン</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</si>
  <si>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phoneticPr fontId="5"/>
  </si>
  <si>
    <t>-</t>
    <phoneticPr fontId="5"/>
  </si>
  <si>
    <t>２．放射性プルームの性状把握技術の高度化
放射線プルームの性状把握技術の高度化について検討を行った技術的課題の数</t>
    <phoneticPr fontId="5"/>
  </si>
  <si>
    <t>執行額／航空機モニタリングの運用の整理等を検討した地区の数　　　　　　　　　　　　　　</t>
    <phoneticPr fontId="5"/>
  </si>
  <si>
    <t>執行額／　検討を行った技術的課題の数</t>
    <phoneticPr fontId="5"/>
  </si>
  <si>
    <t>百万円</t>
    <rPh sb="0" eb="1">
      <t>ヒャク</t>
    </rPh>
    <rPh sb="1" eb="3">
      <t>マンエン</t>
    </rPh>
    <phoneticPr fontId="5"/>
  </si>
  <si>
    <t>百万円/地区数</t>
    <rPh sb="0" eb="1">
      <t>ヒャク</t>
    </rPh>
    <rPh sb="1" eb="3">
      <t>マンエン</t>
    </rPh>
    <rPh sb="4" eb="6">
      <t>チク</t>
    </rPh>
    <rPh sb="6" eb="7">
      <t>スウ</t>
    </rPh>
    <phoneticPr fontId="5"/>
  </si>
  <si>
    <t>-</t>
    <phoneticPr fontId="5"/>
  </si>
  <si>
    <t>190/3</t>
  </si>
  <si>
    <t>76/2</t>
  </si>
  <si>
    <t>放射線防護対策及び危機管理体制の充実・強化</t>
    <rPh sb="20" eb="21">
      <t>カ</t>
    </rPh>
    <phoneticPr fontId="5"/>
  </si>
  <si>
    <t>平成29年度</t>
    <rPh sb="0" eb="2">
      <t>ヘイセイ</t>
    </rPh>
    <rPh sb="4" eb="5">
      <t>ネン</t>
    </rPh>
    <rPh sb="5" eb="6">
      <t>ド</t>
    </rPh>
    <phoneticPr fontId="5"/>
  </si>
  <si>
    <t>△</t>
  </si>
  <si>
    <t>有</t>
  </si>
  <si>
    <t>‐</t>
  </si>
  <si>
    <t>本事業で実施する航空機モニタリングは、広範囲に渡って複数の自治体を跨ぐ必要のある事業であり、国が一元的に実施する必要がある。また、発災直後から代表的なモニタリングデータのひとつとして活用されるものであり、国が率先して実施すべき事業である。</t>
    <phoneticPr fontId="5"/>
  </si>
  <si>
    <t>東京電力福島第一原子力発電所事故以降、福島地域でのモニタリングを実施することにより精度を高め技術力を高めているところである。しかしながら、他の地域への汎用性や、より精度を高めるなどの課題を改善する必要がある。</t>
    <phoneticPr fontId="5"/>
  </si>
  <si>
    <t>対象業務が特殊性の高いものであったため、競争性のない随意契約となったが、支出先が示した実績、実施体制及び実施計画や事業の特性から妥当と判断した。</t>
    <phoneticPr fontId="5"/>
  </si>
  <si>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</si>
  <si>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</si>
  <si>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</si>
  <si>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</si>
  <si>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関係各所への説明などは、同一地域をまとめて実施できるよう日程調整を行うことにより、経費の削減に努めている。また、これまでに導入したシステムを活用することにより作業の効率化を図るよう努めている。</t>
    <phoneticPr fontId="5"/>
  </si>
  <si>
    <t>概ね成果目標に見合ったものとなっている。</t>
    <phoneticPr fontId="5"/>
  </si>
  <si>
    <t>発災後に効率的かつ広範囲にモニタリングを実施できる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phoneticPr fontId="5"/>
  </si>
  <si>
    <t>概ね当初の見込みに見合ったものとなっている。</t>
    <phoneticPr fontId="5"/>
  </si>
  <si>
    <t>緊急時に備えた体制の検討に活用されている。</t>
    <phoneticPr fontId="5"/>
  </si>
  <si>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</si>
  <si>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</si>
  <si>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t>
    <phoneticPr fontId="5"/>
  </si>
  <si>
    <t>東京電力福島第一原子力発電所事故以降、我が国における原子力防災体制の強化については、社会的にも国が率先して行うことが求められており、国民や社会のニーズを的確に反映している。</t>
    <rPh sb="76" eb="78">
      <t>テキカク</t>
    </rPh>
    <rPh sb="79" eb="81">
      <t>ハンエイ</t>
    </rPh>
    <phoneticPr fontId="5"/>
  </si>
  <si>
    <t>256/3</t>
    <phoneticPr fontId="5"/>
  </si>
  <si>
    <t>46/3</t>
    <phoneticPr fontId="5"/>
  </si>
  <si>
    <t>-</t>
    <phoneticPr fontId="5"/>
  </si>
  <si>
    <t>-</t>
    <phoneticPr fontId="5"/>
  </si>
  <si>
    <t>新28-0003</t>
    <rPh sb="0" eb="1">
      <t>シン</t>
    </rPh>
    <phoneticPr fontId="5"/>
  </si>
  <si>
    <t>A.国立研究開発法人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</si>
  <si>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</si>
  <si>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人件費</t>
    <rPh sb="0" eb="3">
      <t>ジンケンヒ</t>
    </rPh>
    <phoneticPr fontId="5"/>
  </si>
  <si>
    <t>事業費</t>
    <rPh sb="0" eb="3">
      <t>ジギョウヒ</t>
    </rPh>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</si>
  <si>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</si>
  <si>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事業費等</t>
    <rPh sb="0" eb="3">
      <t>ジギョウヒ</t>
    </rPh>
    <rPh sb="3" eb="4">
      <t>ナド</t>
    </rPh>
    <phoneticPr fontId="5"/>
  </si>
  <si>
    <t>C.応用地質株式会社</t>
    <rPh sb="2" eb="4">
      <t>オウヨウ</t>
    </rPh>
    <rPh sb="4" eb="6">
      <t>チシツ</t>
    </rPh>
    <rPh sb="6" eb="10">
      <t>カブシキガイシャ</t>
    </rPh>
    <phoneticPr fontId="5"/>
  </si>
  <si>
    <t>A.</t>
    <phoneticPr fontId="5"/>
  </si>
  <si>
    <t>国立研究開発法人日本原子力研究開発機構</t>
    <phoneticPr fontId="5"/>
  </si>
  <si>
    <t>－</t>
    <phoneticPr fontId="5"/>
  </si>
  <si>
    <t>応用地質株式会社</t>
    <rPh sb="0" eb="2">
      <t>オウヨウ</t>
    </rPh>
    <rPh sb="2" eb="4">
      <t>チシツ</t>
    </rPh>
    <rPh sb="4" eb="8">
      <t>カブシキガイシャ</t>
    </rPh>
    <phoneticPr fontId="5"/>
  </si>
  <si>
    <t>航空機運航及び地方測定業務</t>
    <rPh sb="0" eb="3">
      <t>コウクウキ</t>
    </rPh>
    <rPh sb="3" eb="5">
      <t>ウンコウ</t>
    </rPh>
    <rPh sb="5" eb="6">
      <t>オヨ</t>
    </rPh>
    <rPh sb="7" eb="9">
      <t>チホウ</t>
    </rPh>
    <rPh sb="9" eb="11">
      <t>ソクテイ</t>
    </rPh>
    <rPh sb="11" eb="13">
      <t>ギョウム</t>
    </rPh>
    <phoneticPr fontId="5"/>
  </si>
  <si>
    <t>株式会社日立製作所</t>
    <rPh sb="0" eb="4">
      <t>カブシキガイシャ</t>
    </rPh>
    <rPh sb="4" eb="6">
      <t>ヒタチ</t>
    </rPh>
    <rPh sb="6" eb="9">
      <t>セイサクジョ</t>
    </rPh>
    <phoneticPr fontId="5"/>
  </si>
  <si>
    <t>検出器の開発</t>
    <rPh sb="0" eb="3">
      <t>ケンシュツキ</t>
    </rPh>
    <rPh sb="4" eb="6">
      <t>カイハツ</t>
    </rPh>
    <phoneticPr fontId="5"/>
  </si>
  <si>
    <t>放射性プルーム測定技術確立等</t>
    <rPh sb="0" eb="3">
      <t>ホウシャセイ</t>
    </rPh>
    <rPh sb="7" eb="9">
      <t>ソクテイ</t>
    </rPh>
    <rPh sb="9" eb="11">
      <t>ギジュツ</t>
    </rPh>
    <rPh sb="11" eb="13">
      <t>カクリツ</t>
    </rPh>
    <rPh sb="13" eb="14">
      <t>ナド</t>
    </rPh>
    <phoneticPr fontId="5"/>
  </si>
  <si>
    <t>航空機モニタリング運用技術確立等</t>
    <rPh sb="0" eb="3">
      <t>コウクウキ</t>
    </rPh>
    <rPh sb="9" eb="11">
      <t>ウンヨウ</t>
    </rPh>
    <rPh sb="11" eb="13">
      <t>ギジュツ</t>
    </rPh>
    <rPh sb="13" eb="15">
      <t>カクリツ</t>
    </rPh>
    <rPh sb="15" eb="16">
      <t>ナド</t>
    </rPh>
    <phoneticPr fontId="5"/>
  </si>
  <si>
    <t>プルーム測定システム開発</t>
    <rPh sb="4" eb="6">
      <t>ソクテイ</t>
    </rPh>
    <rPh sb="10" eb="12">
      <t>カイハツ</t>
    </rPh>
    <phoneticPr fontId="5"/>
  </si>
  <si>
    <t>航空機料金、材料費等</t>
    <rPh sb="0" eb="3">
      <t>コウクウキ</t>
    </rPh>
    <rPh sb="3" eb="5">
      <t>リョウキン</t>
    </rPh>
    <rPh sb="6" eb="9">
      <t>ザイリョウヒ</t>
    </rPh>
    <rPh sb="9" eb="10">
      <t>ナド</t>
    </rPh>
    <phoneticPr fontId="5"/>
  </si>
  <si>
    <t>原子力規制委員会</t>
  </si>
  <si>
    <t>263/2</t>
    <phoneticPr fontId="5"/>
  </si>
  <si>
    <t>55/3</t>
    <phoneticPr fontId="5"/>
  </si>
  <si>
    <t>F.応用地質株式会社</t>
    <rPh sb="2" eb="4">
      <t>オウヨウ</t>
    </rPh>
    <rPh sb="4" eb="6">
      <t>チシツ</t>
    </rPh>
    <rPh sb="6" eb="10">
      <t>カブシキガイシャ</t>
    </rPh>
    <phoneticPr fontId="5"/>
  </si>
  <si>
    <t>E.株式会社日立製作所</t>
    <rPh sb="2" eb="6">
      <t>カブシキガイシャ</t>
    </rPh>
    <rPh sb="6" eb="8">
      <t>ヒタチ</t>
    </rPh>
    <rPh sb="8" eb="11">
      <t>セイサクジョ</t>
    </rPh>
    <phoneticPr fontId="5"/>
  </si>
  <si>
    <t>D.朝日航洋株式会社</t>
    <rPh sb="2" eb="4">
      <t>アサヒ</t>
    </rPh>
    <rPh sb="4" eb="6">
      <t>コウヨウ</t>
    </rPh>
    <rPh sb="6" eb="10">
      <t>カブシキガイシャ</t>
    </rPh>
    <phoneticPr fontId="5"/>
  </si>
  <si>
    <t>図面・技術報告書作成</t>
    <rPh sb="0" eb="2">
      <t>ズメン</t>
    </rPh>
    <rPh sb="3" eb="5">
      <t>ギジュツ</t>
    </rPh>
    <rPh sb="5" eb="8">
      <t>ホウコクショ</t>
    </rPh>
    <rPh sb="8" eb="10">
      <t>サクセイ</t>
    </rPh>
    <phoneticPr fontId="5"/>
  </si>
  <si>
    <t>検出器部材費</t>
    <rPh sb="0" eb="3">
      <t>ケンシュツキ</t>
    </rPh>
    <rPh sb="3" eb="5">
      <t>ブザイ</t>
    </rPh>
    <rPh sb="5" eb="6">
      <t>ヒ</t>
    </rPh>
    <phoneticPr fontId="5"/>
  </si>
  <si>
    <t>詳細設計・検出器製作・試験</t>
    <rPh sb="0" eb="2">
      <t>ショウサイ</t>
    </rPh>
    <rPh sb="2" eb="4">
      <t>セッケイ</t>
    </rPh>
    <rPh sb="5" eb="8">
      <t>ケンシュツキ</t>
    </rPh>
    <rPh sb="8" eb="10">
      <t>セイサク</t>
    </rPh>
    <rPh sb="11" eb="13">
      <t>シケン</t>
    </rPh>
    <phoneticPr fontId="5"/>
  </si>
  <si>
    <t>諸経費・消費税等</t>
    <rPh sb="0" eb="3">
      <t>ショケイヒ</t>
    </rPh>
    <phoneticPr fontId="5"/>
  </si>
  <si>
    <t>試験費・計算費</t>
    <rPh sb="0" eb="2">
      <t>シケン</t>
    </rPh>
    <rPh sb="2" eb="3">
      <t>ヒ</t>
    </rPh>
    <rPh sb="4" eb="6">
      <t>ケイサン</t>
    </rPh>
    <rPh sb="6" eb="7">
      <t>ヒ</t>
    </rPh>
    <phoneticPr fontId="5"/>
  </si>
  <si>
    <t>平成29年度においては、３地区を対象に緊急時における迅速な航空機モニタリング実施に向けた運用の整理等に係る検討を行うとともに、放射性プルームの性状把握技術の高度化に関する技術的課題について検討を行うなど、測定指標である「原子力施設立地地域における緊急時モニタリング体制の充実」に寄与した。</t>
    <rPh sb="51" eb="52">
      <t>カカ</t>
    </rPh>
    <rPh sb="65" eb="66">
      <t>セイ</t>
    </rPh>
    <rPh sb="110" eb="113">
      <t>ゲンシリョク</t>
    </rPh>
    <rPh sb="113" eb="115">
      <t>シセツ</t>
    </rPh>
    <rPh sb="115" eb="117">
      <t>リッチ</t>
    </rPh>
    <rPh sb="117" eb="119">
      <t>チイキ</t>
    </rPh>
    <rPh sb="135" eb="137">
      <t>ジュウジツ</t>
    </rPh>
    <phoneticPr fontId="5"/>
  </si>
  <si>
    <t>朝日航洋株式会社</t>
    <rPh sb="0" eb="2">
      <t>アサヒ</t>
    </rPh>
    <rPh sb="2" eb="4">
      <t>コウヨウ</t>
    </rPh>
    <rPh sb="4" eb="8">
      <t>カブシキガイシャ</t>
    </rPh>
    <phoneticPr fontId="5"/>
  </si>
  <si>
    <t>航空機モニタリング機器のマウントベースの製作</t>
    <rPh sb="0" eb="3">
      <t>コウクウキ</t>
    </rPh>
    <rPh sb="9" eb="11">
      <t>キキ</t>
    </rPh>
    <rPh sb="20" eb="22">
      <t>セイサク</t>
    </rPh>
    <phoneticPr fontId="5"/>
  </si>
  <si>
    <t>原子力施設立地地域における緊急時モニタリング体制の充実</t>
    <phoneticPr fontId="5"/>
  </si>
  <si>
    <t>原子力施設立地地域の緊急時モニタリング体制の充実を図る。</t>
    <phoneticPr fontId="5"/>
  </si>
  <si>
    <t>原子力施設立地地域の緊急時モニタリング体制の充実を図る。</t>
    <phoneticPr fontId="5"/>
  </si>
  <si>
    <t>-</t>
    <phoneticPr fontId="5"/>
  </si>
  <si>
    <t>-</t>
    <phoneticPr fontId="5"/>
  </si>
  <si>
    <t>-</t>
    <phoneticPr fontId="5"/>
  </si>
  <si>
    <t>１．航空機モニタリングの運用
　①原子力施設周辺領域における空間放射線量率のバックグラウンドレベルの状況把握。
　②緊急時における航空機の運航に支障となる箇所の把握及び最適な飛行ルートの検討。
２．放射性プルームの性状把握技術の高度化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rPh sb="82" eb="83">
      <t>オヨ</t>
    </rPh>
    <phoneticPr fontId="5"/>
  </si>
  <si>
    <t>本事業で得られたデータや知見等を基に各地区における緊急時における航空機モニタリングの運用方法を整理すること</t>
    <phoneticPr fontId="5"/>
  </si>
  <si>
    <t>外部有識者点検対象外</t>
    <rPh sb="0" eb="10">
      <t>ガイブユウシキシャテンケンタイショウガイ</t>
    </rPh>
    <phoneticPr fontId="5"/>
  </si>
  <si>
    <t>再委託案件に一者応札が多く見られるため、その支出の合理性や必要性について担当課において厳に精査を行うこと。また、随意契約における価格交渉を行うなど、コスト削減や効率化に向けた更なる検証･工夫をすること。</t>
    <phoneticPr fontId="5"/>
  </si>
  <si>
    <t> 平成29年4月には、宮城地方放射線モニタリング対策官事務所、大阪地方放射線モニタリング対策官事務所及び島根地方放射線モニタリング対策官事務所を開設した。また、平成29年7月の原子力規制庁の組織改編により、地方放射線モニタリング対策官事務所を原子力規制事務所と統合し、地方放射線モニタリング対策官を廃止し、新たに上席放射線防災専門官を配置した。 
 このほか、緊急時モニタリング結果を集約し、関係者間で迅速に共有及び公表を行うことが可能な「緊急時放射線モニタリング情報共有・公表システム」を平成29年度原子力総合防災訓練等の各種訓練において活用するなどして、その運用の向上を図った。</t>
    <phoneticPr fontId="5"/>
  </si>
  <si>
    <t>-</t>
    <phoneticPr fontId="5"/>
  </si>
  <si>
    <t>各種調整・測定・解析等の業務に係る経費</t>
    <rPh sb="0" eb="2">
      <t>カクシュ</t>
    </rPh>
    <rPh sb="2" eb="4">
      <t>チョウセイ</t>
    </rPh>
    <rPh sb="5" eb="7">
      <t>ソクテイ</t>
    </rPh>
    <rPh sb="8" eb="10">
      <t>カイセキ</t>
    </rPh>
    <rPh sb="10" eb="11">
      <t>ナド</t>
    </rPh>
    <rPh sb="12" eb="14">
      <t>ギョウム</t>
    </rPh>
    <rPh sb="15" eb="16">
      <t>カカ</t>
    </rPh>
    <rPh sb="17" eb="19">
      <t>ケイヒ</t>
    </rPh>
    <phoneticPr fontId="5"/>
  </si>
  <si>
    <t>設備整備費</t>
    <rPh sb="0" eb="2">
      <t>セツビ</t>
    </rPh>
    <rPh sb="2" eb="4">
      <t>セイビ</t>
    </rPh>
    <rPh sb="4" eb="5">
      <t>ヒ</t>
    </rPh>
    <phoneticPr fontId="5"/>
  </si>
  <si>
    <t>外注費</t>
    <rPh sb="0" eb="3">
      <t>ガイチュウヒ</t>
    </rPh>
    <phoneticPr fontId="5"/>
  </si>
  <si>
    <t>旅費</t>
    <rPh sb="0" eb="2">
      <t>リョヒ</t>
    </rPh>
    <phoneticPr fontId="5"/>
  </si>
  <si>
    <t>一般管理費</t>
    <rPh sb="0" eb="2">
      <t>イッパン</t>
    </rPh>
    <rPh sb="2" eb="5">
      <t>カンリヒ</t>
    </rPh>
    <phoneticPr fontId="5"/>
  </si>
  <si>
    <t>旅費</t>
    <rPh sb="0" eb="2">
      <t>リョヒ</t>
    </rPh>
    <phoneticPr fontId="5"/>
  </si>
  <si>
    <t>役務費</t>
    <rPh sb="0" eb="3">
      <t>エキムヒ</t>
    </rPh>
    <phoneticPr fontId="5"/>
  </si>
  <si>
    <t>設備整備費</t>
    <rPh sb="0" eb="2">
      <t>セツビ</t>
    </rPh>
    <rPh sb="2" eb="4">
      <t>セイビ</t>
    </rPh>
    <rPh sb="4" eb="5">
      <t>ヒ</t>
    </rPh>
    <phoneticPr fontId="5"/>
  </si>
  <si>
    <t>旅費</t>
    <rPh sb="0" eb="2">
      <t>リョヒ</t>
    </rPh>
    <phoneticPr fontId="5"/>
  </si>
  <si>
    <t>その他</t>
    <rPh sb="2" eb="3">
      <t>タ</t>
    </rPh>
    <phoneticPr fontId="5"/>
  </si>
  <si>
    <t>-</t>
    <phoneticPr fontId="5"/>
  </si>
  <si>
    <t>その他</t>
    <rPh sb="2" eb="3">
      <t>タ</t>
    </rPh>
    <phoneticPr fontId="5"/>
  </si>
  <si>
    <t>消費税</t>
    <rPh sb="0" eb="3">
      <t>ショウヒゼイ</t>
    </rPh>
    <phoneticPr fontId="5"/>
  </si>
  <si>
    <t>部品製作、搭載作業・消費税等</t>
    <rPh sb="0" eb="2">
      <t>ブヒン</t>
    </rPh>
    <rPh sb="2" eb="4">
      <t>セイサク</t>
    </rPh>
    <phoneticPr fontId="5"/>
  </si>
  <si>
    <t>諸経費、消費税等</t>
    <rPh sb="0" eb="3">
      <t>ショケイヒ</t>
    </rPh>
    <rPh sb="4" eb="7">
      <t>ショウヒゼイ</t>
    </rPh>
    <rPh sb="7" eb="8">
      <t>ナド</t>
    </rPh>
    <phoneticPr fontId="5"/>
  </si>
  <si>
    <t>執行等改善</t>
  </si>
  <si>
    <t>航空機モニタリングという特殊な技術と知見を要する事業であるものの、これまでと同様に、価格算定根拠を精査する等して、コスト削減や効率化に努める。</t>
    <rPh sb="0" eb="3">
      <t>コウクウキ</t>
    </rPh>
    <rPh sb="12" eb="14">
      <t>トクシュ</t>
    </rPh>
    <rPh sb="15" eb="17">
      <t>ギジュツ</t>
    </rPh>
    <rPh sb="18" eb="20">
      <t>チケン</t>
    </rPh>
    <rPh sb="21" eb="22">
      <t>ヨウ</t>
    </rPh>
    <rPh sb="24" eb="26">
      <t>ジギョウ</t>
    </rPh>
    <rPh sb="38" eb="40">
      <t>ドウヨウ</t>
    </rPh>
    <rPh sb="42" eb="44">
      <t>カカク</t>
    </rPh>
    <rPh sb="44" eb="46">
      <t>サンテイ</t>
    </rPh>
    <rPh sb="46" eb="48">
      <t>コンキョ</t>
    </rPh>
    <rPh sb="49" eb="51">
      <t>セイサ</t>
    </rPh>
    <rPh sb="53" eb="54">
      <t>ナド</t>
    </rPh>
    <rPh sb="60" eb="62">
      <t>サクゲン</t>
    </rPh>
    <rPh sb="63" eb="66">
      <t>コウリツカ</t>
    </rPh>
    <rPh sb="67" eb="68">
      <t>ツト</t>
    </rPh>
    <phoneticPr fontId="5"/>
  </si>
  <si>
    <t>平成30年度を持って、5年計画で実施していた放射性プルーム測定技術確立等事業が終了するため、この事業に要していた経費分が減額となっている。</t>
    <rPh sb="0" eb="2">
      <t>ヘイセイ</t>
    </rPh>
    <rPh sb="4" eb="6">
      <t>ネンド</t>
    </rPh>
    <rPh sb="7" eb="8">
      <t>モ</t>
    </rPh>
    <rPh sb="12" eb="13">
      <t>ネン</t>
    </rPh>
    <rPh sb="13" eb="15">
      <t>ケイカク</t>
    </rPh>
    <rPh sb="16" eb="18">
      <t>ジッシ</t>
    </rPh>
    <rPh sb="22" eb="25">
      <t>ホウシャセイ</t>
    </rPh>
    <rPh sb="29" eb="31">
      <t>ソクテイ</t>
    </rPh>
    <rPh sb="31" eb="33">
      <t>ギジュツ</t>
    </rPh>
    <rPh sb="33" eb="35">
      <t>カクリツ</t>
    </rPh>
    <rPh sb="35" eb="36">
      <t>ナド</t>
    </rPh>
    <rPh sb="36" eb="38">
      <t>ジギョウ</t>
    </rPh>
    <rPh sb="39" eb="41">
      <t>シュウリョウ</t>
    </rPh>
    <rPh sb="48" eb="50">
      <t>ジギョウ</t>
    </rPh>
    <rPh sb="51" eb="52">
      <t>ヨウ</t>
    </rPh>
    <rPh sb="56" eb="58">
      <t>ケイヒ</t>
    </rPh>
    <rPh sb="58" eb="59">
      <t>ブン</t>
    </rPh>
    <rPh sb="60" eb="62">
      <t>ゲンガク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</si>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</sst>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89384</xdr:colOff>
      <xdr:row>747</xdr:row>
      <xdr:rowOff>59054</xdr:rowOff>
    </xdr:from>
    <xdr:to>
      <xdr:col>29</xdr:col>
      <xdr:colOff>73135</xdr:colOff>
      <xdr:row>750</xdr:row>
      <xdr:rowOff>317227</xdr:rowOff>
    </xdr:to>
    <xdr:cxnSp macro="">
      <xdr:nvCxnSpPr>
        <xdr:cNvPr id="2" name="カギ線コネクタ 3">
          <a:extLst>
            <a:ext uri="{FF2B5EF4-FFF2-40B4-BE49-F238E27FC236}">
              <a16:creationId xmlns="" xmlns:a16="http://schemas.microsoft.com/office/drawing/2014/main" id="{00000000-0008-0000-0000-000002000000}"/>
            </a:ext>
          </a:extLst>
        </xdr:cNvPr>
        <xdr:cNvCxnSpPr>
          <a:cxnSpLocks noChangeShapeType="1"/>
        </xdr:cNvCxnSpPr>
      </xdr:nvCxnSpPr>
      <xdr:spPr bwMode="auto">
        <a:xfrm rot="5400000">
          <a:off x="3924098" y="48068915"/>
          <a:ext cx="1315448" cy="2584076"/>
        </a:xfrm>
        <a:prstGeom prst="bentConnector3">
          <a:avLst>
            <a:gd name="adj1" fmla="val 11727"/>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110477</xdr:colOff>
      <xdr:row>742</xdr:row>
      <xdr:rowOff>114300</xdr:rowOff>
    </xdr:from>
    <xdr:to>
      <xdr:col>37</xdr:col>
      <xdr:colOff>12528</xdr:colOff>
      <xdr:row>744</xdr:row>
      <xdr:rowOff>19556</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4311002" y="46996350"/>
          <a:ext cx="3102451" cy="610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p>
      </xdr:txBody>
    </xdr:sp>
    <xdr:clientData/>
  </xdr:twoCellAnchor>
  <xdr:twoCellAnchor>
    <xdr:from>
      <xdr:col>8</xdr:col>
      <xdr:colOff>133350</xdr:colOff>
      <xdr:row>751</xdr:row>
      <xdr:rowOff>298613</xdr:rowOff>
    </xdr:from>
    <xdr:to>
      <xdr:col>24</xdr:col>
      <xdr:colOff>55590</xdr:colOff>
      <xdr:row>755</xdr:row>
      <xdr:rowOff>19932</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733550" y="50352488"/>
          <a:ext cx="3122640" cy="1131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２５６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170339</xdr:colOff>
      <xdr:row>755</xdr:row>
      <xdr:rowOff>170211</xdr:rowOff>
    </xdr:from>
    <xdr:to>
      <xdr:col>23</xdr:col>
      <xdr:colOff>98332</xdr:colOff>
      <xdr:row>757</xdr:row>
      <xdr:rowOff>156562</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770539" y="51633786"/>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原子力施設周辺領域における空間放射線量率のバックグラウンドレベルを把握し、緊急時における迅速な航空機モニタリング実施に向けた運用の整理等を検討を行う。</a:t>
          </a:r>
        </a:p>
      </xdr:txBody>
    </xdr:sp>
    <xdr:clientData/>
  </xdr:twoCellAnchor>
  <xdr:twoCellAnchor>
    <xdr:from>
      <xdr:col>32</xdr:col>
      <xdr:colOff>53558</xdr:colOff>
      <xdr:row>750</xdr:row>
      <xdr:rowOff>345405</xdr:rowOff>
    </xdr:from>
    <xdr:to>
      <xdr:col>47</xdr:col>
      <xdr:colOff>154393</xdr:colOff>
      <xdr:row>751</xdr:row>
      <xdr:rowOff>271419</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6454358" y="50046855"/>
          <a:ext cx="3101210" cy="278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10179</xdr:colOff>
      <xdr:row>751</xdr:row>
      <xdr:rowOff>282011</xdr:rowOff>
    </xdr:from>
    <xdr:to>
      <xdr:col>47</xdr:col>
      <xdr:colOff>132443</xdr:colOff>
      <xdr:row>754</xdr:row>
      <xdr:rowOff>339956</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6410979" y="50335886"/>
          <a:ext cx="3122639" cy="1115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国立研究開発法人日本原子力研究開発機構</a:t>
          </a: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放射性プルーム測定技術確立等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157146</xdr:colOff>
      <xdr:row>751</xdr:row>
      <xdr:rowOff>8087</xdr:rowOff>
    </xdr:from>
    <xdr:to>
      <xdr:col>24</xdr:col>
      <xdr:colOff>56274</xdr:colOff>
      <xdr:row>751</xdr:row>
      <xdr:rowOff>269092</xdr:rowOff>
    </xdr:to>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1757346" y="50061962"/>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73636</xdr:colOff>
      <xdr:row>755</xdr:row>
      <xdr:rowOff>82923</xdr:rowOff>
    </xdr:from>
    <xdr:to>
      <xdr:col>47</xdr:col>
      <xdr:colOff>142875</xdr:colOff>
      <xdr:row>756</xdr:row>
      <xdr:rowOff>414617</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6474436" y="51546498"/>
          <a:ext cx="3069614" cy="6841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放射線プルームの性状把握技術の高度化に関する技術的課題について、技術的な検討を行う。</a:t>
          </a:r>
        </a:p>
      </xdr:txBody>
    </xdr:sp>
    <xdr:clientData/>
  </xdr:twoCellAnchor>
  <xdr:twoCellAnchor>
    <xdr:from>
      <xdr:col>29</xdr:col>
      <xdr:colOff>62153</xdr:colOff>
      <xdr:row>744</xdr:row>
      <xdr:rowOff>126549</xdr:rowOff>
    </xdr:from>
    <xdr:to>
      <xdr:col>40</xdr:col>
      <xdr:colOff>120665</xdr:colOff>
      <xdr:row>750</xdr:row>
      <xdr:rowOff>311607</xdr:rowOff>
    </xdr:to>
    <xdr:cxnSp macro="">
      <xdr:nvCxnSpPr>
        <xdr:cNvPr id="10" name="カギ線コネクタ 9">
          <a:extLst>
            <a:ext uri="{FF2B5EF4-FFF2-40B4-BE49-F238E27FC236}">
              <a16:creationId xmlns="" xmlns:a16="http://schemas.microsoft.com/office/drawing/2014/main" id="{00000000-0008-0000-0000-00000A000000}"/>
            </a:ext>
          </a:extLst>
        </xdr:cNvPr>
        <xdr:cNvCxnSpPr/>
      </xdr:nvCxnSpPr>
      <xdr:spPr>
        <a:xfrm rot="16200000" flipH="1">
          <a:off x="5842468" y="47733859"/>
          <a:ext cx="2299608" cy="225878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159887</xdr:colOff>
      <xdr:row>745</xdr:row>
      <xdr:rowOff>65316</xdr:rowOff>
    </xdr:from>
    <xdr:to>
      <xdr:col>36</xdr:col>
      <xdr:colOff>182309</xdr:colOff>
      <xdr:row>746</xdr:row>
      <xdr:rowOff>241247</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4360412" y="48004641"/>
          <a:ext cx="3022797" cy="52835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clientData/>
  </xdr:twoCellAnchor>
  <xdr:twoCellAnchor>
    <xdr:from>
      <xdr:col>6</xdr:col>
      <xdr:colOff>143956</xdr:colOff>
      <xdr:row>758</xdr:row>
      <xdr:rowOff>614362</xdr:rowOff>
    </xdr:from>
    <xdr:to>
      <xdr:col>16</xdr:col>
      <xdr:colOff>39863</xdr:colOff>
      <xdr:row>760</xdr:row>
      <xdr:rowOff>116693</xdr:rowOff>
    </xdr:to>
    <xdr:sp macro="" textlink="">
      <xdr:nvSpPr>
        <xdr:cNvPr id="12" name="正方形/長方形 1">
          <a:extLst>
            <a:ext uri="{FF2B5EF4-FFF2-40B4-BE49-F238E27FC236}">
              <a16:creationId xmlns="" xmlns:a16="http://schemas.microsoft.com/office/drawing/2014/main" id="{00000000-0008-0000-0000-00000C000000}"/>
            </a:ext>
          </a:extLst>
        </xdr:cNvPr>
        <xdr:cNvSpPr>
          <a:spLocks noChangeArrowheads="1"/>
        </xdr:cNvSpPr>
      </xdr:nvSpPr>
      <xdr:spPr bwMode="auto">
        <a:xfrm>
          <a:off x="1363156" y="55795862"/>
          <a:ext cx="1927907" cy="54373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航空機運航及び地上測定業務</a:t>
          </a:r>
        </a:p>
      </xdr:txBody>
    </xdr:sp>
    <xdr:clientData/>
  </xdr:twoCellAnchor>
  <xdr:twoCellAnchor>
    <xdr:from>
      <xdr:col>6</xdr:col>
      <xdr:colOff>163513</xdr:colOff>
      <xdr:row>760</xdr:row>
      <xdr:rowOff>174694</xdr:rowOff>
    </xdr:from>
    <xdr:to>
      <xdr:col>15</xdr:col>
      <xdr:colOff>185035</xdr:colOff>
      <xdr:row>762</xdr:row>
      <xdr:rowOff>228091</xdr:rowOff>
    </xdr:to>
    <xdr:sp macro="" textlink="">
      <xdr:nvSpPr>
        <xdr:cNvPr id="13" name="正方形/長方形 1">
          <a:extLst>
            <a:ext uri="{FF2B5EF4-FFF2-40B4-BE49-F238E27FC236}">
              <a16:creationId xmlns="" xmlns:a16="http://schemas.microsoft.com/office/drawing/2014/main" id="{00000000-0008-0000-0000-00000D000000}"/>
            </a:ext>
          </a:extLst>
        </xdr:cNvPr>
        <xdr:cNvSpPr>
          <a:spLocks noChangeArrowheads="1"/>
        </xdr:cNvSpPr>
      </xdr:nvSpPr>
      <xdr:spPr bwMode="auto">
        <a:xfrm>
          <a:off x="1382713" y="56397594"/>
          <a:ext cx="1850322" cy="726497"/>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応用地質株式会社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１８３百万円</a:t>
          </a:r>
        </a:p>
      </xdr:txBody>
    </xdr:sp>
    <xdr:clientData/>
  </xdr:twoCellAnchor>
  <xdr:twoCellAnchor>
    <xdr:from>
      <xdr:col>6</xdr:col>
      <xdr:colOff>138912</xdr:colOff>
      <xdr:row>762</xdr:row>
      <xdr:rowOff>350711</xdr:rowOff>
    </xdr:from>
    <xdr:to>
      <xdr:col>16</xdr:col>
      <xdr:colOff>39119</xdr:colOff>
      <xdr:row>766</xdr:row>
      <xdr:rowOff>229283</xdr:rowOff>
    </xdr:to>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1358112" y="57246711"/>
          <a:ext cx="1932207" cy="1212072"/>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上空での測定のための航空機運航及び線量評価のための地上測定業務。</a:t>
          </a:r>
          <a:endParaRPr lang="ja-JP" altLang="ja-JP">
            <a:effectLst/>
          </a:endParaRPr>
        </a:p>
      </xdr:txBody>
    </xdr:sp>
    <xdr:clientData/>
  </xdr:twoCellAnchor>
  <xdr:twoCellAnchor>
    <xdr:from>
      <xdr:col>31</xdr:col>
      <xdr:colOff>40769</xdr:colOff>
      <xdr:row>758</xdr:row>
      <xdr:rowOff>604705</xdr:rowOff>
    </xdr:from>
    <xdr:to>
      <xdr:col>38</xdr:col>
      <xdr:colOff>111526</xdr:colOff>
      <xdr:row>760</xdr:row>
      <xdr:rowOff>103861</xdr:rowOff>
    </xdr:to>
    <xdr:sp macro="" textlink="">
      <xdr:nvSpPr>
        <xdr:cNvPr id="16" name="正方形/長方形 1">
          <a:extLst>
            <a:ext uri="{FF2B5EF4-FFF2-40B4-BE49-F238E27FC236}">
              <a16:creationId xmlns="" xmlns:a16="http://schemas.microsoft.com/office/drawing/2014/main" id="{00000000-0008-0000-0000-000010000000}"/>
            </a:ext>
          </a:extLst>
        </xdr:cNvPr>
        <xdr:cNvSpPr>
          <a:spLocks noChangeArrowheads="1"/>
        </xdr:cNvSpPr>
      </xdr:nvSpPr>
      <xdr:spPr bwMode="auto">
        <a:xfrm>
          <a:off x="6241544" y="53754205"/>
          <a:ext cx="1470932"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検出器の開発</a:t>
          </a:r>
        </a:p>
      </xdr:txBody>
    </xdr:sp>
    <xdr:clientData/>
  </xdr:twoCellAnchor>
  <xdr:twoCellAnchor>
    <xdr:from>
      <xdr:col>30</xdr:col>
      <xdr:colOff>145677</xdr:colOff>
      <xdr:row>760</xdr:row>
      <xdr:rowOff>153924</xdr:rowOff>
    </xdr:from>
    <xdr:to>
      <xdr:col>39</xdr:col>
      <xdr:colOff>0</xdr:colOff>
      <xdr:row>762</xdr:row>
      <xdr:rowOff>207321</xdr:rowOff>
    </xdr:to>
    <xdr:sp macro="" textlink="">
      <xdr:nvSpPr>
        <xdr:cNvPr id="17" name="正方形/長方形 1">
          <a:extLst>
            <a:ext uri="{FF2B5EF4-FFF2-40B4-BE49-F238E27FC236}">
              <a16:creationId xmlns="" xmlns:a16="http://schemas.microsoft.com/office/drawing/2014/main" id="{00000000-0008-0000-0000-000011000000}"/>
            </a:ext>
          </a:extLst>
        </xdr:cNvPr>
        <xdr:cNvSpPr>
          <a:spLocks noChangeArrowheads="1"/>
        </xdr:cNvSpPr>
      </xdr:nvSpPr>
      <xdr:spPr bwMode="auto">
        <a:xfrm>
          <a:off x="6146427" y="54341649"/>
          <a:ext cx="1654548" cy="72967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株式会社日立製作所</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effectLst/>
              <a:latin typeface="ＭＳ Ｐゴシック"/>
              <a:ea typeface="ＭＳ Ｐゴシック"/>
              <a:cs typeface="+mn-cs"/>
            </a:rPr>
            <a:t>３２</a:t>
          </a:r>
          <a:r>
            <a:rPr lang="ja-JP" altLang="ja-JP" sz="1000" b="0" i="0" baseline="0">
              <a:effectLst/>
              <a:latin typeface="+mn-lt"/>
              <a:ea typeface="+mn-ea"/>
              <a:cs typeface="+mn-cs"/>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42</xdr:col>
      <xdr:colOff>150267</xdr:colOff>
      <xdr:row>758</xdr:row>
      <xdr:rowOff>593818</xdr:rowOff>
    </xdr:from>
    <xdr:to>
      <xdr:col>49</xdr:col>
      <xdr:colOff>346930</xdr:colOff>
      <xdr:row>760</xdr:row>
      <xdr:rowOff>81449</xdr:rowOff>
    </xdr:to>
    <xdr:sp macro="" textlink="">
      <xdr:nvSpPr>
        <xdr:cNvPr id="18" name="正方形/長方形 1">
          <a:extLst>
            <a:ext uri="{FF2B5EF4-FFF2-40B4-BE49-F238E27FC236}">
              <a16:creationId xmlns="" xmlns:a16="http://schemas.microsoft.com/office/drawing/2014/main" id="{00000000-0008-0000-0000-000012000000}"/>
            </a:ext>
          </a:extLst>
        </xdr:cNvPr>
        <xdr:cNvSpPr>
          <a:spLocks noChangeArrowheads="1"/>
        </xdr:cNvSpPr>
      </xdr:nvSpPr>
      <xdr:spPr bwMode="auto">
        <a:xfrm>
          <a:off x="8551317" y="53743318"/>
          <a:ext cx="1596838" cy="52585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プルーム測定</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システム開発</a:t>
          </a:r>
          <a:endParaRPr lang="en-US" altLang="ja-JP" sz="1100" b="0" i="0" u="none" strike="noStrike" baseline="0">
            <a:solidFill>
              <a:srgbClr val="000000"/>
            </a:solidFill>
            <a:latin typeface="ＭＳ Ｐゴシック"/>
            <a:ea typeface="+mn-ea"/>
          </a:endParaRPr>
        </a:p>
      </xdr:txBody>
    </xdr:sp>
    <xdr:clientData/>
  </xdr:twoCellAnchor>
  <xdr:twoCellAnchor>
    <xdr:from>
      <xdr:col>42</xdr:col>
      <xdr:colOff>103041</xdr:colOff>
      <xdr:row>760</xdr:row>
      <xdr:rowOff>179050</xdr:rowOff>
    </xdr:from>
    <xdr:to>
      <xdr:col>49</xdr:col>
      <xdr:colOff>335723</xdr:colOff>
      <xdr:row>762</xdr:row>
      <xdr:rowOff>205825</xdr:rowOff>
    </xdr:to>
    <xdr:sp macro="" textlink="">
      <xdr:nvSpPr>
        <xdr:cNvPr id="19" name="正方形/長方形 1">
          <a:extLst>
            <a:ext uri="{FF2B5EF4-FFF2-40B4-BE49-F238E27FC236}">
              <a16:creationId xmlns="" xmlns:a16="http://schemas.microsoft.com/office/drawing/2014/main" id="{00000000-0008-0000-0000-000013000000}"/>
            </a:ext>
          </a:extLst>
        </xdr:cNvPr>
        <xdr:cNvSpPr>
          <a:spLocks noChangeArrowheads="1"/>
        </xdr:cNvSpPr>
      </xdr:nvSpPr>
      <xdr:spPr bwMode="auto">
        <a:xfrm>
          <a:off x="8504091" y="54366775"/>
          <a:ext cx="1632857" cy="703050"/>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marL="0" indent="0" algn="ctr" rtl="0">
            <a:lnSpc>
              <a:spcPts val="1200"/>
            </a:lnSpc>
            <a:defRPr sz="1000"/>
          </a:pPr>
          <a:r>
            <a:rPr lang="en-US" altLang="ja-JP" sz="1100" b="0" i="0" u="none" strike="noStrike" baseline="0">
              <a:solidFill>
                <a:srgbClr val="000000"/>
              </a:solidFill>
              <a:latin typeface="ＭＳ Ｐゴシック"/>
              <a:ea typeface="ＭＳ Ｐゴシック"/>
              <a:cs typeface="+mn-cs"/>
            </a:rPr>
            <a:t>F.</a:t>
          </a:r>
          <a:r>
            <a:rPr lang="ja-JP" altLang="en-US" sz="1100" b="0" i="0" u="none" strike="noStrike" baseline="0">
              <a:solidFill>
                <a:srgbClr val="000000"/>
              </a:solidFill>
              <a:latin typeface="ＭＳ Ｐゴシック"/>
              <a:ea typeface="ＭＳ Ｐゴシック"/>
              <a:cs typeface="+mn-cs"/>
            </a:rPr>
            <a:t>応用地質株式会社</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r>
            <a:rPr lang="ja-JP" altLang="en-US" sz="1100" b="0" i="0" u="none" strike="noStrike" baseline="0">
              <a:solidFill>
                <a:srgbClr val="000000"/>
              </a:solidFill>
              <a:latin typeface="ＭＳ Ｐゴシック"/>
              <a:ea typeface="ＭＳ Ｐゴシック"/>
              <a:cs typeface="+mn-cs"/>
            </a:rPr>
            <a:t>６百万円</a:t>
          </a:r>
        </a:p>
      </xdr:txBody>
    </xdr:sp>
    <xdr:clientData/>
  </xdr:twoCellAnchor>
  <xdr:twoCellAnchor>
    <xdr:from>
      <xdr:col>31</xdr:col>
      <xdr:colOff>35725</xdr:colOff>
      <xdr:row>762</xdr:row>
      <xdr:rowOff>353753</xdr:rowOff>
    </xdr:from>
    <xdr:to>
      <xdr:col>38</xdr:col>
      <xdr:colOff>41890</xdr:colOff>
      <xdr:row>766</xdr:row>
      <xdr:rowOff>238675</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6236500" y="55217753"/>
          <a:ext cx="1406340"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無人航空機に搭載可能な測定器の開発。</a:t>
          </a:r>
          <a:endParaRPr lang="ja-JP" altLang="ja-JP">
            <a:effectLst/>
          </a:endParaRPr>
        </a:p>
      </xdr:txBody>
    </xdr:sp>
    <xdr:clientData/>
  </xdr:twoCellAnchor>
  <xdr:twoCellAnchor>
    <xdr:from>
      <xdr:col>33</xdr:col>
      <xdr:colOff>152133</xdr:colOff>
      <xdr:row>756</xdr:row>
      <xdr:rowOff>526869</xdr:rowOff>
    </xdr:from>
    <xdr:to>
      <xdr:col>46</xdr:col>
      <xdr:colOff>10616</xdr:colOff>
      <xdr:row>758</xdr:row>
      <xdr:rowOff>227011</xdr:rowOff>
    </xdr:to>
    <xdr:grpSp>
      <xdr:nvGrpSpPr>
        <xdr:cNvPr id="21" name="グループ化 20">
          <a:extLst>
            <a:ext uri="{FF2B5EF4-FFF2-40B4-BE49-F238E27FC236}">
              <a16:creationId xmlns="" xmlns:a16="http://schemas.microsoft.com/office/drawing/2014/main" id="{00000000-0008-0000-0000-000015000000}"/>
            </a:ext>
          </a:extLst>
        </xdr:cNvPr>
        <xdr:cNvGrpSpPr/>
      </xdr:nvGrpSpPr>
      <xdr:grpSpPr>
        <a:xfrm>
          <a:off x="6857733" y="54666969"/>
          <a:ext cx="2500083" cy="1046342"/>
          <a:chOff x="2149930" y="55778177"/>
          <a:chExt cx="2458809" cy="1086073"/>
        </a:xfrm>
      </xdr:grpSpPr>
      <xdr:cxnSp macro="">
        <xdr:nvCxnSpPr>
          <xdr:cNvPr id="22" name="直線矢印コネクタ 21">
            <a:extLst>
              <a:ext uri="{FF2B5EF4-FFF2-40B4-BE49-F238E27FC236}">
                <a16:creationId xmlns="" xmlns:a16="http://schemas.microsoft.com/office/drawing/2014/main" id="{00000000-0008-0000-0000-000016000000}"/>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 xmlns:a16="http://schemas.microsoft.com/office/drawing/2014/main" id="{00000000-0008-0000-0000-000017000000}"/>
              </a:ext>
            </a:extLst>
          </xdr:cNvPr>
          <xdr:cNvCxnSpPr/>
        </xdr:nvCxnSpPr>
        <xdr:spPr>
          <a:xfrm>
            <a:off x="3243449" y="55778177"/>
            <a:ext cx="0" cy="747337"/>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 xmlns:a16="http://schemas.microsoft.com/office/drawing/2014/main" id="{00000000-0008-0000-0000-000018000000}"/>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 xmlns:a16="http://schemas.microsoft.com/office/drawing/2014/main" id="{00000000-0008-0000-0000-000019000000}"/>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139062</xdr:colOff>
      <xdr:row>762</xdr:row>
      <xdr:rowOff>367359</xdr:rowOff>
    </xdr:from>
    <xdr:to>
      <xdr:col>49</xdr:col>
      <xdr:colOff>313312</xdr:colOff>
      <xdr:row>766</xdr:row>
      <xdr:rowOff>249537</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8540112" y="55231359"/>
          <a:ext cx="1574425" cy="1206153"/>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専用に開発した測定器を用いた測定システムの開発</a:t>
          </a:r>
          <a:endParaRPr lang="ja-JP" altLang="ja-JP">
            <a:effectLst/>
          </a:endParaRPr>
        </a:p>
      </xdr:txBody>
    </xdr:sp>
    <xdr:clientData/>
  </xdr:twoCellAnchor>
  <xdr:oneCellAnchor>
    <xdr:from>
      <xdr:col>30</xdr:col>
      <xdr:colOff>142875</xdr:colOff>
      <xdr:row>758</xdr:row>
      <xdr:rowOff>333375</xdr:rowOff>
    </xdr:from>
    <xdr:ext cx="1877437" cy="275717"/>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6238875" y="5581967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42</xdr:col>
      <xdr:colOff>66675</xdr:colOff>
      <xdr:row>758</xdr:row>
      <xdr:rowOff>333375</xdr:rowOff>
    </xdr:from>
    <xdr:ext cx="1877437" cy="275717"/>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8601075" y="5581967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10</xdr:col>
      <xdr:colOff>9259</xdr:colOff>
      <xdr:row>757</xdr:row>
      <xdr:rowOff>247650</xdr:rowOff>
    </xdr:from>
    <xdr:to>
      <xdr:col>22</xdr:col>
      <xdr:colOff>66179</xdr:colOff>
      <xdr:row>758</xdr:row>
      <xdr:rowOff>255767</xdr:rowOff>
    </xdr:to>
    <xdr:grpSp>
      <xdr:nvGrpSpPr>
        <xdr:cNvPr id="60" name="グループ化 59">
          <a:extLst>
            <a:ext uri="{FF2B5EF4-FFF2-40B4-BE49-F238E27FC236}">
              <a16:creationId xmlns="" xmlns:a16="http://schemas.microsoft.com/office/drawing/2014/main" id="{EE811484-7F3B-4C5A-B66F-244257105E43}"/>
            </a:ext>
          </a:extLst>
        </xdr:cNvPr>
        <xdr:cNvGrpSpPr/>
      </xdr:nvGrpSpPr>
      <xdr:grpSpPr>
        <a:xfrm>
          <a:off x="2041259" y="55060850"/>
          <a:ext cx="2495320" cy="681217"/>
          <a:chOff x="2149930" y="56147282"/>
          <a:chExt cx="2458809" cy="716968"/>
        </a:xfrm>
      </xdr:grpSpPr>
      <xdr:cxnSp macro="">
        <xdr:nvCxnSpPr>
          <xdr:cNvPr id="61" name="直線矢印コネクタ 60">
            <a:extLst>
              <a:ext uri="{FF2B5EF4-FFF2-40B4-BE49-F238E27FC236}">
                <a16:creationId xmlns="" xmlns:a16="http://schemas.microsoft.com/office/drawing/2014/main" id="{4ED9FD32-2CA4-4CAF-BACB-3B675C820AFE}"/>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 xmlns:a16="http://schemas.microsoft.com/office/drawing/2014/main" id="{ADF9908C-FEC7-4DF5-A533-1B609750E894}"/>
              </a:ext>
            </a:extLst>
          </xdr:cNvPr>
          <xdr:cNvCxnSpPr/>
        </xdr:nvCxnSpPr>
        <xdr:spPr>
          <a:xfrm>
            <a:off x="3243449" y="56147282"/>
            <a:ext cx="0" cy="37815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 xmlns:a16="http://schemas.microsoft.com/office/drawing/2014/main" id="{28A0B1B4-6379-4D56-B15B-DF87B6329958}"/>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a:extLst>
              <a:ext uri="{FF2B5EF4-FFF2-40B4-BE49-F238E27FC236}">
                <a16:creationId xmlns="" xmlns:a16="http://schemas.microsoft.com/office/drawing/2014/main" id="{9AADB42A-E997-4ABA-9DF9-E4553E59667C}"/>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69343</xdr:colOff>
      <xdr:row>758</xdr:row>
      <xdr:rowOff>615950</xdr:rowOff>
    </xdr:from>
    <xdr:to>
      <xdr:col>27</xdr:col>
      <xdr:colOff>172510</xdr:colOff>
      <xdr:row>760</xdr:row>
      <xdr:rowOff>118281</xdr:rowOff>
    </xdr:to>
    <xdr:sp macro="" textlink="">
      <xdr:nvSpPr>
        <xdr:cNvPr id="65" name="正方形/長方形 1">
          <a:extLst>
            <a:ext uri="{FF2B5EF4-FFF2-40B4-BE49-F238E27FC236}">
              <a16:creationId xmlns="" xmlns:a16="http://schemas.microsoft.com/office/drawing/2014/main" id="{AA6149B6-E6B2-4A5A-9B81-E8DD2EFA5854}"/>
            </a:ext>
          </a:extLst>
        </xdr:cNvPr>
        <xdr:cNvSpPr>
          <a:spLocks noChangeArrowheads="1"/>
        </xdr:cNvSpPr>
      </xdr:nvSpPr>
      <xdr:spPr bwMode="auto">
        <a:xfrm>
          <a:off x="3726943" y="55797450"/>
          <a:ext cx="1931967" cy="54373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航空機モニタリング機器のマウントベースの製作</a:t>
          </a:r>
        </a:p>
      </xdr:txBody>
    </xdr:sp>
    <xdr:clientData/>
  </xdr:twoCellAnchor>
  <xdr:twoCellAnchor>
    <xdr:from>
      <xdr:col>18</xdr:col>
      <xdr:colOff>109538</xdr:colOff>
      <xdr:row>760</xdr:row>
      <xdr:rowOff>184219</xdr:rowOff>
    </xdr:from>
    <xdr:to>
      <xdr:col>27</xdr:col>
      <xdr:colOff>127000</xdr:colOff>
      <xdr:row>762</xdr:row>
      <xdr:rowOff>237616</xdr:rowOff>
    </xdr:to>
    <xdr:sp macro="" textlink="">
      <xdr:nvSpPr>
        <xdr:cNvPr id="66" name="正方形/長方形 1">
          <a:extLst>
            <a:ext uri="{FF2B5EF4-FFF2-40B4-BE49-F238E27FC236}">
              <a16:creationId xmlns="" xmlns:a16="http://schemas.microsoft.com/office/drawing/2014/main" id="{0164AF8F-9F20-4F76-94BB-86E1CD8D17E1}"/>
            </a:ext>
          </a:extLst>
        </xdr:cNvPr>
        <xdr:cNvSpPr>
          <a:spLocks noChangeArrowheads="1"/>
        </xdr:cNvSpPr>
      </xdr:nvSpPr>
      <xdr:spPr bwMode="auto">
        <a:xfrm>
          <a:off x="3767138" y="56407119"/>
          <a:ext cx="1846262" cy="726497"/>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朝日航洋株式会社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６百万円</a:t>
          </a:r>
        </a:p>
      </xdr:txBody>
    </xdr:sp>
    <xdr:clientData/>
  </xdr:twoCellAnchor>
  <xdr:twoCellAnchor>
    <xdr:from>
      <xdr:col>18</xdr:col>
      <xdr:colOff>84937</xdr:colOff>
      <xdr:row>762</xdr:row>
      <xdr:rowOff>360236</xdr:rowOff>
    </xdr:from>
    <xdr:to>
      <xdr:col>27</xdr:col>
      <xdr:colOff>188344</xdr:colOff>
      <xdr:row>766</xdr:row>
      <xdr:rowOff>238808</xdr:rowOff>
    </xdr:to>
    <xdr:sp macro="" textlink="">
      <xdr:nvSpPr>
        <xdr:cNvPr id="67" name="大かっこ 66">
          <a:extLst>
            <a:ext uri="{FF2B5EF4-FFF2-40B4-BE49-F238E27FC236}">
              <a16:creationId xmlns="" xmlns:a16="http://schemas.microsoft.com/office/drawing/2014/main" id="{858BF206-70B0-49C4-A2E6-460F7B2FDBB7}"/>
            </a:ext>
          </a:extLst>
        </xdr:cNvPr>
        <xdr:cNvSpPr/>
      </xdr:nvSpPr>
      <xdr:spPr>
        <a:xfrm>
          <a:off x="3742537" y="57256236"/>
          <a:ext cx="1932207" cy="1212072"/>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ヘリ内への搭載のためのラック製作</a:t>
          </a:r>
          <a:endParaRPr lang="ja-JP" altLang="ja-JP">
            <a:effectLst/>
          </a:endParaRPr>
        </a:p>
      </xdr:txBody>
    </xdr:sp>
    <xdr:clientData/>
  </xdr:twoCellAnchor>
  <xdr:oneCellAnchor>
    <xdr:from>
      <xdr:col>6</xdr:col>
      <xdr:colOff>85725</xdr:colOff>
      <xdr:row>758</xdr:row>
      <xdr:rowOff>295275</xdr:rowOff>
    </xdr:from>
    <xdr:ext cx="1877437" cy="275717"/>
    <xdr:sp macro="" textlink="">
      <xdr:nvSpPr>
        <xdr:cNvPr id="68" name="テキスト ボックス 67">
          <a:extLst>
            <a:ext uri="{FF2B5EF4-FFF2-40B4-BE49-F238E27FC236}">
              <a16:creationId xmlns="" xmlns:a16="http://schemas.microsoft.com/office/drawing/2014/main" id="{00000000-0008-0000-0000-00001B000000}"/>
            </a:ext>
          </a:extLst>
        </xdr:cNvPr>
        <xdr:cNvSpPr txBox="1"/>
      </xdr:nvSpPr>
      <xdr:spPr>
        <a:xfrm>
          <a:off x="1304925" y="5578157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18</xdr:col>
      <xdr:colOff>9525</xdr:colOff>
      <xdr:row>758</xdr:row>
      <xdr:rowOff>295275</xdr:rowOff>
    </xdr:from>
    <xdr:ext cx="1877437" cy="275717"/>
    <xdr:sp macro="" textlink="">
      <xdr:nvSpPr>
        <xdr:cNvPr id="69" name="テキスト ボックス 68">
          <a:extLst>
            <a:ext uri="{FF2B5EF4-FFF2-40B4-BE49-F238E27FC236}">
              <a16:creationId xmlns="" xmlns:a16="http://schemas.microsoft.com/office/drawing/2014/main" id="{00000000-0008-0000-0000-00001C000000}"/>
            </a:ext>
          </a:extLst>
        </xdr:cNvPr>
        <xdr:cNvSpPr txBox="1"/>
      </xdr:nvSpPr>
      <xdr:spPr>
        <a:xfrm>
          <a:off x="3667125" y="5578157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56</v>
      </c>
      <c r="AT2" s="219"/>
      <c r="AU2" s="219"/>
      <c r="AV2" s="52" t="str">
        <f>IF(AW2="", "", "-")</f>
        <v/>
      </c>
      <c r="AW2" s="396"/>
      <c r="AX2" s="396"/>
    </row>
    <row r="3" spans="1:50" ht="21" customHeight="1" thickBot="1" x14ac:dyDescent="0.2">
      <c r="A3" s="524" t="s">
        <v>528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545</v>
      </c>
      <c r="AF5" s="718"/>
      <c r="AG5" s="718"/>
      <c r="AH5" s="718"/>
      <c r="AI5" s="718"/>
      <c r="AJ5" s="718"/>
      <c r="AK5" s="718"/>
      <c r="AL5" s="718"/>
      <c r="AM5" s="718"/>
      <c r="AN5" s="718"/>
      <c r="AO5" s="718"/>
      <c r="AP5" s="719"/>
      <c r="AQ5" s="720" t="s">
        <v>546</v>
      </c>
      <c r="AR5" s="721"/>
      <c r="AS5" s="721"/>
      <c r="AT5" s="721"/>
      <c r="AU5" s="721"/>
      <c r="AV5" s="721"/>
      <c r="AW5" s="721"/>
      <c r="AX5" s="722"/>
    </row>
    <row r="6" spans="1:50" ht="39" customHeight="1" x14ac:dyDescent="0.15">
      <c r="A6" s="725" t="s">
        <v>4</v>
      </c>
      <c r="B6" s="726"/>
      <c r="C6" s="726"/>
      <c r="D6" s="726"/>
      <c r="E6" s="726"/>
      <c r="F6" s="726"/>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541</v>
      </c>
      <c r="Z7" s="295"/>
      <c r="AA7" s="295"/>
      <c r="AB7" s="295"/>
      <c r="AC7" s="295"/>
      <c r="AD7" s="395"/>
      <c r="AE7" s="382" t="s">
        <v>548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科学技術・イノベーション</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エネルギー対策</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549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9" customHeight="1" x14ac:dyDescent="0.15">
      <c r="A10" s="740" t="s">
        <v>30</v>
      </c>
      <c r="B10" s="741"/>
      <c r="C10" s="741"/>
      <c r="D10" s="741"/>
      <c r="E10" s="741"/>
      <c r="F10" s="741"/>
      <c r="G10" s="673" t="s">
        <v>634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468</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550</v>
      </c>
      <c r="Q13" s="99"/>
      <c r="R13" s="99"/>
      <c r="S13" s="99"/>
      <c r="T13" s="99"/>
      <c r="U13" s="99"/>
      <c r="V13" s="100"/>
      <c r="W13" s="98">
        <v>279</v>
      </c>
      <c r="X13" s="99"/>
      <c r="Y13" s="99"/>
      <c r="Z13" s="99"/>
      <c r="AA13" s="99"/>
      <c r="AB13" s="99"/>
      <c r="AC13" s="100"/>
      <c r="AD13" s="98">
        <v>319</v>
      </c>
      <c r="AE13" s="99"/>
      <c r="AF13" s="99"/>
      <c r="AG13" s="99"/>
      <c r="AH13" s="99"/>
      <c r="AI13" s="99"/>
      <c r="AJ13" s="100"/>
      <c r="AK13" s="98">
        <v>318</v>
      </c>
      <c r="AL13" s="99"/>
      <c r="AM13" s="99"/>
      <c r="AN13" s="99"/>
      <c r="AO13" s="99"/>
      <c r="AP13" s="99"/>
      <c r="AQ13" s="100"/>
      <c r="AR13" s="95">
        <v>275</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550</v>
      </c>
      <c r="Q14" s="99"/>
      <c r="R14" s="99"/>
      <c r="S14" s="99"/>
      <c r="T14" s="99"/>
      <c r="U14" s="99"/>
      <c r="V14" s="100"/>
      <c r="W14" s="98" t="s">
        <v>550</v>
      </c>
      <c r="X14" s="99"/>
      <c r="Y14" s="99"/>
      <c r="Z14" s="99"/>
      <c r="AA14" s="99"/>
      <c r="AB14" s="99"/>
      <c r="AC14" s="100"/>
      <c r="AD14" s="98" t="s">
        <v>550</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550</v>
      </c>
      <c r="Q15" s="99"/>
      <c r="R15" s="99"/>
      <c r="S15" s="99"/>
      <c r="T15" s="99"/>
      <c r="U15" s="99"/>
      <c r="V15" s="100"/>
      <c r="W15" s="98" t="s">
        <v>550</v>
      </c>
      <c r="X15" s="99"/>
      <c r="Y15" s="99"/>
      <c r="Z15" s="99"/>
      <c r="AA15" s="99"/>
      <c r="AB15" s="99"/>
      <c r="AC15" s="100"/>
      <c r="AD15" s="98" t="s">
        <v>551</v>
      </c>
      <c r="AE15" s="99"/>
      <c r="AF15" s="99"/>
      <c r="AG15" s="99"/>
      <c r="AH15" s="99"/>
      <c r="AI15" s="99"/>
      <c r="AJ15" s="100"/>
      <c r="AK15" s="98" t="s">
        <v>550</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550</v>
      </c>
      <c r="Q16" s="99"/>
      <c r="R16" s="99"/>
      <c r="S16" s="99"/>
      <c r="T16" s="99"/>
      <c r="U16" s="99"/>
      <c r="V16" s="100"/>
      <c r="W16" s="98" t="s">
        <v>550</v>
      </c>
      <c r="X16" s="99"/>
      <c r="Y16" s="99"/>
      <c r="Z16" s="99"/>
      <c r="AA16" s="99"/>
      <c r="AB16" s="99"/>
      <c r="AC16" s="100"/>
      <c r="AD16" s="98" t="s">
        <v>550</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550</v>
      </c>
      <c r="Q17" s="99"/>
      <c r="R17" s="99"/>
      <c r="S17" s="99"/>
      <c r="T17" s="99"/>
      <c r="U17" s="99"/>
      <c r="V17" s="100"/>
      <c r="W17" s="98" t="s">
        <v>550</v>
      </c>
      <c r="X17" s="99"/>
      <c r="Y17" s="99"/>
      <c r="Z17" s="99"/>
      <c r="AA17" s="99"/>
      <c r="AB17" s="99"/>
      <c r="AC17" s="100"/>
      <c r="AD17" s="98" t="s">
        <v>550</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279</v>
      </c>
      <c r="X18" s="105"/>
      <c r="Y18" s="105"/>
      <c r="Z18" s="105"/>
      <c r="AA18" s="105"/>
      <c r="AB18" s="105"/>
      <c r="AC18" s="106"/>
      <c r="AD18" s="104">
        <f>SUM(AD13:AJ17)</f>
        <v>319</v>
      </c>
      <c r="AE18" s="105"/>
      <c r="AF18" s="105"/>
      <c r="AG18" s="105"/>
      <c r="AH18" s="105"/>
      <c r="AI18" s="105"/>
      <c r="AJ18" s="106"/>
      <c r="AK18" s="104">
        <f>SUM(AK13:AQ17)</f>
        <v>318</v>
      </c>
      <c r="AL18" s="105"/>
      <c r="AM18" s="105"/>
      <c r="AN18" s="105"/>
      <c r="AO18" s="105"/>
      <c r="AP18" s="105"/>
      <c r="AQ18" s="106"/>
      <c r="AR18" s="104">
        <f>SUM(AR13:AX17)</f>
        <v>275</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c r="Q19" s="99"/>
      <c r="R19" s="99"/>
      <c r="S19" s="99"/>
      <c r="T19" s="99"/>
      <c r="U19" s="99"/>
      <c r="V19" s="100"/>
      <c r="W19" s="98">
        <v>266</v>
      </c>
      <c r="X19" s="99"/>
      <c r="Y19" s="99"/>
      <c r="Z19" s="99"/>
      <c r="AA19" s="99"/>
      <c r="AB19" s="99"/>
      <c r="AC19" s="100"/>
      <c r="AD19" s="98">
        <v>302</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0.95340501792114696</v>
      </c>
      <c r="X20" s="540"/>
      <c r="Y20" s="540"/>
      <c r="Z20" s="540"/>
      <c r="AA20" s="540"/>
      <c r="AB20" s="540"/>
      <c r="AC20" s="540"/>
      <c r="AD20" s="540">
        <f t="shared" ref="AD20" si="1">IF(AD18=0, "-", SUM(AD19)/AD18)</f>
        <v>0.94670846394984332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493</v>
      </c>
      <c r="H21" s="931"/>
      <c r="I21" s="931"/>
      <c r="J21" s="931"/>
      <c r="K21" s="931"/>
      <c r="L21" s="931"/>
      <c r="M21" s="931"/>
      <c r="N21" s="931"/>
      <c r="O21" s="931"/>
      <c r="P21" s="540" t="str">
        <f>IF(P19=0, "-", SUM(P19)/SUM(P13,P14))</f>
        <v>-</v>
      </c>
      <c r="Q21" s="540"/>
      <c r="R21" s="540"/>
      <c r="S21" s="540"/>
      <c r="T21" s="540"/>
      <c r="U21" s="540"/>
      <c r="V21" s="540"/>
      <c r="W21" s="540">
        <f t="shared" ref="W21" si="2">IF(W19=0, "-", SUM(W19)/SUM(W13,W14))</f>
        <v>0.95340501792114696</v>
      </c>
      <c r="X21" s="540"/>
      <c r="Y21" s="540"/>
      <c r="Z21" s="540"/>
      <c r="AA21" s="540"/>
      <c r="AB21" s="540"/>
      <c r="AC21" s="540"/>
      <c r="AD21" s="540">
        <f t="shared" ref="AD21" si="3">IF(AD19=0, "-", SUM(AD19)/SUM(AD13,AD14))</f>
        <v>0.94670846394984332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533</v>
      </c>
      <c r="B22" s="197"/>
      <c r="C22" s="197"/>
      <c r="D22" s="197"/>
      <c r="E22" s="197"/>
      <c r="F22" s="198"/>
      <c r="G22" s="181" t="s">
        <v>470</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469</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5">
        <v>275</v>
      </c>
      <c r="Q23" s="96"/>
      <c r="R23" s="96"/>
      <c r="S23" s="96"/>
      <c r="T23" s="96"/>
      <c r="U23" s="96"/>
      <c r="V23" s="97"/>
      <c r="W23" s="95">
        <v>275</v>
      </c>
      <c r="X23" s="96"/>
      <c r="Y23" s="96"/>
      <c r="Z23" s="96"/>
      <c r="AA23" s="96"/>
      <c r="AB23" s="96"/>
      <c r="AC23" s="97"/>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1.25" customHeight="1" x14ac:dyDescent="0.15">
      <c r="A24" s="199"/>
      <c r="B24" s="200"/>
      <c r="C24" s="200"/>
      <c r="D24" s="200"/>
      <c r="E24" s="200"/>
      <c r="F24" s="201"/>
      <c r="G24" s="187" t="s">
        <v>554</v>
      </c>
      <c r="H24" s="188"/>
      <c r="I24" s="188"/>
      <c r="J24" s="188"/>
      <c r="K24" s="188"/>
      <c r="L24" s="188"/>
      <c r="M24" s="188"/>
      <c r="N24" s="188"/>
      <c r="O24" s="189"/>
      <c r="P24" s="98">
        <v>43</v>
      </c>
      <c r="Q24" s="99"/>
      <c r="R24" s="99"/>
      <c r="S24" s="99"/>
      <c r="T24" s="99"/>
      <c r="U24" s="99"/>
      <c r="V24" s="100"/>
      <c r="W24" s="98">
        <v>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639</v>
      </c>
      <c r="H25" s="188"/>
      <c r="I25" s="188"/>
      <c r="J25" s="188"/>
      <c r="K25" s="188"/>
      <c r="L25" s="188"/>
      <c r="M25" s="188"/>
      <c r="N25" s="188"/>
      <c r="O25" s="189"/>
      <c r="P25" s="98" t="s">
        <v>639</v>
      </c>
      <c r="Q25" s="99"/>
      <c r="R25" s="99"/>
      <c r="S25" s="99"/>
      <c r="T25" s="99"/>
      <c r="U25" s="99"/>
      <c r="V25" s="100"/>
      <c r="W25" s="98" t="s">
        <v>639</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639</v>
      </c>
      <c r="H26" s="188"/>
      <c r="I26" s="188"/>
      <c r="J26" s="188"/>
      <c r="K26" s="188"/>
      <c r="L26" s="188"/>
      <c r="M26" s="188"/>
      <c r="N26" s="188"/>
      <c r="O26" s="189"/>
      <c r="P26" s="98" t="s">
        <v>639</v>
      </c>
      <c r="Q26" s="99"/>
      <c r="R26" s="99"/>
      <c r="S26" s="99"/>
      <c r="T26" s="99"/>
      <c r="U26" s="99"/>
      <c r="V26" s="100"/>
      <c r="W26" s="98" t="s">
        <v>639</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639</v>
      </c>
      <c r="H27" s="188"/>
      <c r="I27" s="188"/>
      <c r="J27" s="188"/>
      <c r="K27" s="188"/>
      <c r="L27" s="188"/>
      <c r="M27" s="188"/>
      <c r="N27" s="188"/>
      <c r="O27" s="189"/>
      <c r="P27" s="98" t="s">
        <v>639</v>
      </c>
      <c r="Q27" s="99"/>
      <c r="R27" s="99"/>
      <c r="S27" s="99"/>
      <c r="T27" s="99"/>
      <c r="U27" s="99"/>
      <c r="V27" s="100"/>
      <c r="W27" s="98" t="s">
        <v>639</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474</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471</v>
      </c>
      <c r="H29" s="194"/>
      <c r="I29" s="194"/>
      <c r="J29" s="194"/>
      <c r="K29" s="194"/>
      <c r="L29" s="194"/>
      <c r="M29" s="194"/>
      <c r="N29" s="194"/>
      <c r="O29" s="195"/>
      <c r="P29" s="226">
        <f>AK13</f>
        <v>318</v>
      </c>
      <c r="Q29" s="227"/>
      <c r="R29" s="227"/>
      <c r="S29" s="227"/>
      <c r="T29" s="227"/>
      <c r="U29" s="227"/>
      <c r="V29" s="228"/>
      <c r="W29" s="226">
        <f>AR13</f>
        <v>275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487</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468</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658</v>
      </c>
      <c r="AR31" s="134"/>
      <c r="AS31" s="135" t="s">
        <v>356</v>
      </c>
      <c r="AT31" s="170"/>
      <c r="AU31" s="270">
        <v>32</v>
      </c>
      <c r="AV31" s="270"/>
      <c r="AW31" s="378" t="s">
        <v>300</v>
      </c>
      <c r="AX31" s="379"/>
    </row>
    <row r="32" spans="1:50" ht="23.25" customHeight="1" x14ac:dyDescent="0.15">
      <c r="A32" s="516"/>
      <c r="B32" s="514"/>
      <c r="C32" s="514"/>
      <c r="D32" s="514"/>
      <c r="E32" s="514"/>
      <c r="F32" s="515"/>
      <c r="G32" s="541" t="s">
        <v>635</v>
      </c>
      <c r="H32" s="542"/>
      <c r="I32" s="542"/>
      <c r="J32" s="542"/>
      <c r="K32" s="542"/>
      <c r="L32" s="542"/>
      <c r="M32" s="542"/>
      <c r="N32" s="542"/>
      <c r="O32" s="543"/>
      <c r="P32" s="159" t="s">
        <v>556</v>
      </c>
      <c r="Q32" s="159"/>
      <c r="R32" s="159"/>
      <c r="S32" s="159"/>
      <c r="T32" s="159"/>
      <c r="U32" s="159"/>
      <c r="V32" s="159"/>
      <c r="W32" s="159"/>
      <c r="X32" s="230"/>
      <c r="Y32" s="337" t="s">
        <v>12</v>
      </c>
      <c r="Z32" s="550"/>
      <c r="AA32" s="551"/>
      <c r="AB32" s="552" t="s">
        <v>559</v>
      </c>
      <c r="AC32" s="552"/>
      <c r="AD32" s="552"/>
      <c r="AE32" s="363" t="s">
        <v>557</v>
      </c>
      <c r="AF32" s="364"/>
      <c r="AG32" s="364"/>
      <c r="AH32" s="364"/>
      <c r="AI32" s="363">
        <v>5</v>
      </c>
      <c r="AJ32" s="364"/>
      <c r="AK32" s="364"/>
      <c r="AL32" s="364"/>
      <c r="AM32" s="363">
        <v>6</v>
      </c>
      <c r="AN32" s="364"/>
      <c r="AO32" s="364"/>
      <c r="AP32" s="364"/>
      <c r="AQ32" s="101" t="s">
        <v>650</v>
      </c>
      <c r="AR32" s="102"/>
      <c r="AS32" s="102"/>
      <c r="AT32" s="103"/>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559</v>
      </c>
      <c r="AC33" s="523"/>
      <c r="AD33" s="523"/>
      <c r="AE33" s="363" t="s">
        <v>558</v>
      </c>
      <c r="AF33" s="364"/>
      <c r="AG33" s="364"/>
      <c r="AH33" s="364"/>
      <c r="AI33" s="363">
        <v>5</v>
      </c>
      <c r="AJ33" s="364"/>
      <c r="AK33" s="364"/>
      <c r="AL33" s="364"/>
      <c r="AM33" s="363">
        <v>6</v>
      </c>
      <c r="AN33" s="364"/>
      <c r="AO33" s="364"/>
      <c r="AP33" s="364"/>
      <c r="AQ33" s="101" t="s">
        <v>650</v>
      </c>
      <c r="AR33" s="102"/>
      <c r="AS33" s="102"/>
      <c r="AT33" s="103"/>
      <c r="AU33" s="364">
        <v>3</v>
      </c>
      <c r="AV33" s="364"/>
      <c r="AW33" s="364"/>
      <c r="AX33" s="366"/>
    </row>
    <row r="34" spans="1:50" ht="60" customHeight="1" thickBot="1" x14ac:dyDescent="0.2">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557</v>
      </c>
      <c r="AF34" s="364"/>
      <c r="AG34" s="364"/>
      <c r="AH34" s="364"/>
      <c r="AI34" s="363">
        <v>100</v>
      </c>
      <c r="AJ34" s="364"/>
      <c r="AK34" s="364"/>
      <c r="AL34" s="364"/>
      <c r="AM34" s="363">
        <v>100</v>
      </c>
      <c r="AN34" s="364"/>
      <c r="AO34" s="364"/>
      <c r="AP34" s="364"/>
      <c r="AQ34" s="101" t="s">
        <v>650</v>
      </c>
      <c r="AR34" s="102"/>
      <c r="AS34" s="102"/>
      <c r="AT34" s="103"/>
      <c r="AU34" s="364"/>
      <c r="AV34" s="364"/>
      <c r="AW34" s="364"/>
      <c r="AX34" s="366"/>
    </row>
    <row r="35" spans="1:50" ht="23.25" hidden="1" customHeight="1" x14ac:dyDescent="0.15">
      <c r="A35" s="901" t="s">
        <v>521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487</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468</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487</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468</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487</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468</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487</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468</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483</v>
      </c>
      <c r="X65" s="874"/>
      <c r="Y65" s="877"/>
      <c r="Z65" s="877"/>
      <c r="AA65" s="878"/>
      <c r="AB65" s="871" t="s">
        <v>11</v>
      </c>
      <c r="AC65" s="867"/>
      <c r="AD65" s="868"/>
      <c r="AE65" s="367" t="s">
        <v>357</v>
      </c>
      <c r="AF65" s="368"/>
      <c r="AG65" s="368"/>
      <c r="AH65" s="369"/>
      <c r="AI65" s="367" t="s">
        <v>363</v>
      </c>
      <c r="AJ65" s="368"/>
      <c r="AK65" s="368"/>
      <c r="AL65" s="369"/>
      <c r="AM65" s="374" t="s">
        <v>468</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486</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511</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511</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512</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494</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510</v>
      </c>
      <c r="X70" s="948"/>
      <c r="Y70" s="953" t="s">
        <v>12</v>
      </c>
      <c r="Z70" s="953"/>
      <c r="AA70" s="954"/>
      <c r="AB70" s="955" t="s">
        <v>511</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511</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512</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488</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468</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524</v>
      </c>
      <c r="B78" s="916"/>
      <c r="C78" s="916"/>
      <c r="D78" s="916"/>
      <c r="E78" s="913" t="s">
        <v>461</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482</v>
      </c>
      <c r="AP79" s="147"/>
      <c r="AQ79" s="147"/>
      <c r="AR79" s="81" t="s">
        <v>480</v>
      </c>
      <c r="AS79" s="146"/>
      <c r="AT79" s="147"/>
      <c r="AU79" s="147"/>
      <c r="AV79" s="147"/>
      <c r="AW79" s="147"/>
      <c r="AX79" s="148"/>
    </row>
    <row r="80" spans="1:50" ht="18.75" hidden="1" customHeight="1" x14ac:dyDescent="0.15">
      <c r="A80" s="520" t="s">
        <v>266</v>
      </c>
      <c r="B80" s="850" t="s">
        <v>479</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468</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468</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468</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468</v>
      </c>
      <c r="AN100" s="828"/>
      <c r="AO100" s="828"/>
      <c r="AP100" s="829"/>
      <c r="AQ100" s="932" t="s">
        <v>490</v>
      </c>
      <c r="AR100" s="933"/>
      <c r="AS100" s="933"/>
      <c r="AT100" s="934"/>
      <c r="AU100" s="932" t="s">
        <v>534</v>
      </c>
      <c r="AV100" s="933"/>
      <c r="AW100" s="933"/>
      <c r="AX100" s="935"/>
    </row>
    <row r="101" spans="1:60" ht="23.25" customHeight="1" x14ac:dyDescent="0.15">
      <c r="A101" s="492"/>
      <c r="B101" s="493"/>
      <c r="C101" s="493"/>
      <c r="D101" s="493"/>
      <c r="E101" s="493"/>
      <c r="F101" s="494"/>
      <c r="G101" s="159" t="s">
        <v>560</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559</v>
      </c>
      <c r="AC101" s="552"/>
      <c r="AD101" s="552"/>
      <c r="AE101" s="363" t="s">
        <v>593</v>
      </c>
      <c r="AF101" s="364"/>
      <c r="AG101" s="364"/>
      <c r="AH101" s="365"/>
      <c r="AI101" s="363">
        <v>3</v>
      </c>
      <c r="AJ101" s="364"/>
      <c r="AK101" s="364"/>
      <c r="AL101" s="365"/>
      <c r="AM101" s="363">
        <v>3</v>
      </c>
      <c r="AN101" s="364"/>
      <c r="AO101" s="364"/>
      <c r="AP101" s="365"/>
      <c r="AQ101" s="363"/>
      <c r="AR101" s="364"/>
      <c r="AS101" s="364"/>
      <c r="AT101" s="365"/>
      <c r="AU101" s="363"/>
      <c r="AV101" s="364"/>
      <c r="AW101" s="364"/>
      <c r="AX101" s="365"/>
    </row>
    <row r="102" spans="1:60" ht="59.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559</v>
      </c>
      <c r="AC102" s="552"/>
      <c r="AD102" s="552"/>
      <c r="AE102" s="357" t="s">
        <v>561</v>
      </c>
      <c r="AF102" s="357"/>
      <c r="AG102" s="357"/>
      <c r="AH102" s="357"/>
      <c r="AI102" s="357">
        <v>3</v>
      </c>
      <c r="AJ102" s="357"/>
      <c r="AK102" s="357"/>
      <c r="AL102" s="357"/>
      <c r="AM102" s="357">
        <v>3</v>
      </c>
      <c r="AN102" s="357"/>
      <c r="AO102" s="357"/>
      <c r="AP102" s="357"/>
      <c r="AQ102" s="818">
        <v>2</v>
      </c>
      <c r="AR102" s="819"/>
      <c r="AS102" s="819"/>
      <c r="AT102" s="820"/>
      <c r="AU102" s="818">
        <v>3</v>
      </c>
      <c r="AV102" s="819"/>
      <c r="AW102" s="819"/>
      <c r="AX102" s="820"/>
    </row>
    <row r="103" spans="1:60" ht="31.5" customHeight="1" x14ac:dyDescent="0.15">
      <c r="A103" s="489" t="s">
        <v>489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468</v>
      </c>
      <c r="AN103" s="297"/>
      <c r="AO103" s="297"/>
      <c r="AP103" s="298"/>
      <c r="AQ103" s="359" t="s">
        <v>490</v>
      </c>
      <c r="AR103" s="360"/>
      <c r="AS103" s="360"/>
      <c r="AT103" s="361"/>
      <c r="AU103" s="359" t="s">
        <v>534</v>
      </c>
      <c r="AV103" s="360"/>
      <c r="AW103" s="360"/>
      <c r="AX103" s="362"/>
    </row>
    <row r="104" spans="1:60" ht="23.25" customHeight="1" x14ac:dyDescent="0.15">
      <c r="A104" s="492"/>
      <c r="B104" s="493"/>
      <c r="C104" s="493"/>
      <c r="D104" s="493"/>
      <c r="E104" s="493"/>
      <c r="F104" s="494"/>
      <c r="G104" s="159" t="s">
        <v>562</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559</v>
      </c>
      <c r="AC104" s="473"/>
      <c r="AD104" s="474"/>
      <c r="AE104" s="363" t="s">
        <v>558</v>
      </c>
      <c r="AF104" s="364"/>
      <c r="AG104" s="364"/>
      <c r="AH104" s="365"/>
      <c r="AI104" s="363">
        <v>2</v>
      </c>
      <c r="AJ104" s="364"/>
      <c r="AK104" s="364"/>
      <c r="AL104" s="365"/>
      <c r="AM104" s="363">
        <v>3</v>
      </c>
      <c r="AN104" s="364"/>
      <c r="AO104" s="364"/>
      <c r="AP104" s="365"/>
      <c r="AQ104" s="363"/>
      <c r="AR104" s="364"/>
      <c r="AS104" s="364"/>
      <c r="AT104" s="365"/>
      <c r="AU104" s="363"/>
      <c r="AV104" s="364"/>
      <c r="AW104" s="364"/>
      <c r="AX104" s="365"/>
    </row>
    <row r="105" spans="1:60" ht="50.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559</v>
      </c>
      <c r="AC105" s="406"/>
      <c r="AD105" s="407"/>
      <c r="AE105" s="357" t="s">
        <v>557</v>
      </c>
      <c r="AF105" s="357"/>
      <c r="AG105" s="357"/>
      <c r="AH105" s="357"/>
      <c r="AI105" s="357">
        <v>2</v>
      </c>
      <c r="AJ105" s="357"/>
      <c r="AK105" s="357"/>
      <c r="AL105" s="357"/>
      <c r="AM105" s="357">
        <v>3</v>
      </c>
      <c r="AN105" s="357"/>
      <c r="AO105" s="357"/>
      <c r="AP105" s="357"/>
      <c r="AQ105" s="363">
        <v>3</v>
      </c>
      <c r="AR105" s="364"/>
      <c r="AS105" s="364"/>
      <c r="AT105" s="365"/>
      <c r="AU105" s="818">
        <v>0</v>
      </c>
      <c r="AV105" s="819"/>
      <c r="AW105" s="819"/>
      <c r="AX105" s="820"/>
    </row>
    <row r="106" spans="1:60" ht="31.5" hidden="1" customHeight="1" x14ac:dyDescent="0.15">
      <c r="A106" s="489" t="s">
        <v>489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468</v>
      </c>
      <c r="AN106" s="297"/>
      <c r="AO106" s="297"/>
      <c r="AP106" s="298"/>
      <c r="AQ106" s="359" t="s">
        <v>490</v>
      </c>
      <c r="AR106" s="360"/>
      <c r="AS106" s="360"/>
      <c r="AT106" s="361"/>
      <c r="AU106" s="359" t="s">
        <v>534</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489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468</v>
      </c>
      <c r="AN109" s="297"/>
      <c r="AO109" s="297"/>
      <c r="AP109" s="298"/>
      <c r="AQ109" s="359" t="s">
        <v>490</v>
      </c>
      <c r="AR109" s="360"/>
      <c r="AS109" s="360"/>
      <c r="AT109" s="361"/>
      <c r="AU109" s="359" t="s">
        <v>534</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489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468</v>
      </c>
      <c r="AN112" s="297"/>
      <c r="AO112" s="297"/>
      <c r="AP112" s="298"/>
      <c r="AQ112" s="359" t="s">
        <v>490</v>
      </c>
      <c r="AR112" s="360"/>
      <c r="AS112" s="360"/>
      <c r="AT112" s="361"/>
      <c r="AU112" s="359" t="s">
        <v>534</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468</v>
      </c>
      <c r="AN115" s="297"/>
      <c r="AO115" s="297"/>
      <c r="AP115" s="298"/>
      <c r="AQ115" s="334" t="s">
        <v>535</v>
      </c>
      <c r="AR115" s="335"/>
      <c r="AS115" s="335"/>
      <c r="AT115" s="335"/>
      <c r="AU115" s="335"/>
      <c r="AV115" s="335"/>
      <c r="AW115" s="335"/>
      <c r="AX115" s="336"/>
    </row>
    <row r="116" spans="1:50" ht="23.25" customHeight="1" x14ac:dyDescent="0.15">
      <c r="A116" s="291"/>
      <c r="B116" s="292"/>
      <c r="C116" s="292"/>
      <c r="D116" s="292"/>
      <c r="E116" s="292"/>
      <c r="F116" s="293"/>
      <c r="G116" s="350" t="s">
        <v>563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565</v>
      </c>
      <c r="AC116" s="300"/>
      <c r="AD116" s="301"/>
      <c r="AE116" s="357" t="s">
        <v>567</v>
      </c>
      <c r="AF116" s="357"/>
      <c r="AG116" s="357"/>
      <c r="AH116" s="357"/>
      <c r="AI116" s="357">
        <v>63</v>
      </c>
      <c r="AJ116" s="357"/>
      <c r="AK116" s="357"/>
      <c r="AL116" s="357"/>
      <c r="AM116" s="357">
        <v>85</v>
      </c>
      <c r="AN116" s="357"/>
      <c r="AO116" s="357"/>
      <c r="AP116" s="357"/>
      <c r="AQ116" s="363">
        <v>131</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566</v>
      </c>
      <c r="AC117" s="341"/>
      <c r="AD117" s="342"/>
      <c r="AE117" s="305" t="s">
        <v>557</v>
      </c>
      <c r="AF117" s="305"/>
      <c r="AG117" s="305"/>
      <c r="AH117" s="305"/>
      <c r="AI117" s="305" t="s">
        <v>568</v>
      </c>
      <c r="AJ117" s="305"/>
      <c r="AK117" s="305"/>
      <c r="AL117" s="305"/>
      <c r="AM117" s="305" t="s">
        <v>591</v>
      </c>
      <c r="AN117" s="305"/>
      <c r="AO117" s="305"/>
      <c r="AP117" s="305"/>
      <c r="AQ117" s="305" t="s">
        <v>615</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468</v>
      </c>
      <c r="AN118" s="297"/>
      <c r="AO118" s="297"/>
      <c r="AP118" s="298"/>
      <c r="AQ118" s="334" t="s">
        <v>535</v>
      </c>
      <c r="AR118" s="335"/>
      <c r="AS118" s="335"/>
      <c r="AT118" s="335"/>
      <c r="AU118" s="335"/>
      <c r="AV118" s="335"/>
      <c r="AW118" s="335"/>
      <c r="AX118" s="336"/>
    </row>
    <row r="119" spans="1:50" ht="23.25" customHeight="1" x14ac:dyDescent="0.15">
      <c r="A119" s="291"/>
      <c r="B119" s="292"/>
      <c r="C119" s="292"/>
      <c r="D119" s="292"/>
      <c r="E119" s="292"/>
      <c r="F119" s="293"/>
      <c r="G119" s="350" t="s">
        <v>564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565</v>
      </c>
      <c r="AC119" s="300"/>
      <c r="AD119" s="301"/>
      <c r="AE119" s="357" t="s">
        <v>557</v>
      </c>
      <c r="AF119" s="357"/>
      <c r="AG119" s="357"/>
      <c r="AH119" s="357"/>
      <c r="AI119" s="357">
        <v>38</v>
      </c>
      <c r="AJ119" s="357"/>
      <c r="AK119" s="357"/>
      <c r="AL119" s="357"/>
      <c r="AM119" s="357">
        <v>15</v>
      </c>
      <c r="AN119" s="357"/>
      <c r="AO119" s="357"/>
      <c r="AP119" s="357"/>
      <c r="AQ119" s="357">
        <v>18</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566</v>
      </c>
      <c r="AC120" s="341"/>
      <c r="AD120" s="342"/>
      <c r="AE120" s="305" t="s">
        <v>557</v>
      </c>
      <c r="AF120" s="305"/>
      <c r="AG120" s="305"/>
      <c r="AH120" s="305"/>
      <c r="AI120" s="305" t="s">
        <v>569</v>
      </c>
      <c r="AJ120" s="305"/>
      <c r="AK120" s="305"/>
      <c r="AL120" s="305"/>
      <c r="AM120" s="305" t="s">
        <v>592</v>
      </c>
      <c r="AN120" s="305"/>
      <c r="AO120" s="305"/>
      <c r="AP120" s="305"/>
      <c r="AQ120" s="305" t="s">
        <v>616</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468</v>
      </c>
      <c r="AN121" s="297"/>
      <c r="AO121" s="297"/>
      <c r="AP121" s="298"/>
      <c r="AQ121" s="334" t="s">
        <v>535</v>
      </c>
      <c r="AR121" s="335"/>
      <c r="AS121" s="335"/>
      <c r="AT121" s="335"/>
      <c r="AU121" s="335"/>
      <c r="AV121" s="335"/>
      <c r="AW121" s="335"/>
      <c r="AX121" s="336"/>
    </row>
    <row r="122" spans="1:50" ht="23.25" hidden="1" customHeight="1" x14ac:dyDescent="0.15">
      <c r="A122" s="291"/>
      <c r="B122" s="292"/>
      <c r="C122" s="292"/>
      <c r="D122" s="292"/>
      <c r="E122" s="292"/>
      <c r="F122" s="293"/>
      <c r="G122" s="350" t="s">
        <v>499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500</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468</v>
      </c>
      <c r="AN124" s="297"/>
      <c r="AO124" s="297"/>
      <c r="AP124" s="298"/>
      <c r="AQ124" s="334" t="s">
        <v>535</v>
      </c>
      <c r="AR124" s="335"/>
      <c r="AS124" s="335"/>
      <c r="AT124" s="335"/>
      <c r="AU124" s="335"/>
      <c r="AV124" s="335"/>
      <c r="AW124" s="335"/>
      <c r="AX124" s="336"/>
    </row>
    <row r="125" spans="1:50" ht="23.25" hidden="1" customHeight="1" x14ac:dyDescent="0.15">
      <c r="A125" s="291"/>
      <c r="B125" s="292"/>
      <c r="C125" s="292"/>
      <c r="D125" s="292"/>
      <c r="E125" s="292"/>
      <c r="F125" s="293"/>
      <c r="G125" s="350" t="s">
        <v>499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468</v>
      </c>
      <c r="AN127" s="297"/>
      <c r="AO127" s="297"/>
      <c r="AP127" s="298"/>
      <c r="AQ127" s="334" t="s">
        <v>535</v>
      </c>
      <c r="AR127" s="335"/>
      <c r="AS127" s="335"/>
      <c r="AT127" s="335"/>
      <c r="AU127" s="335"/>
      <c r="AV127" s="335"/>
      <c r="AW127" s="335"/>
      <c r="AX127" s="336"/>
    </row>
    <row r="128" spans="1:50" ht="23.25" hidden="1" customHeight="1" x14ac:dyDescent="0.15">
      <c r="A128" s="291"/>
      <c r="B128" s="292"/>
      <c r="C128" s="292"/>
      <c r="D128" s="292"/>
      <c r="E128" s="292"/>
      <c r="F128" s="293"/>
      <c r="G128" s="350" t="s">
        <v>499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552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468</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998"/>
      <c r="B134" s="251"/>
      <c r="C134" s="250"/>
      <c r="D134" s="251"/>
      <c r="E134" s="250"/>
      <c r="F134" s="313"/>
      <c r="G134" s="229" t="s">
        <v>631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631</v>
      </c>
      <c r="AC134" s="220"/>
      <c r="AD134" s="220"/>
      <c r="AE134" s="265" t="s">
        <v>631</v>
      </c>
      <c r="AF134" s="102"/>
      <c r="AG134" s="102"/>
      <c r="AH134" s="102"/>
      <c r="AI134" s="265" t="s">
        <v>631</v>
      </c>
      <c r="AJ134" s="102"/>
      <c r="AK134" s="102"/>
      <c r="AL134" s="102"/>
      <c r="AM134" s="265" t="s">
        <v>632</v>
      </c>
      <c r="AN134" s="102"/>
      <c r="AO134" s="102"/>
      <c r="AP134" s="102"/>
      <c r="AQ134" s="265" t="s">
        <v>631</v>
      </c>
      <c r="AR134" s="102"/>
      <c r="AS134" s="102"/>
      <c r="AT134" s="102"/>
      <c r="AU134" s="265" t="s">
        <v>632</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631</v>
      </c>
      <c r="AC135" s="131"/>
      <c r="AD135" s="131"/>
      <c r="AE135" s="265" t="s">
        <v>631</v>
      </c>
      <c r="AF135" s="102"/>
      <c r="AG135" s="102"/>
      <c r="AH135" s="102"/>
      <c r="AI135" s="265" t="s">
        <v>631</v>
      </c>
      <c r="AJ135" s="102"/>
      <c r="AK135" s="102"/>
      <c r="AL135" s="102"/>
      <c r="AM135" s="265" t="s">
        <v>631</v>
      </c>
      <c r="AN135" s="102"/>
      <c r="AO135" s="102"/>
      <c r="AP135" s="102"/>
      <c r="AQ135" s="265" t="s">
        <v>631</v>
      </c>
      <c r="AR135" s="102"/>
      <c r="AS135" s="102"/>
      <c r="AT135" s="102"/>
      <c r="AU135" s="265" t="s">
        <v>633</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468</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468</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468</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468</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472</v>
      </c>
      <c r="R152" s="167"/>
      <c r="S152" s="167"/>
      <c r="T152" s="167"/>
      <c r="U152" s="167"/>
      <c r="V152" s="167"/>
      <c r="W152" s="167"/>
      <c r="X152" s="167"/>
      <c r="Y152" s="167"/>
      <c r="Z152" s="167"/>
      <c r="AA152" s="167"/>
      <c r="AB152" s="286" t="s">
        <v>473</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628</v>
      </c>
      <c r="H154" s="159"/>
      <c r="I154" s="159"/>
      <c r="J154" s="159"/>
      <c r="K154" s="159"/>
      <c r="L154" s="159"/>
      <c r="M154" s="159"/>
      <c r="N154" s="159"/>
      <c r="O154" s="159"/>
      <c r="P154" s="230"/>
      <c r="Q154" s="158" t="s">
        <v>629</v>
      </c>
      <c r="R154" s="159"/>
      <c r="S154" s="159"/>
      <c r="T154" s="159"/>
      <c r="U154" s="159"/>
      <c r="V154" s="159"/>
      <c r="W154" s="159"/>
      <c r="X154" s="159"/>
      <c r="Y154" s="159"/>
      <c r="Z154" s="159"/>
      <c r="AA154" s="927"/>
      <c r="AB154" s="254" t="s">
        <v>571</v>
      </c>
      <c r="AC154" s="255"/>
      <c r="AD154" s="255"/>
      <c r="AE154" s="260" t="s">
        <v>630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1.7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638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33.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472</v>
      </c>
      <c r="R159" s="167"/>
      <c r="S159" s="167"/>
      <c r="T159" s="167"/>
      <c r="U159" s="167"/>
      <c r="V159" s="167"/>
      <c r="W159" s="167"/>
      <c r="X159" s="167"/>
      <c r="Y159" s="167"/>
      <c r="Z159" s="167"/>
      <c r="AA159" s="167"/>
      <c r="AB159" s="286" t="s">
        <v>473</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472</v>
      </c>
      <c r="R166" s="167"/>
      <c r="S166" s="167"/>
      <c r="T166" s="167"/>
      <c r="U166" s="167"/>
      <c r="V166" s="167"/>
      <c r="W166" s="167"/>
      <c r="X166" s="167"/>
      <c r="Y166" s="167"/>
      <c r="Z166" s="167"/>
      <c r="AA166" s="167"/>
      <c r="AB166" s="286" t="s">
        <v>473</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472</v>
      </c>
      <c r="R173" s="167"/>
      <c r="S173" s="167"/>
      <c r="T173" s="167"/>
      <c r="U173" s="167"/>
      <c r="V173" s="167"/>
      <c r="W173" s="167"/>
      <c r="X173" s="167"/>
      <c r="Y173" s="167"/>
      <c r="Z173" s="167"/>
      <c r="AA173" s="167"/>
      <c r="AB173" s="286" t="s">
        <v>473</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472</v>
      </c>
      <c r="R180" s="167"/>
      <c r="S180" s="167"/>
      <c r="T180" s="167"/>
      <c r="U180" s="167"/>
      <c r="V180" s="167"/>
      <c r="W180" s="167"/>
      <c r="X180" s="167"/>
      <c r="Y180" s="167"/>
      <c r="Z180" s="167"/>
      <c r="AA180" s="167"/>
      <c r="AB180" s="286" t="s">
        <v>473</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54.7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625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468</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468</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468</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468</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468</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472</v>
      </c>
      <c r="R212" s="167"/>
      <c r="S212" s="167"/>
      <c r="T212" s="167"/>
      <c r="U212" s="167"/>
      <c r="V212" s="167"/>
      <c r="W212" s="167"/>
      <c r="X212" s="167"/>
      <c r="Y212" s="167"/>
      <c r="Z212" s="167"/>
      <c r="AA212" s="167"/>
      <c r="AB212" s="286" t="s">
        <v>473</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472</v>
      </c>
      <c r="R219" s="167"/>
      <c r="S219" s="167"/>
      <c r="T219" s="167"/>
      <c r="U219" s="167"/>
      <c r="V219" s="167"/>
      <c r="W219" s="167"/>
      <c r="X219" s="167"/>
      <c r="Y219" s="167"/>
      <c r="Z219" s="167"/>
      <c r="AA219" s="167"/>
      <c r="AB219" s="286" t="s">
        <v>473</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472</v>
      </c>
      <c r="R226" s="167"/>
      <c r="S226" s="167"/>
      <c r="T226" s="167"/>
      <c r="U226" s="167"/>
      <c r="V226" s="167"/>
      <c r="W226" s="167"/>
      <c r="X226" s="167"/>
      <c r="Y226" s="167"/>
      <c r="Z226" s="167"/>
      <c r="AA226" s="167"/>
      <c r="AB226" s="286" t="s">
        <v>473</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472</v>
      </c>
      <c r="R233" s="167"/>
      <c r="S233" s="167"/>
      <c r="T233" s="167"/>
      <c r="U233" s="167"/>
      <c r="V233" s="167"/>
      <c r="W233" s="167"/>
      <c r="X233" s="167"/>
      <c r="Y233" s="167"/>
      <c r="Z233" s="167"/>
      <c r="AA233" s="167"/>
      <c r="AB233" s="286" t="s">
        <v>473</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472</v>
      </c>
      <c r="R240" s="167"/>
      <c r="S240" s="167"/>
      <c r="T240" s="167"/>
      <c r="U240" s="167"/>
      <c r="V240" s="167"/>
      <c r="W240" s="167"/>
      <c r="X240" s="167"/>
      <c r="Y240" s="167"/>
      <c r="Z240" s="167"/>
      <c r="AA240" s="167"/>
      <c r="AB240" s="286" t="s">
        <v>473</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468</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468</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468</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468</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468</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472</v>
      </c>
      <c r="R272" s="167"/>
      <c r="S272" s="167"/>
      <c r="T272" s="167"/>
      <c r="U272" s="167"/>
      <c r="V272" s="167"/>
      <c r="W272" s="167"/>
      <c r="X272" s="167"/>
      <c r="Y272" s="167"/>
      <c r="Z272" s="167"/>
      <c r="AA272" s="167"/>
      <c r="AB272" s="286" t="s">
        <v>473</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472</v>
      </c>
      <c r="R279" s="167"/>
      <c r="S279" s="167"/>
      <c r="T279" s="167"/>
      <c r="U279" s="167"/>
      <c r="V279" s="167"/>
      <c r="W279" s="167"/>
      <c r="X279" s="167"/>
      <c r="Y279" s="167"/>
      <c r="Z279" s="167"/>
      <c r="AA279" s="167"/>
      <c r="AB279" s="286" t="s">
        <v>473</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472</v>
      </c>
      <c r="R286" s="167"/>
      <c r="S286" s="167"/>
      <c r="T286" s="167"/>
      <c r="U286" s="167"/>
      <c r="V286" s="167"/>
      <c r="W286" s="167"/>
      <c r="X286" s="167"/>
      <c r="Y286" s="167"/>
      <c r="Z286" s="167"/>
      <c r="AA286" s="167"/>
      <c r="AB286" s="286" t="s">
        <v>473</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472</v>
      </c>
      <c r="R293" s="167"/>
      <c r="S293" s="167"/>
      <c r="T293" s="167"/>
      <c r="U293" s="167"/>
      <c r="V293" s="167"/>
      <c r="W293" s="167"/>
      <c r="X293" s="167"/>
      <c r="Y293" s="167"/>
      <c r="Z293" s="167"/>
      <c r="AA293" s="167"/>
      <c r="AB293" s="286" t="s">
        <v>473</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472</v>
      </c>
      <c r="R300" s="167"/>
      <c r="S300" s="167"/>
      <c r="T300" s="167"/>
      <c r="U300" s="167"/>
      <c r="V300" s="167"/>
      <c r="W300" s="167"/>
      <c r="X300" s="167"/>
      <c r="Y300" s="167"/>
      <c r="Z300" s="167"/>
      <c r="AA300" s="167"/>
      <c r="AB300" s="286" t="s">
        <v>473</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468</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468</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468</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468</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468</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472</v>
      </c>
      <c r="R332" s="167"/>
      <c r="S332" s="167"/>
      <c r="T332" s="167"/>
      <c r="U332" s="167"/>
      <c r="V332" s="167"/>
      <c r="W332" s="167"/>
      <c r="X332" s="167"/>
      <c r="Y332" s="167"/>
      <c r="Z332" s="167"/>
      <c r="AA332" s="167"/>
      <c r="AB332" s="286" t="s">
        <v>473</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472</v>
      </c>
      <c r="R339" s="167"/>
      <c r="S339" s="167"/>
      <c r="T339" s="167"/>
      <c r="U339" s="167"/>
      <c r="V339" s="167"/>
      <c r="W339" s="167"/>
      <c r="X339" s="167"/>
      <c r="Y339" s="167"/>
      <c r="Z339" s="167"/>
      <c r="AA339" s="167"/>
      <c r="AB339" s="286" t="s">
        <v>473</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472</v>
      </c>
      <c r="R346" s="167"/>
      <c r="S346" s="167"/>
      <c r="T346" s="167"/>
      <c r="U346" s="167"/>
      <c r="V346" s="167"/>
      <c r="W346" s="167"/>
      <c r="X346" s="167"/>
      <c r="Y346" s="167"/>
      <c r="Z346" s="167"/>
      <c r="AA346" s="167"/>
      <c r="AB346" s="286" t="s">
        <v>473</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472</v>
      </c>
      <c r="R353" s="167"/>
      <c r="S353" s="167"/>
      <c r="T353" s="167"/>
      <c r="U353" s="167"/>
      <c r="V353" s="167"/>
      <c r="W353" s="167"/>
      <c r="X353" s="167"/>
      <c r="Y353" s="167"/>
      <c r="Z353" s="167"/>
      <c r="AA353" s="167"/>
      <c r="AB353" s="286" t="s">
        <v>473</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472</v>
      </c>
      <c r="R360" s="167"/>
      <c r="S360" s="167"/>
      <c r="T360" s="167"/>
      <c r="U360" s="167"/>
      <c r="V360" s="167"/>
      <c r="W360" s="167"/>
      <c r="X360" s="167"/>
      <c r="Y360" s="167"/>
      <c r="Z360" s="167"/>
      <c r="AA360" s="167"/>
      <c r="AB360" s="286" t="s">
        <v>473</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468</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468</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468</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468</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468</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472</v>
      </c>
      <c r="R392" s="167"/>
      <c r="S392" s="167"/>
      <c r="T392" s="167"/>
      <c r="U392" s="167"/>
      <c r="V392" s="167"/>
      <c r="W392" s="167"/>
      <c r="X392" s="167"/>
      <c r="Y392" s="167"/>
      <c r="Z392" s="167"/>
      <c r="AA392" s="167"/>
      <c r="AB392" s="286" t="s">
        <v>473</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472</v>
      </c>
      <c r="R399" s="167"/>
      <c r="S399" s="167"/>
      <c r="T399" s="167"/>
      <c r="U399" s="167"/>
      <c r="V399" s="167"/>
      <c r="W399" s="167"/>
      <c r="X399" s="167"/>
      <c r="Y399" s="167"/>
      <c r="Z399" s="167"/>
      <c r="AA399" s="167"/>
      <c r="AB399" s="286" t="s">
        <v>473</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472</v>
      </c>
      <c r="R406" s="167"/>
      <c r="S406" s="167"/>
      <c r="T406" s="167"/>
      <c r="U406" s="167"/>
      <c r="V406" s="167"/>
      <c r="W406" s="167"/>
      <c r="X406" s="167"/>
      <c r="Y406" s="167"/>
      <c r="Z406" s="167"/>
      <c r="AA406" s="167"/>
      <c r="AB406" s="286" t="s">
        <v>473</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472</v>
      </c>
      <c r="R413" s="167"/>
      <c r="S413" s="167"/>
      <c r="T413" s="167"/>
      <c r="U413" s="167"/>
      <c r="V413" s="167"/>
      <c r="W413" s="167"/>
      <c r="X413" s="167"/>
      <c r="Y413" s="167"/>
      <c r="Z413" s="167"/>
      <c r="AA413" s="167"/>
      <c r="AB413" s="286" t="s">
        <v>473</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472</v>
      </c>
      <c r="R420" s="167"/>
      <c r="S420" s="167"/>
      <c r="T420" s="167"/>
      <c r="U420" s="167"/>
      <c r="V420" s="167"/>
      <c r="W420" s="167"/>
      <c r="X420" s="167"/>
      <c r="Y420" s="167"/>
      <c r="Z420" s="167"/>
      <c r="AA420" s="167"/>
      <c r="AB420" s="286" t="s">
        <v>473</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468</v>
      </c>
      <c r="AJ431" s="179"/>
      <c r="AK431" s="179"/>
      <c r="AL431" s="174"/>
      <c r="AM431" s="179" t="s">
        <v>529</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468</v>
      </c>
      <c r="AJ436" s="179"/>
      <c r="AK436" s="179"/>
      <c r="AL436" s="174"/>
      <c r="AM436" s="179" t="s">
        <v>529</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468</v>
      </c>
      <c r="AJ441" s="179"/>
      <c r="AK441" s="179"/>
      <c r="AL441" s="174"/>
      <c r="AM441" s="179" t="s">
        <v>529</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468</v>
      </c>
      <c r="AJ446" s="179"/>
      <c r="AK446" s="179"/>
      <c r="AL446" s="174"/>
      <c r="AM446" s="179" t="s">
        <v>529</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468</v>
      </c>
      <c r="AJ451" s="179"/>
      <c r="AK451" s="179"/>
      <c r="AL451" s="174"/>
      <c r="AM451" s="179" t="s">
        <v>529</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468</v>
      </c>
      <c r="AJ456" s="179"/>
      <c r="AK456" s="179"/>
      <c r="AL456" s="174"/>
      <c r="AM456" s="179" t="s">
        <v>529</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468</v>
      </c>
      <c r="AJ461" s="179"/>
      <c r="AK461" s="179"/>
      <c r="AL461" s="174"/>
      <c r="AM461" s="179" t="s">
        <v>529</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468</v>
      </c>
      <c r="AJ466" s="179"/>
      <c r="AK466" s="179"/>
      <c r="AL466" s="174"/>
      <c r="AM466" s="179" t="s">
        <v>529</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468</v>
      </c>
      <c r="AJ471" s="179"/>
      <c r="AK471" s="179"/>
      <c r="AL471" s="174"/>
      <c r="AM471" s="179" t="s">
        <v>529</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468</v>
      </c>
      <c r="AJ476" s="179"/>
      <c r="AK476" s="179"/>
      <c r="AL476" s="174"/>
      <c r="AM476" s="179" t="s">
        <v>529</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468</v>
      </c>
      <c r="AJ485" s="179"/>
      <c r="AK485" s="179"/>
      <c r="AL485" s="174"/>
      <c r="AM485" s="179" t="s">
        <v>529</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468</v>
      </c>
      <c r="AJ490" s="179"/>
      <c r="AK490" s="179"/>
      <c r="AL490" s="174"/>
      <c r="AM490" s="179" t="s">
        <v>529</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468</v>
      </c>
      <c r="AJ495" s="179"/>
      <c r="AK495" s="179"/>
      <c r="AL495" s="174"/>
      <c r="AM495" s="179" t="s">
        <v>529</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468</v>
      </c>
      <c r="AJ500" s="179"/>
      <c r="AK500" s="179"/>
      <c r="AL500" s="174"/>
      <c r="AM500" s="179" t="s">
        <v>529</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468</v>
      </c>
      <c r="AJ505" s="179"/>
      <c r="AK505" s="179"/>
      <c r="AL505" s="174"/>
      <c r="AM505" s="179" t="s">
        <v>529</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468</v>
      </c>
      <c r="AJ510" s="179"/>
      <c r="AK510" s="179"/>
      <c r="AL510" s="174"/>
      <c r="AM510" s="179" t="s">
        <v>529</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468</v>
      </c>
      <c r="AJ515" s="179"/>
      <c r="AK515" s="179"/>
      <c r="AL515" s="174"/>
      <c r="AM515" s="179" t="s">
        <v>529</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468</v>
      </c>
      <c r="AJ520" s="179"/>
      <c r="AK520" s="179"/>
      <c r="AL520" s="174"/>
      <c r="AM520" s="179" t="s">
        <v>529</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468</v>
      </c>
      <c r="AJ525" s="179"/>
      <c r="AK525" s="179"/>
      <c r="AL525" s="174"/>
      <c r="AM525" s="179" t="s">
        <v>529</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468</v>
      </c>
      <c r="AJ530" s="179"/>
      <c r="AK530" s="179"/>
      <c r="AL530" s="174"/>
      <c r="AM530" s="179" t="s">
        <v>529</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468</v>
      </c>
      <c r="AJ539" s="179"/>
      <c r="AK539" s="179"/>
      <c r="AL539" s="174"/>
      <c r="AM539" s="179" t="s">
        <v>529</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468</v>
      </c>
      <c r="AJ544" s="179"/>
      <c r="AK544" s="179"/>
      <c r="AL544" s="174"/>
      <c r="AM544" s="179" t="s">
        <v>529</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468</v>
      </c>
      <c r="AJ549" s="179"/>
      <c r="AK549" s="179"/>
      <c r="AL549" s="174"/>
      <c r="AM549" s="179" t="s">
        <v>529</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468</v>
      </c>
      <c r="AJ554" s="179"/>
      <c r="AK554" s="179"/>
      <c r="AL554" s="174"/>
      <c r="AM554" s="179" t="s">
        <v>529</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468</v>
      </c>
      <c r="AJ559" s="179"/>
      <c r="AK559" s="179"/>
      <c r="AL559" s="174"/>
      <c r="AM559" s="179" t="s">
        <v>529</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468</v>
      </c>
      <c r="AJ564" s="179"/>
      <c r="AK564" s="179"/>
      <c r="AL564" s="174"/>
      <c r="AM564" s="179" t="s">
        <v>529</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468</v>
      </c>
      <c r="AJ569" s="179"/>
      <c r="AK569" s="179"/>
      <c r="AL569" s="174"/>
      <c r="AM569" s="179" t="s">
        <v>529</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468</v>
      </c>
      <c r="AJ574" s="179"/>
      <c r="AK574" s="179"/>
      <c r="AL574" s="174"/>
      <c r="AM574" s="179" t="s">
        <v>529</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468</v>
      </c>
      <c r="AJ579" s="179"/>
      <c r="AK579" s="179"/>
      <c r="AL579" s="174"/>
      <c r="AM579" s="179" t="s">
        <v>529</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468</v>
      </c>
      <c r="AJ584" s="179"/>
      <c r="AK584" s="179"/>
      <c r="AL584" s="174"/>
      <c r="AM584" s="179" t="s">
        <v>529</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468</v>
      </c>
      <c r="AJ593" s="179"/>
      <c r="AK593" s="179"/>
      <c r="AL593" s="174"/>
      <c r="AM593" s="179" t="s">
        <v>529</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468</v>
      </c>
      <c r="AJ598" s="179"/>
      <c r="AK598" s="179"/>
      <c r="AL598" s="174"/>
      <c r="AM598" s="179" t="s">
        <v>529</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468</v>
      </c>
      <c r="AJ603" s="179"/>
      <c r="AK603" s="179"/>
      <c r="AL603" s="174"/>
      <c r="AM603" s="179" t="s">
        <v>529</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468</v>
      </c>
      <c r="AJ608" s="179"/>
      <c r="AK608" s="179"/>
      <c r="AL608" s="174"/>
      <c r="AM608" s="179" t="s">
        <v>529</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468</v>
      </c>
      <c r="AJ613" s="179"/>
      <c r="AK613" s="179"/>
      <c r="AL613" s="174"/>
      <c r="AM613" s="179" t="s">
        <v>529</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468</v>
      </c>
      <c r="AJ618" s="179"/>
      <c r="AK618" s="179"/>
      <c r="AL618" s="174"/>
      <c r="AM618" s="179" t="s">
        <v>529</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468</v>
      </c>
      <c r="AJ623" s="179"/>
      <c r="AK623" s="179"/>
      <c r="AL623" s="174"/>
      <c r="AM623" s="179" t="s">
        <v>529</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468</v>
      </c>
      <c r="AJ628" s="179"/>
      <c r="AK628" s="179"/>
      <c r="AL628" s="174"/>
      <c r="AM628" s="179" t="s">
        <v>529</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468</v>
      </c>
      <c r="AJ633" s="179"/>
      <c r="AK633" s="179"/>
      <c r="AL633" s="174"/>
      <c r="AM633" s="179" t="s">
        <v>529</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468</v>
      </c>
      <c r="AJ638" s="179"/>
      <c r="AK638" s="179"/>
      <c r="AL638" s="174"/>
      <c r="AM638" s="179" t="s">
        <v>529</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468</v>
      </c>
      <c r="AJ647" s="179"/>
      <c r="AK647" s="179"/>
      <c r="AL647" s="174"/>
      <c r="AM647" s="179" t="s">
        <v>529</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468</v>
      </c>
      <c r="AJ652" s="179"/>
      <c r="AK652" s="179"/>
      <c r="AL652" s="174"/>
      <c r="AM652" s="179" t="s">
        <v>529</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468</v>
      </c>
      <c r="AJ657" s="179"/>
      <c r="AK657" s="179"/>
      <c r="AL657" s="174"/>
      <c r="AM657" s="179" t="s">
        <v>529</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468</v>
      </c>
      <c r="AJ662" s="179"/>
      <c r="AK662" s="179"/>
      <c r="AL662" s="174"/>
      <c r="AM662" s="179" t="s">
        <v>529</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468</v>
      </c>
      <c r="AJ667" s="179"/>
      <c r="AK667" s="179"/>
      <c r="AL667" s="174"/>
      <c r="AM667" s="179" t="s">
        <v>529</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468</v>
      </c>
      <c r="AJ672" s="179"/>
      <c r="AK672" s="179"/>
      <c r="AL672" s="174"/>
      <c r="AM672" s="179" t="s">
        <v>529</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468</v>
      </c>
      <c r="AJ677" s="179"/>
      <c r="AK677" s="179"/>
      <c r="AL677" s="174"/>
      <c r="AM677" s="179" t="s">
        <v>529</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468</v>
      </c>
      <c r="AJ682" s="179"/>
      <c r="AK682" s="179"/>
      <c r="AL682" s="174"/>
      <c r="AM682" s="179" t="s">
        <v>529</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468</v>
      </c>
      <c r="AJ687" s="179"/>
      <c r="AK687" s="179"/>
      <c r="AL687" s="174"/>
      <c r="AM687" s="179" t="s">
        <v>529</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468</v>
      </c>
      <c r="AJ692" s="179"/>
      <c r="AK692" s="179"/>
      <c r="AL692" s="174"/>
      <c r="AM692" s="179" t="s">
        <v>529</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547</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9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547</v>
      </c>
      <c r="AE703" s="153"/>
      <c r="AF703" s="153"/>
      <c r="AG703" s="665" t="s">
        <v>575</v>
      </c>
      <c r="AH703" s="666"/>
      <c r="AI703" s="666"/>
      <c r="AJ703" s="666"/>
      <c r="AK703" s="666"/>
      <c r="AL703" s="666"/>
      <c r="AM703" s="666"/>
      <c r="AN703" s="666"/>
      <c r="AO703" s="666"/>
      <c r="AP703" s="666"/>
      <c r="AQ703" s="666"/>
      <c r="AR703" s="666"/>
      <c r="AS703" s="666"/>
      <c r="AT703" s="666"/>
      <c r="AU703" s="666"/>
      <c r="AV703" s="666"/>
      <c r="AW703" s="666"/>
      <c r="AX703" s="667"/>
    </row>
    <row r="704" spans="1:50" ht="77.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547</v>
      </c>
      <c r="AE704" s="587"/>
      <c r="AF704" s="587"/>
      <c r="AG704" s="430" t="s">
        <v>576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58" t="s">
        <v>577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78.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547</v>
      </c>
      <c r="AE708" s="669"/>
      <c r="AF708" s="669"/>
      <c r="AG708" s="527" t="s">
        <v>578</v>
      </c>
      <c r="AH708" s="528"/>
      <c r="AI708" s="528"/>
      <c r="AJ708" s="528"/>
      <c r="AK708" s="528"/>
      <c r="AL708" s="528"/>
      <c r="AM708" s="528"/>
      <c r="AN708" s="528"/>
      <c r="AO708" s="528"/>
      <c r="AP708" s="528"/>
      <c r="AQ708" s="528"/>
      <c r="AR708" s="528"/>
      <c r="AS708" s="528"/>
      <c r="AT708" s="528"/>
      <c r="AU708" s="528"/>
      <c r="AV708" s="528"/>
      <c r="AW708" s="528"/>
      <c r="AX708" s="529"/>
    </row>
    <row r="709" spans="1:50" ht="9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547</v>
      </c>
      <c r="AE709" s="153"/>
      <c r="AF709" s="153"/>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63.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547</v>
      </c>
      <c r="AE710" s="153"/>
      <c r="AF710" s="153"/>
      <c r="AG710" s="665" t="s">
        <v>580</v>
      </c>
      <c r="AH710" s="666"/>
      <c r="AI710" s="666"/>
      <c r="AJ710" s="666"/>
      <c r="AK710" s="666"/>
      <c r="AL710" s="666"/>
      <c r="AM710" s="666"/>
      <c r="AN710" s="666"/>
      <c r="AO710" s="666"/>
      <c r="AP710" s="666"/>
      <c r="AQ710" s="666"/>
      <c r="AR710" s="666"/>
      <c r="AS710" s="666"/>
      <c r="AT710" s="666"/>
      <c r="AU710" s="666"/>
      <c r="AV710" s="666"/>
      <c r="AW710" s="666"/>
      <c r="AX710" s="667"/>
    </row>
    <row r="711" spans="1:50" ht="3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547</v>
      </c>
      <c r="AE711" s="153"/>
      <c r="AF711" s="153"/>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t="s">
        <v>557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485</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665" t="s">
        <v>561</v>
      </c>
      <c r="AH713" s="666"/>
      <c r="AI713" s="666"/>
      <c r="AJ713" s="666"/>
      <c r="AK713" s="666"/>
      <c r="AL713" s="666"/>
      <c r="AM713" s="666"/>
      <c r="AN713" s="666"/>
      <c r="AO713" s="666"/>
      <c r="AP713" s="666"/>
      <c r="AQ713" s="666"/>
      <c r="AR713" s="666"/>
      <c r="AS713" s="666"/>
      <c r="AT713" s="666"/>
      <c r="AU713" s="666"/>
      <c r="AV713" s="666"/>
      <c r="AW713" s="666"/>
      <c r="AX713" s="667"/>
    </row>
    <row r="714" spans="1:50" ht="73.5" customHeight="1" x14ac:dyDescent="0.15">
      <c r="A714" s="658"/>
      <c r="B714" s="659"/>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547</v>
      </c>
      <c r="AE714" s="593"/>
      <c r="AF714" s="594"/>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547</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93"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547</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547</v>
      </c>
      <c r="AE717" s="153"/>
      <c r="AF717" s="153"/>
      <c r="AG717" s="665" t="s">
        <v>585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547</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476</v>
      </c>
      <c r="D720" s="937"/>
      <c r="E720" s="937"/>
      <c r="F720" s="940"/>
      <c r="G720" s="936" t="s">
        <v>477</v>
      </c>
      <c r="H720" s="937"/>
      <c r="I720" s="937"/>
      <c r="J720" s="937"/>
      <c r="K720" s="937"/>
      <c r="L720" s="937"/>
      <c r="M720" s="937"/>
      <c r="N720" s="936" t="s">
        <v>481</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102.75" customHeight="1" thickBot="1" x14ac:dyDescent="0.2">
      <c r="A729" s="766" t="s">
        <v>636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655</v>
      </c>
      <c r="B733" s="751"/>
      <c r="C733" s="751"/>
      <c r="D733" s="751"/>
      <c r="E733" s="752"/>
      <c r="F733" s="767" t="s">
        <v>656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658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557</v>
      </c>
      <c r="F737" s="112"/>
      <c r="G737" s="112"/>
      <c r="H737" s="112"/>
      <c r="I737" s="112"/>
      <c r="J737" s="112"/>
      <c r="K737" s="112"/>
      <c r="L737" s="112"/>
      <c r="M737" s="112"/>
      <c r="N737" s="113" t="s">
        <v>358</v>
      </c>
      <c r="O737" s="113"/>
      <c r="P737" s="113"/>
      <c r="Q737" s="113"/>
      <c r="R737" s="112" t="s">
        <v>589</v>
      </c>
      <c r="S737" s="112"/>
      <c r="T737" s="112"/>
      <c r="U737" s="112"/>
      <c r="V737" s="112"/>
      <c r="W737" s="112"/>
      <c r="X737" s="112"/>
      <c r="Y737" s="112"/>
      <c r="Z737" s="112"/>
      <c r="AA737" s="113" t="s">
        <v>359</v>
      </c>
      <c r="AB737" s="113"/>
      <c r="AC737" s="113"/>
      <c r="AD737" s="113"/>
      <c r="AE737" s="112" t="s">
        <v>557</v>
      </c>
      <c r="AF737" s="112"/>
      <c r="AG737" s="112"/>
      <c r="AH737" s="112"/>
      <c r="AI737" s="112"/>
      <c r="AJ737" s="112"/>
      <c r="AK737" s="112"/>
      <c r="AL737" s="112"/>
      <c r="AM737" s="112"/>
      <c r="AN737" s="113" t="s">
        <v>360</v>
      </c>
      <c r="AO737" s="113"/>
      <c r="AP737" s="113"/>
      <c r="AQ737" s="113"/>
      <c r="AR737" s="114" t="s">
        <v>589</v>
      </c>
      <c r="AS737" s="115"/>
      <c r="AT737" s="115"/>
      <c r="AU737" s="115"/>
      <c r="AV737" s="115"/>
      <c r="AW737" s="115"/>
      <c r="AX737" s="116"/>
      <c r="AY737" s="89"/>
      <c r="AZ737" s="89"/>
    </row>
    <row r="738" spans="1:52" ht="24.75" customHeight="1" x14ac:dyDescent="0.15">
      <c r="A738" s="117" t="s">
        <v>361</v>
      </c>
      <c r="B738" s="118"/>
      <c r="C738" s="118"/>
      <c r="D738" s="119"/>
      <c r="E738" s="112" t="s">
        <v>557</v>
      </c>
      <c r="F738" s="112"/>
      <c r="G738" s="112"/>
      <c r="H738" s="112"/>
      <c r="I738" s="112"/>
      <c r="J738" s="112"/>
      <c r="K738" s="112"/>
      <c r="L738" s="112"/>
      <c r="M738" s="112"/>
      <c r="N738" s="113" t="s">
        <v>362</v>
      </c>
      <c r="O738" s="113"/>
      <c r="P738" s="113"/>
      <c r="Q738" s="113"/>
      <c r="R738" s="112" t="s">
        <v>557</v>
      </c>
      <c r="S738" s="112"/>
      <c r="T738" s="112"/>
      <c r="U738" s="112"/>
      <c r="V738" s="112"/>
      <c r="W738" s="112"/>
      <c r="X738" s="112"/>
      <c r="Y738" s="112"/>
      <c r="Z738" s="112"/>
      <c r="AA738" s="113" t="s">
        <v>478</v>
      </c>
      <c r="AB738" s="113"/>
      <c r="AC738" s="113"/>
      <c r="AD738" s="113"/>
      <c r="AE738" s="112" t="s">
        <v>595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614</v>
      </c>
      <c r="F739" s="127"/>
      <c r="G739" s="127"/>
      <c r="H739" s="91" t="str">
        <f>IF(E739="", "", "(")</f>
        <v>(</v>
      </c>
      <c r="I739" s="107"/>
      <c r="J739" s="107"/>
      <c r="K739" s="91" t="str">
        <f>IF(OR(I739="　", I739=""), "", "-")</f>
        <v/>
      </c>
      <c r="L739" s="108">
        <v>56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94"/>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527</v>
      </c>
      <c r="B779" s="762"/>
      <c r="C779" s="762"/>
      <c r="D779" s="762"/>
      <c r="E779" s="762"/>
      <c r="F779" s="763"/>
      <c r="G779" s="441" t="s">
        <v>596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646</v>
      </c>
      <c r="H781" s="451"/>
      <c r="I781" s="451"/>
      <c r="J781" s="451"/>
      <c r="K781" s="452"/>
      <c r="L781" s="453" t="s">
        <v>642</v>
      </c>
      <c r="M781" s="454"/>
      <c r="N781" s="454"/>
      <c r="O781" s="454"/>
      <c r="P781" s="454"/>
      <c r="Q781" s="454"/>
      <c r="R781" s="454"/>
      <c r="S781" s="454"/>
      <c r="T781" s="454"/>
      <c r="U781" s="454"/>
      <c r="V781" s="454"/>
      <c r="W781" s="454"/>
      <c r="X781" s="455"/>
      <c r="Y781" s="456">
        <v>183</v>
      </c>
      <c r="Z781" s="457"/>
      <c r="AA781" s="457"/>
      <c r="AB781" s="558"/>
      <c r="AC781" s="450" t="s">
        <v>646</v>
      </c>
      <c r="AD781" s="451"/>
      <c r="AE781" s="451"/>
      <c r="AF781" s="451"/>
      <c r="AG781" s="452"/>
      <c r="AH781" s="453" t="s">
        <v>642</v>
      </c>
      <c r="AI781" s="454"/>
      <c r="AJ781" s="454"/>
      <c r="AK781" s="454"/>
      <c r="AL781" s="454"/>
      <c r="AM781" s="454"/>
      <c r="AN781" s="454"/>
      <c r="AO781" s="454"/>
      <c r="AP781" s="454"/>
      <c r="AQ781" s="454"/>
      <c r="AR781" s="454"/>
      <c r="AS781" s="454"/>
      <c r="AT781" s="455"/>
      <c r="AU781" s="456">
        <v>38</v>
      </c>
      <c r="AV781" s="457"/>
      <c r="AW781" s="457"/>
      <c r="AX781" s="458"/>
    </row>
    <row r="782" spans="1:50" ht="24.75" customHeight="1" x14ac:dyDescent="0.15">
      <c r="A782" s="557"/>
      <c r="B782" s="764"/>
      <c r="C782" s="764"/>
      <c r="D782" s="764"/>
      <c r="E782" s="764"/>
      <c r="F782" s="765"/>
      <c r="G782" s="347" t="s">
        <v>598</v>
      </c>
      <c r="H782" s="348"/>
      <c r="I782" s="348"/>
      <c r="J782" s="348"/>
      <c r="K782" s="349"/>
      <c r="L782" s="400" t="s">
        <v>640</v>
      </c>
      <c r="M782" s="401"/>
      <c r="N782" s="401"/>
      <c r="O782" s="401"/>
      <c r="P782" s="401"/>
      <c r="Q782" s="401"/>
      <c r="R782" s="401"/>
      <c r="S782" s="401"/>
      <c r="T782" s="401"/>
      <c r="U782" s="401"/>
      <c r="V782" s="401"/>
      <c r="W782" s="401"/>
      <c r="X782" s="402"/>
      <c r="Y782" s="397">
        <v>42</v>
      </c>
      <c r="Z782" s="398"/>
      <c r="AA782" s="398"/>
      <c r="AB782" s="404"/>
      <c r="AC782" s="347" t="s">
        <v>598</v>
      </c>
      <c r="AD782" s="348"/>
      <c r="AE782" s="348"/>
      <c r="AF782" s="348"/>
      <c r="AG782" s="349"/>
      <c r="AH782" s="400" t="s">
        <v>640</v>
      </c>
      <c r="AI782" s="401"/>
      <c r="AJ782" s="401"/>
      <c r="AK782" s="401"/>
      <c r="AL782" s="401"/>
      <c r="AM782" s="401"/>
      <c r="AN782" s="401"/>
      <c r="AO782" s="401"/>
      <c r="AP782" s="401"/>
      <c r="AQ782" s="401"/>
      <c r="AR782" s="401"/>
      <c r="AS782" s="401"/>
      <c r="AT782" s="402"/>
      <c r="AU782" s="397">
        <v>4</v>
      </c>
      <c r="AV782" s="398"/>
      <c r="AW782" s="398"/>
      <c r="AX782" s="399"/>
    </row>
    <row r="783" spans="1:50" ht="24.75" customHeight="1" x14ac:dyDescent="0.15">
      <c r="A783" s="557"/>
      <c r="B783" s="764"/>
      <c r="C783" s="764"/>
      <c r="D783" s="764"/>
      <c r="E783" s="764"/>
      <c r="F783" s="765"/>
      <c r="G783" s="347" t="s">
        <v>647</v>
      </c>
      <c r="H783" s="348"/>
      <c r="I783" s="348"/>
      <c r="J783" s="348"/>
      <c r="K783" s="349"/>
      <c r="L783" s="400" t="s">
        <v>641</v>
      </c>
      <c r="M783" s="401"/>
      <c r="N783" s="401"/>
      <c r="O783" s="401"/>
      <c r="P783" s="401"/>
      <c r="Q783" s="401"/>
      <c r="R783" s="401"/>
      <c r="S783" s="401"/>
      <c r="T783" s="401"/>
      <c r="U783" s="401"/>
      <c r="V783" s="401"/>
      <c r="W783" s="401"/>
      <c r="X783" s="402"/>
      <c r="Y783" s="397">
        <v>11</v>
      </c>
      <c r="Z783" s="398"/>
      <c r="AA783" s="398"/>
      <c r="AB783" s="404"/>
      <c r="AC783" s="347" t="s">
        <v>648</v>
      </c>
      <c r="AD783" s="348"/>
      <c r="AE783" s="348"/>
      <c r="AF783" s="348"/>
      <c r="AG783" s="349"/>
      <c r="AH783" s="400" t="s">
        <v>645</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57"/>
      <c r="B784" s="764"/>
      <c r="C784" s="764"/>
      <c r="D784" s="764"/>
      <c r="E784" s="764"/>
      <c r="F784" s="765"/>
      <c r="G784" s="347" t="s">
        <v>648</v>
      </c>
      <c r="H784" s="348"/>
      <c r="I784" s="348"/>
      <c r="J784" s="348"/>
      <c r="K784" s="349"/>
      <c r="L784" s="400" t="s">
        <v>643</v>
      </c>
      <c r="M784" s="401"/>
      <c r="N784" s="401"/>
      <c r="O784" s="401"/>
      <c r="P784" s="401"/>
      <c r="Q784" s="401"/>
      <c r="R784" s="401"/>
      <c r="S784" s="401"/>
      <c r="T784" s="401"/>
      <c r="U784" s="401"/>
      <c r="V784" s="401"/>
      <c r="W784" s="401"/>
      <c r="X784" s="402"/>
      <c r="Y784" s="397">
        <v>4</v>
      </c>
      <c r="Z784" s="398"/>
      <c r="AA784" s="398"/>
      <c r="AB784" s="404"/>
      <c r="AC784" s="347" t="s">
        <v>649</v>
      </c>
      <c r="AD784" s="348"/>
      <c r="AE784" s="348"/>
      <c r="AF784" s="348"/>
      <c r="AG784" s="349"/>
      <c r="AH784" s="400" t="s">
        <v>644</v>
      </c>
      <c r="AI784" s="401"/>
      <c r="AJ784" s="401"/>
      <c r="AK784" s="401"/>
      <c r="AL784" s="401"/>
      <c r="AM784" s="401"/>
      <c r="AN784" s="401"/>
      <c r="AO784" s="401"/>
      <c r="AP784" s="401"/>
      <c r="AQ784" s="401"/>
      <c r="AR784" s="401"/>
      <c r="AS784" s="401"/>
      <c r="AT784" s="402"/>
      <c r="AU784" s="397">
        <v>3</v>
      </c>
      <c r="AV784" s="398"/>
      <c r="AW784" s="398"/>
      <c r="AX784" s="399"/>
    </row>
    <row r="785" spans="1:50" ht="24.75" customHeight="1" x14ac:dyDescent="0.15">
      <c r="A785" s="557"/>
      <c r="B785" s="764"/>
      <c r="C785" s="764"/>
      <c r="D785" s="764"/>
      <c r="E785" s="764"/>
      <c r="F785" s="765"/>
      <c r="G785" s="347" t="s">
        <v>649</v>
      </c>
      <c r="H785" s="348"/>
      <c r="I785" s="348"/>
      <c r="J785" s="348"/>
      <c r="K785" s="349"/>
      <c r="L785" s="400" t="s">
        <v>644</v>
      </c>
      <c r="M785" s="401"/>
      <c r="N785" s="401"/>
      <c r="O785" s="401"/>
      <c r="P785" s="401"/>
      <c r="Q785" s="401"/>
      <c r="R785" s="401"/>
      <c r="S785" s="401"/>
      <c r="T785" s="401"/>
      <c r="U785" s="401"/>
      <c r="V785" s="401"/>
      <c r="W785" s="401"/>
      <c r="X785" s="402"/>
      <c r="Y785" s="397">
        <v>16</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256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46</v>
      </c>
      <c r="AV791" s="414"/>
      <c r="AW791" s="414"/>
      <c r="AX791" s="416"/>
    </row>
    <row r="792" spans="1:50" ht="24.75" customHeight="1" x14ac:dyDescent="0.15">
      <c r="A792" s="557"/>
      <c r="B792" s="764"/>
      <c r="C792" s="764"/>
      <c r="D792" s="764"/>
      <c r="E792" s="764"/>
      <c r="F792" s="765"/>
      <c r="G792" s="441" t="s">
        <v>602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619</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3"/>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598</v>
      </c>
      <c r="H794" s="451"/>
      <c r="I794" s="451"/>
      <c r="J794" s="451"/>
      <c r="K794" s="452"/>
      <c r="L794" s="453" t="s">
        <v>600</v>
      </c>
      <c r="M794" s="454"/>
      <c r="N794" s="454"/>
      <c r="O794" s="454"/>
      <c r="P794" s="454"/>
      <c r="Q794" s="454"/>
      <c r="R794" s="454"/>
      <c r="S794" s="454"/>
      <c r="T794" s="454"/>
      <c r="U794" s="454"/>
      <c r="V794" s="454"/>
      <c r="W794" s="454"/>
      <c r="X794" s="455"/>
      <c r="Y794" s="456">
        <v>12</v>
      </c>
      <c r="Z794" s="457"/>
      <c r="AA794" s="457"/>
      <c r="AB794" s="558"/>
      <c r="AC794" s="450" t="s">
        <v>598</v>
      </c>
      <c r="AD794" s="451"/>
      <c r="AE794" s="451"/>
      <c r="AF794" s="451"/>
      <c r="AG794" s="452"/>
      <c r="AH794" s="453" t="s">
        <v>620</v>
      </c>
      <c r="AI794" s="454"/>
      <c r="AJ794" s="454"/>
      <c r="AK794" s="454"/>
      <c r="AL794" s="454"/>
      <c r="AM794" s="454"/>
      <c r="AN794" s="454"/>
      <c r="AO794" s="454"/>
      <c r="AP794" s="454"/>
      <c r="AQ794" s="454"/>
      <c r="AR794" s="454"/>
      <c r="AS794" s="454"/>
      <c r="AT794" s="455"/>
      <c r="AU794" s="456">
        <v>3</v>
      </c>
      <c r="AV794" s="457"/>
      <c r="AW794" s="457"/>
      <c r="AX794" s="558"/>
    </row>
    <row r="795" spans="1:50" ht="24.75" customHeight="1" x14ac:dyDescent="0.15">
      <c r="A795" s="557"/>
      <c r="B795" s="764"/>
      <c r="C795" s="764"/>
      <c r="D795" s="764"/>
      <c r="E795" s="764"/>
      <c r="F795" s="765"/>
      <c r="G795" s="347" t="s">
        <v>599</v>
      </c>
      <c r="H795" s="348"/>
      <c r="I795" s="348"/>
      <c r="J795" s="348"/>
      <c r="K795" s="349"/>
      <c r="L795" s="400" t="s">
        <v>613</v>
      </c>
      <c r="M795" s="401"/>
      <c r="N795" s="401"/>
      <c r="O795" s="401"/>
      <c r="P795" s="401"/>
      <c r="Q795" s="401"/>
      <c r="R795" s="401"/>
      <c r="S795" s="401"/>
      <c r="T795" s="401"/>
      <c r="U795" s="401"/>
      <c r="V795" s="401"/>
      <c r="W795" s="401"/>
      <c r="X795" s="402"/>
      <c r="Y795" s="397">
        <v>158</v>
      </c>
      <c r="Z795" s="398"/>
      <c r="AA795" s="398"/>
      <c r="AB795" s="404"/>
      <c r="AC795" s="347" t="s">
        <v>196</v>
      </c>
      <c r="AD795" s="348"/>
      <c r="AE795" s="348"/>
      <c r="AF795" s="348"/>
      <c r="AG795" s="349"/>
      <c r="AH795" s="400" t="s">
        <v>653</v>
      </c>
      <c r="AI795" s="401"/>
      <c r="AJ795" s="401"/>
      <c r="AK795" s="401"/>
      <c r="AL795" s="401"/>
      <c r="AM795" s="401"/>
      <c r="AN795" s="401"/>
      <c r="AO795" s="401"/>
      <c r="AP795" s="401"/>
      <c r="AQ795" s="401"/>
      <c r="AR795" s="401"/>
      <c r="AS795" s="401"/>
      <c r="AT795" s="402"/>
      <c r="AU795" s="397">
        <v>3</v>
      </c>
      <c r="AV795" s="398"/>
      <c r="AW795" s="398"/>
      <c r="AX795" s="404"/>
    </row>
    <row r="796" spans="1:50" ht="24.75" customHeight="1" x14ac:dyDescent="0.15">
      <c r="A796" s="557"/>
      <c r="B796" s="764"/>
      <c r="C796" s="764"/>
      <c r="D796" s="764"/>
      <c r="E796" s="764"/>
      <c r="F796" s="765"/>
      <c r="G796" s="347" t="s">
        <v>651</v>
      </c>
      <c r="H796" s="348"/>
      <c r="I796" s="348"/>
      <c r="J796" s="348"/>
      <c r="K796" s="349"/>
      <c r="L796" s="400" t="s">
        <v>652</v>
      </c>
      <c r="M796" s="401"/>
      <c r="N796" s="401"/>
      <c r="O796" s="401"/>
      <c r="P796" s="401"/>
      <c r="Q796" s="401"/>
      <c r="R796" s="401"/>
      <c r="S796" s="401"/>
      <c r="T796" s="401"/>
      <c r="U796" s="401"/>
      <c r="V796" s="401"/>
      <c r="W796" s="401"/>
      <c r="X796" s="402"/>
      <c r="Y796" s="397">
        <v>13</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404"/>
    </row>
    <row r="797" spans="1:50" ht="24.75"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183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customHeight="1" x14ac:dyDescent="0.15">
      <c r="A805" s="557"/>
      <c r="B805" s="764"/>
      <c r="C805" s="764"/>
      <c r="D805" s="764"/>
      <c r="E805" s="764"/>
      <c r="F805" s="765"/>
      <c r="G805" s="441" t="s">
        <v>618</v>
      </c>
      <c r="H805" s="442"/>
      <c r="I805" s="442"/>
      <c r="J805" s="442"/>
      <c r="K805" s="442"/>
      <c r="L805" s="442"/>
      <c r="M805" s="442"/>
      <c r="N805" s="442"/>
      <c r="O805" s="442"/>
      <c r="P805" s="442"/>
      <c r="Q805" s="442"/>
      <c r="R805" s="442"/>
      <c r="S805" s="442"/>
      <c r="T805" s="442"/>
      <c r="U805" s="442"/>
      <c r="V805" s="442"/>
      <c r="W805" s="442"/>
      <c r="X805" s="442"/>
      <c r="Y805" s="442"/>
      <c r="Z805" s="442"/>
      <c r="AA805" s="442"/>
      <c r="AB805" s="444"/>
      <c r="AC805" s="441" t="s">
        <v>617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3"/>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598</v>
      </c>
      <c r="H807" s="451"/>
      <c r="I807" s="451"/>
      <c r="J807" s="451"/>
      <c r="K807" s="452"/>
      <c r="L807" s="453" t="s">
        <v>622</v>
      </c>
      <c r="M807" s="454"/>
      <c r="N807" s="454"/>
      <c r="O807" s="454"/>
      <c r="P807" s="454"/>
      <c r="Q807" s="454"/>
      <c r="R807" s="454"/>
      <c r="S807" s="454"/>
      <c r="T807" s="454"/>
      <c r="U807" s="454"/>
      <c r="V807" s="454"/>
      <c r="W807" s="454"/>
      <c r="X807" s="455"/>
      <c r="Y807" s="456">
        <v>15</v>
      </c>
      <c r="Z807" s="457"/>
      <c r="AA807" s="457"/>
      <c r="AB807" s="558"/>
      <c r="AC807" s="450" t="s">
        <v>598</v>
      </c>
      <c r="AD807" s="451"/>
      <c r="AE807" s="451"/>
      <c r="AF807" s="451"/>
      <c r="AG807" s="452"/>
      <c r="AH807" s="453" t="s">
        <v>624</v>
      </c>
      <c r="AI807" s="454"/>
      <c r="AJ807" s="454"/>
      <c r="AK807" s="454"/>
      <c r="AL807" s="454"/>
      <c r="AM807" s="454"/>
      <c r="AN807" s="454"/>
      <c r="AO807" s="454"/>
      <c r="AP807" s="454"/>
      <c r="AQ807" s="454"/>
      <c r="AR807" s="454"/>
      <c r="AS807" s="454"/>
      <c r="AT807" s="455"/>
      <c r="AU807" s="456">
        <v>1</v>
      </c>
      <c r="AV807" s="457"/>
      <c r="AW807" s="457"/>
      <c r="AX807" s="458"/>
    </row>
    <row r="808" spans="1:50" ht="24.75" customHeight="1" x14ac:dyDescent="0.15">
      <c r="A808" s="557"/>
      <c r="B808" s="764"/>
      <c r="C808" s="764"/>
      <c r="D808" s="764"/>
      <c r="E808" s="764"/>
      <c r="F808" s="765"/>
      <c r="G808" s="347" t="s">
        <v>601</v>
      </c>
      <c r="H808" s="348"/>
      <c r="I808" s="348"/>
      <c r="J808" s="348"/>
      <c r="K808" s="349"/>
      <c r="L808" s="400" t="s">
        <v>621</v>
      </c>
      <c r="M808" s="401"/>
      <c r="N808" s="401"/>
      <c r="O808" s="401"/>
      <c r="P808" s="401"/>
      <c r="Q808" s="401"/>
      <c r="R808" s="401"/>
      <c r="S808" s="401"/>
      <c r="T808" s="401"/>
      <c r="U808" s="401"/>
      <c r="V808" s="401"/>
      <c r="W808" s="401"/>
      <c r="X808" s="402"/>
      <c r="Y808" s="397">
        <v>11</v>
      </c>
      <c r="Z808" s="398"/>
      <c r="AA808" s="398"/>
      <c r="AB808" s="404"/>
      <c r="AC808" s="347" t="s">
        <v>196</v>
      </c>
      <c r="AD808" s="348"/>
      <c r="AE808" s="348"/>
      <c r="AF808" s="348"/>
      <c r="AG808" s="349"/>
      <c r="AH808" s="400" t="s">
        <v>623</v>
      </c>
      <c r="AI808" s="401"/>
      <c r="AJ808" s="401"/>
      <c r="AK808" s="401"/>
      <c r="AL808" s="401"/>
      <c r="AM808" s="401"/>
      <c r="AN808" s="401"/>
      <c r="AO808" s="401"/>
      <c r="AP808" s="401"/>
      <c r="AQ808" s="401"/>
      <c r="AR808" s="401"/>
      <c r="AS808" s="401"/>
      <c r="AT808" s="402"/>
      <c r="AU808" s="397">
        <v>5</v>
      </c>
      <c r="AV808" s="398"/>
      <c r="AW808" s="398"/>
      <c r="AX808" s="399"/>
    </row>
    <row r="809" spans="1:50" ht="24.75" customHeight="1" x14ac:dyDescent="0.15">
      <c r="A809" s="557"/>
      <c r="B809" s="764"/>
      <c r="C809" s="764"/>
      <c r="D809" s="764"/>
      <c r="E809" s="764"/>
      <c r="F809" s="765"/>
      <c r="G809" s="347" t="s">
        <v>196</v>
      </c>
      <c r="H809" s="348"/>
      <c r="I809" s="348"/>
      <c r="J809" s="348"/>
      <c r="K809" s="349"/>
      <c r="L809" s="400" t="s">
        <v>654</v>
      </c>
      <c r="M809" s="401"/>
      <c r="N809" s="401"/>
      <c r="O809" s="401"/>
      <c r="P809" s="401"/>
      <c r="Q809" s="401"/>
      <c r="R809" s="401"/>
      <c r="S809" s="401"/>
      <c r="T809" s="401"/>
      <c r="U809" s="401"/>
      <c r="V809" s="401"/>
      <c r="W809" s="401"/>
      <c r="X809" s="402"/>
      <c r="Y809" s="397">
        <v>6</v>
      </c>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32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482</v>
      </c>
      <c r="AM831" s="960"/>
      <c r="AN831" s="96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475</v>
      </c>
      <c r="AD836" s="276"/>
      <c r="AE836" s="276"/>
      <c r="AF836" s="276"/>
      <c r="AG836" s="276"/>
      <c r="AH836" s="343" t="s">
        <v>508</v>
      </c>
      <c r="AI836" s="345"/>
      <c r="AJ836" s="345"/>
      <c r="AK836" s="345"/>
      <c r="AL836" s="345" t="s">
        <v>21</v>
      </c>
      <c r="AM836" s="345"/>
      <c r="AN836" s="345"/>
      <c r="AO836" s="428"/>
      <c r="AP836" s="429" t="s">
        <v>433</v>
      </c>
      <c r="AQ836" s="429"/>
      <c r="AR836" s="429"/>
      <c r="AS836" s="429"/>
      <c r="AT836" s="429"/>
      <c r="AU836" s="429"/>
      <c r="AV836" s="429"/>
      <c r="AW836" s="429"/>
      <c r="AX836" s="429"/>
    </row>
    <row r="837" spans="1:50" ht="52.5" customHeight="1" x14ac:dyDescent="0.15">
      <c r="A837" s="403">
        <v>1</v>
      </c>
      <c r="B837" s="403">
        <v>1</v>
      </c>
      <c r="C837" s="426" t="s">
        <v>604</v>
      </c>
      <c r="D837" s="417"/>
      <c r="E837" s="417"/>
      <c r="F837" s="417"/>
      <c r="G837" s="417"/>
      <c r="H837" s="417"/>
      <c r="I837" s="417"/>
      <c r="J837" s="418">
        <v>6050005002007</v>
      </c>
      <c r="K837" s="419"/>
      <c r="L837" s="419"/>
      <c r="M837" s="419"/>
      <c r="N837" s="419"/>
      <c r="O837" s="419"/>
      <c r="P837" s="427" t="s">
        <v>611</v>
      </c>
      <c r="Q837" s="316"/>
      <c r="R837" s="316"/>
      <c r="S837" s="316"/>
      <c r="T837" s="316"/>
      <c r="U837" s="316"/>
      <c r="V837" s="316"/>
      <c r="W837" s="316"/>
      <c r="X837" s="316"/>
      <c r="Y837" s="317">
        <v>256</v>
      </c>
      <c r="Z837" s="318"/>
      <c r="AA837" s="318"/>
      <c r="AB837" s="319"/>
      <c r="AC837" s="327" t="s">
        <v>520</v>
      </c>
      <c r="AD837" s="425"/>
      <c r="AE837" s="425"/>
      <c r="AF837" s="425"/>
      <c r="AG837" s="425"/>
      <c r="AH837" s="420" t="s">
        <v>594</v>
      </c>
      <c r="AI837" s="421"/>
      <c r="AJ837" s="421"/>
      <c r="AK837" s="421"/>
      <c r="AL837" s="324">
        <v>100</v>
      </c>
      <c r="AM837" s="325"/>
      <c r="AN837" s="325"/>
      <c r="AO837" s="326"/>
      <c r="AP837" s="320" t="s">
        <v>605</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475</v>
      </c>
      <c r="AD869" s="276"/>
      <c r="AE869" s="276"/>
      <c r="AF869" s="276"/>
      <c r="AG869" s="276"/>
      <c r="AH869" s="343" t="s">
        <v>508</v>
      </c>
      <c r="AI869" s="345"/>
      <c r="AJ869" s="345"/>
      <c r="AK869" s="345"/>
      <c r="AL869" s="345" t="s">
        <v>21</v>
      </c>
      <c r="AM869" s="345"/>
      <c r="AN869" s="345"/>
      <c r="AO869" s="428"/>
      <c r="AP869" s="429" t="s">
        <v>433</v>
      </c>
      <c r="AQ869" s="429"/>
      <c r="AR869" s="429"/>
      <c r="AS869" s="429"/>
      <c r="AT869" s="429"/>
      <c r="AU869" s="429"/>
      <c r="AV869" s="429"/>
      <c r="AW869" s="429"/>
      <c r="AX869" s="429"/>
    </row>
    <row r="870" spans="1:50" ht="42" customHeight="1" x14ac:dyDescent="0.15">
      <c r="A870" s="403">
        <v>1</v>
      </c>
      <c r="B870" s="403">
        <v>1</v>
      </c>
      <c r="C870" s="426" t="s">
        <v>604</v>
      </c>
      <c r="D870" s="417"/>
      <c r="E870" s="417"/>
      <c r="F870" s="417"/>
      <c r="G870" s="417"/>
      <c r="H870" s="417"/>
      <c r="I870" s="417"/>
      <c r="J870" s="418">
        <v>6050005002007</v>
      </c>
      <c r="K870" s="419"/>
      <c r="L870" s="419"/>
      <c r="M870" s="419"/>
      <c r="N870" s="419"/>
      <c r="O870" s="419"/>
      <c r="P870" s="427" t="s">
        <v>610</v>
      </c>
      <c r="Q870" s="316"/>
      <c r="R870" s="316"/>
      <c r="S870" s="316"/>
      <c r="T870" s="316"/>
      <c r="U870" s="316"/>
      <c r="V870" s="316"/>
      <c r="W870" s="316"/>
      <c r="X870" s="316"/>
      <c r="Y870" s="317">
        <v>46</v>
      </c>
      <c r="Z870" s="318"/>
      <c r="AA870" s="318"/>
      <c r="AB870" s="319"/>
      <c r="AC870" s="327" t="s">
        <v>520</v>
      </c>
      <c r="AD870" s="425"/>
      <c r="AE870" s="425"/>
      <c r="AF870" s="425"/>
      <c r="AG870" s="425"/>
      <c r="AH870" s="420" t="s">
        <v>594</v>
      </c>
      <c r="AI870" s="421"/>
      <c r="AJ870" s="421"/>
      <c r="AK870" s="421"/>
      <c r="AL870" s="324">
        <v>100</v>
      </c>
      <c r="AM870" s="325"/>
      <c r="AN870" s="325"/>
      <c r="AO870" s="326"/>
      <c r="AP870" s="320" t="s">
        <v>605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475</v>
      </c>
      <c r="AD902" s="276"/>
      <c r="AE902" s="276"/>
      <c r="AF902" s="276"/>
      <c r="AG902" s="276"/>
      <c r="AH902" s="343" t="s">
        <v>508</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606</v>
      </c>
      <c r="D903" s="417"/>
      <c r="E903" s="417"/>
      <c r="F903" s="417"/>
      <c r="G903" s="417"/>
      <c r="H903" s="417"/>
      <c r="I903" s="417"/>
      <c r="J903" s="418">
        <v>2010001034531</v>
      </c>
      <c r="K903" s="419"/>
      <c r="L903" s="419"/>
      <c r="M903" s="419"/>
      <c r="N903" s="419"/>
      <c r="O903" s="419"/>
      <c r="P903" s="427" t="s">
        <v>607</v>
      </c>
      <c r="Q903" s="316"/>
      <c r="R903" s="316"/>
      <c r="S903" s="316"/>
      <c r="T903" s="316"/>
      <c r="U903" s="316"/>
      <c r="V903" s="316"/>
      <c r="W903" s="316"/>
      <c r="X903" s="316"/>
      <c r="Y903" s="317">
        <v>183</v>
      </c>
      <c r="Z903" s="318"/>
      <c r="AA903" s="318"/>
      <c r="AB903" s="319"/>
      <c r="AC903" s="327" t="s">
        <v>514</v>
      </c>
      <c r="AD903" s="425"/>
      <c r="AE903" s="425"/>
      <c r="AF903" s="425"/>
      <c r="AG903" s="425"/>
      <c r="AH903" s="420">
        <v>1</v>
      </c>
      <c r="AI903" s="421"/>
      <c r="AJ903" s="421"/>
      <c r="AK903" s="421"/>
      <c r="AL903" s="324">
        <v>99.7</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475</v>
      </c>
      <c r="AD935" s="276"/>
      <c r="AE935" s="276"/>
      <c r="AF935" s="276"/>
      <c r="AG935" s="276"/>
      <c r="AH935" s="343" t="s">
        <v>508</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626</v>
      </c>
      <c r="D936" s="417"/>
      <c r="E936" s="417"/>
      <c r="F936" s="417"/>
      <c r="G936" s="417"/>
      <c r="H936" s="417"/>
      <c r="I936" s="417"/>
      <c r="J936" s="418">
        <v>7010601041419</v>
      </c>
      <c r="K936" s="419"/>
      <c r="L936" s="419"/>
      <c r="M936" s="419"/>
      <c r="N936" s="419"/>
      <c r="O936" s="419"/>
      <c r="P936" s="427" t="s">
        <v>627</v>
      </c>
      <c r="Q936" s="316"/>
      <c r="R936" s="316"/>
      <c r="S936" s="316"/>
      <c r="T936" s="316"/>
      <c r="U936" s="316"/>
      <c r="V936" s="316"/>
      <c r="W936" s="316"/>
      <c r="X936" s="316"/>
      <c r="Y936" s="317">
        <v>6</v>
      </c>
      <c r="Z936" s="318"/>
      <c r="AA936" s="318"/>
      <c r="AB936" s="319"/>
      <c r="AC936" s="327" t="s">
        <v>514</v>
      </c>
      <c r="AD936" s="425"/>
      <c r="AE936" s="425"/>
      <c r="AF936" s="425"/>
      <c r="AG936" s="425"/>
      <c r="AH936" s="420">
        <v>1</v>
      </c>
      <c r="AI936" s="421"/>
      <c r="AJ936" s="421"/>
      <c r="AK936" s="421"/>
      <c r="AL936" s="324">
        <v>96.2</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475</v>
      </c>
      <c r="AD968" s="276"/>
      <c r="AE968" s="276"/>
      <c r="AF968" s="276"/>
      <c r="AG968" s="276"/>
      <c r="AH968" s="343" t="s">
        <v>508</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608</v>
      </c>
      <c r="D969" s="417"/>
      <c r="E969" s="417"/>
      <c r="F969" s="417"/>
      <c r="G969" s="417"/>
      <c r="H969" s="417"/>
      <c r="I969" s="417"/>
      <c r="J969" s="418">
        <v>7010001008844</v>
      </c>
      <c r="K969" s="419"/>
      <c r="L969" s="419"/>
      <c r="M969" s="419"/>
      <c r="N969" s="419"/>
      <c r="O969" s="419"/>
      <c r="P969" s="427" t="s">
        <v>609</v>
      </c>
      <c r="Q969" s="316"/>
      <c r="R969" s="316"/>
      <c r="S969" s="316"/>
      <c r="T969" s="316"/>
      <c r="U969" s="316"/>
      <c r="V969" s="316"/>
      <c r="W969" s="316"/>
      <c r="X969" s="316"/>
      <c r="Y969" s="317">
        <v>32</v>
      </c>
      <c r="Z969" s="318"/>
      <c r="AA969" s="318"/>
      <c r="AB969" s="319"/>
      <c r="AC969" s="327" t="s">
        <v>514</v>
      </c>
      <c r="AD969" s="425"/>
      <c r="AE969" s="425"/>
      <c r="AF969" s="425"/>
      <c r="AG969" s="425"/>
      <c r="AH969" s="420">
        <v>1</v>
      </c>
      <c r="AI969" s="421"/>
      <c r="AJ969" s="421"/>
      <c r="AK969" s="421"/>
      <c r="AL969" s="324">
        <v>99.4</v>
      </c>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475</v>
      </c>
      <c r="AD1001" s="276"/>
      <c r="AE1001" s="276"/>
      <c r="AF1001" s="276"/>
      <c r="AG1001" s="276"/>
      <c r="AH1001" s="343" t="s">
        <v>508</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26" t="s">
        <v>606</v>
      </c>
      <c r="D1002" s="417"/>
      <c r="E1002" s="417"/>
      <c r="F1002" s="417"/>
      <c r="G1002" s="417"/>
      <c r="H1002" s="417"/>
      <c r="I1002" s="417"/>
      <c r="J1002" s="418">
        <v>2010001034531</v>
      </c>
      <c r="K1002" s="419"/>
      <c r="L1002" s="419"/>
      <c r="M1002" s="419"/>
      <c r="N1002" s="419"/>
      <c r="O1002" s="419"/>
      <c r="P1002" s="427" t="s">
        <v>612</v>
      </c>
      <c r="Q1002" s="316"/>
      <c r="R1002" s="316"/>
      <c r="S1002" s="316"/>
      <c r="T1002" s="316"/>
      <c r="U1002" s="316"/>
      <c r="V1002" s="316"/>
      <c r="W1002" s="316"/>
      <c r="X1002" s="316"/>
      <c r="Y1002" s="317">
        <v>6</v>
      </c>
      <c r="Z1002" s="318"/>
      <c r="AA1002" s="318"/>
      <c r="AB1002" s="319"/>
      <c r="AC1002" s="327" t="s">
        <v>514</v>
      </c>
      <c r="AD1002" s="425"/>
      <c r="AE1002" s="425"/>
      <c r="AF1002" s="425"/>
      <c r="AG1002" s="425"/>
      <c r="AH1002" s="420">
        <v>1</v>
      </c>
      <c r="AI1002" s="421"/>
      <c r="AJ1002" s="421"/>
      <c r="AK1002" s="421"/>
      <c r="AL1002" s="324">
        <v>99.6</v>
      </c>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475</v>
      </c>
      <c r="AD1034" s="276"/>
      <c r="AE1034" s="276"/>
      <c r="AF1034" s="276"/>
      <c r="AG1034" s="276"/>
      <c r="AH1034" s="343" t="s">
        <v>508</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475</v>
      </c>
      <c r="AD1067" s="276"/>
      <c r="AE1067" s="276"/>
      <c r="AF1067" s="276"/>
      <c r="AG1067" s="276"/>
      <c r="AH1067" s="343" t="s">
        <v>508</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482</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464</v>
      </c>
      <c r="AQ1101" s="429"/>
      <c r="AR1101" s="429"/>
      <c r="AS1101" s="429"/>
      <c r="AT1101" s="429"/>
      <c r="AU1101" s="429"/>
      <c r="AV1101" s="429"/>
      <c r="AW1101" s="429"/>
      <c r="AX1101" s="429"/>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cfRule type="expression" dxfId="2775" priority="13659">
      <formula>IF(RIGHT(TEXT(AU821,"0.#"),1)=".",FALSE,TRUE)</formula>
    </cfRule>
    <cfRule type="expression" dxfId="2774" priority="13660">
      <formula>IF(RIGHT(TEXT(AU821,"0.#"),1)=".",TRUE,FALSE)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7:AU803">
    <cfRule type="expression" dxfId="2771" priority="13655">
      <formula>IF(RIGHT(TEXT(AU797,"0.#"),1)=".",FALSE,TRUE)</formula>
    </cfRule>
    <cfRule type="expression" dxfId="2770" priority="13656">
      <formula>IF(RIGHT(TEXT(AU797,"0.#"),1)=".",TRUE,FALSE)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70">
    <cfRule type="expression" dxfId="2051" priority="2035">
      <formula>IF(RIGHT(TEXT(Y970,"0.#"),1)=".",FALSE,TRUE)</formula>
    </cfRule>
    <cfRule type="expression" dxfId="2050" priority="2036">
      <formula>IF(RIGHT(TEXT(Y970,"0.#"),1)=".",TRUE,FALSE)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3">
    <cfRule type="expression" dxfId="1927" priority="2023">
      <formula>IF(RIGHT(TEXT(Y1003,"0.#"),1)=".",FALSE,TRUE)</formula>
    </cfRule>
    <cfRule type="expression" dxfId="1926" priority="2024">
      <formula>IF(RIGHT(TEXT(Y1003,"0.#"),1)=".",TRUE,FALSE)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796 AU794">
    <cfRule type="expression" dxfId="709" priority="7">
      <formula>IF(RIGHT(TEXT(AU794,"0.#"),1)=".",FALSE,TRUE)</formula>
    </cfRule>
    <cfRule type="expression" dxfId="708" priority="8">
      <formula>IF(RIGHT(TEXT(AU794,"0.#"),1)=".",TRUE,FALSE)</formula>
    </cfRule>
  </conditionalFormatting>
  <conditionalFormatting sqref="AU795">
    <cfRule type="expression" dxfId="707" priority="9">
      <formula>IF(RIGHT(TEXT(AU795,"0.#"),1)=".",FALSE,TRUE)</formula>
    </cfRule>
    <cfRule type="expression" dxfId="706" priority="10">
      <formula>IF(RIGHT(TEXT(AU795,"0.#"),1)=".",TRUE,FALSE)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89" max="49" man="1"/>
    <brk id="725" max="49" man="1"/>
    <brk id="739" max="49" man="1"/>
    <brk id="778" max="49" man="1"/>
    <brk id="832" max="49" man="1"/>
    <brk id="1002"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
      </c>
      <c r="K10" s="14" t="s">
        <v>465</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468</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468</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468</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468</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468</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468</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468</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468</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468</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468</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507</v>
      </c>
      <c r="H2" s="442"/>
      <c r="I2" s="442"/>
      <c r="J2" s="442"/>
      <c r="K2" s="442"/>
      <c r="L2" s="442"/>
      <c r="M2" s="442"/>
      <c r="N2" s="442"/>
      <c r="O2" s="442"/>
      <c r="P2" s="442"/>
      <c r="Q2" s="442"/>
      <c r="R2" s="442"/>
      <c r="S2" s="442"/>
      <c r="T2" s="442"/>
      <c r="U2" s="442"/>
      <c r="V2" s="442"/>
      <c r="W2" s="442"/>
      <c r="X2" s="442"/>
      <c r="Y2" s="442"/>
      <c r="Z2" s="442"/>
      <c r="AA2" s="442"/>
      <c r="AB2" s="443"/>
      <c r="AC2" s="441" t="s">
        <v>509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492</v>
      </c>
      <c r="Z3" s="344"/>
      <c r="AA3" s="344"/>
      <c r="AB3" s="344"/>
      <c r="AC3" s="276" t="s">
        <v>475</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492</v>
      </c>
      <c r="Z36" s="344"/>
      <c r="AA36" s="344"/>
      <c r="AB36" s="344"/>
      <c r="AC36" s="276" t="s">
        <v>475</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492</v>
      </c>
      <c r="Z69" s="344"/>
      <c r="AA69" s="344"/>
      <c r="AB69" s="344"/>
      <c r="AC69" s="276" t="s">
        <v>475</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492</v>
      </c>
      <c r="Z102" s="344"/>
      <c r="AA102" s="344"/>
      <c r="AB102" s="344"/>
      <c r="AC102" s="276" t="s">
        <v>475</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492</v>
      </c>
      <c r="Z135" s="344"/>
      <c r="AA135" s="344"/>
      <c r="AB135" s="344"/>
      <c r="AC135" s="276" t="s">
        <v>475</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492</v>
      </c>
      <c r="Z168" s="344"/>
      <c r="AA168" s="344"/>
      <c r="AB168" s="344"/>
      <c r="AC168" s="276" t="s">
        <v>475</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492</v>
      </c>
      <c r="Z201" s="344"/>
      <c r="AA201" s="344"/>
      <c r="AB201" s="344"/>
      <c r="AC201" s="276" t="s">
        <v>475</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492</v>
      </c>
      <c r="Z234" s="344"/>
      <c r="AA234" s="344"/>
      <c r="AB234" s="344"/>
      <c r="AC234" s="276" t="s">
        <v>475</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492</v>
      </c>
      <c r="Z267" s="344"/>
      <c r="AA267" s="344"/>
      <c r="AB267" s="344"/>
      <c r="AC267" s="276" t="s">
        <v>475</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492</v>
      </c>
      <c r="Z300" s="344"/>
      <c r="AA300" s="344"/>
      <c r="AB300" s="344"/>
      <c r="AC300" s="276" t="s">
        <v>475</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492</v>
      </c>
      <c r="Z333" s="344"/>
      <c r="AA333" s="344"/>
      <c r="AB333" s="344"/>
      <c r="AC333" s="276" t="s">
        <v>475</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492</v>
      </c>
      <c r="Z366" s="344"/>
      <c r="AA366" s="344"/>
      <c r="AB366" s="344"/>
      <c r="AC366" s="276" t="s">
        <v>475</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492</v>
      </c>
      <c r="Z399" s="344"/>
      <c r="AA399" s="344"/>
      <c r="AB399" s="344"/>
      <c r="AC399" s="276" t="s">
        <v>475</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492</v>
      </c>
      <c r="Z432" s="344"/>
      <c r="AA432" s="344"/>
      <c r="AB432" s="344"/>
      <c r="AC432" s="276" t="s">
        <v>475</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492</v>
      </c>
      <c r="Z465" s="344"/>
      <c r="AA465" s="344"/>
      <c r="AB465" s="344"/>
      <c r="AC465" s="276" t="s">
        <v>475</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492</v>
      </c>
      <c r="Z498" s="344"/>
      <c r="AA498" s="344"/>
      <c r="AB498" s="344"/>
      <c r="AC498" s="276" t="s">
        <v>475</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492</v>
      </c>
      <c r="Z531" s="344"/>
      <c r="AA531" s="344"/>
      <c r="AB531" s="344"/>
      <c r="AC531" s="276" t="s">
        <v>475</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492</v>
      </c>
      <c r="Z564" s="344"/>
      <c r="AA564" s="344"/>
      <c r="AB564" s="344"/>
      <c r="AC564" s="276" t="s">
        <v>475</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492</v>
      </c>
      <c r="Z597" s="344"/>
      <c r="AA597" s="344"/>
      <c r="AB597" s="344"/>
      <c r="AC597" s="276" t="s">
        <v>475</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492</v>
      </c>
      <c r="Z630" s="344"/>
      <c r="AA630" s="344"/>
      <c r="AB630" s="344"/>
      <c r="AC630" s="276" t="s">
        <v>475</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492</v>
      </c>
      <c r="Z663" s="344"/>
      <c r="AA663" s="344"/>
      <c r="AB663" s="344"/>
      <c r="AC663" s="276" t="s">
        <v>475</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492</v>
      </c>
      <c r="Z696" s="344"/>
      <c r="AA696" s="344"/>
      <c r="AB696" s="344"/>
      <c r="AC696" s="276" t="s">
        <v>475</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492</v>
      </c>
      <c r="Z729" s="344"/>
      <c r="AA729" s="344"/>
      <c r="AB729" s="344"/>
      <c r="AC729" s="276" t="s">
        <v>475</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492</v>
      </c>
      <c r="Z762" s="344"/>
      <c r="AA762" s="344"/>
      <c r="AB762" s="344"/>
      <c r="AC762" s="276" t="s">
        <v>475</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492</v>
      </c>
      <c r="Z795" s="344"/>
      <c r="AA795" s="344"/>
      <c r="AB795" s="344"/>
      <c r="AC795" s="276" t="s">
        <v>475</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492</v>
      </c>
      <c r="Z828" s="344"/>
      <c r="AA828" s="344"/>
      <c r="AB828" s="344"/>
      <c r="AC828" s="276" t="s">
        <v>475</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492</v>
      </c>
      <c r="Z861" s="344"/>
      <c r="AA861" s="344"/>
      <c r="AB861" s="344"/>
      <c r="AC861" s="276" t="s">
        <v>475</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492</v>
      </c>
      <c r="Z894" s="344"/>
      <c r="AA894" s="344"/>
      <c r="AB894" s="344"/>
      <c r="AC894" s="276" t="s">
        <v>475</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492</v>
      </c>
      <c r="Z927" s="344"/>
      <c r="AA927" s="344"/>
      <c r="AB927" s="344"/>
      <c r="AC927" s="276" t="s">
        <v>475</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492</v>
      </c>
      <c r="Z960" s="344"/>
      <c r="AA960" s="344"/>
      <c r="AB960" s="344"/>
      <c r="AC960" s="276" t="s">
        <v>475</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492</v>
      </c>
      <c r="Z993" s="344"/>
      <c r="AA993" s="344"/>
      <c r="AB993" s="344"/>
      <c r="AC993" s="276" t="s">
        <v>475</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492</v>
      </c>
      <c r="Z1026" s="344"/>
      <c r="AA1026" s="344"/>
      <c r="AB1026" s="344"/>
      <c r="AC1026" s="276" t="s">
        <v>475</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492</v>
      </c>
      <c r="Z1059" s="344"/>
      <c r="AA1059" s="344"/>
      <c r="AB1059" s="344"/>
      <c r="AC1059" s="276" t="s">
        <v>475</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492</v>
      </c>
      <c r="Z1092" s="344"/>
      <c r="AA1092" s="344"/>
      <c r="AB1092" s="344"/>
      <c r="AC1092" s="276" t="s">
        <v>475</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492</v>
      </c>
      <c r="Z1125" s="344"/>
      <c r="AA1125" s="344"/>
      <c r="AB1125" s="344"/>
      <c r="AC1125" s="276" t="s">
        <v>475</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492</v>
      </c>
      <c r="Z1158" s="344"/>
      <c r="AA1158" s="344"/>
      <c r="AB1158" s="344"/>
      <c r="AC1158" s="276" t="s">
        <v>475</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492</v>
      </c>
      <c r="Z1191" s="344"/>
      <c r="AA1191" s="344"/>
      <c r="AB1191" s="344"/>
      <c r="AC1191" s="276" t="s">
        <v>475</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492</v>
      </c>
      <c r="Z1224" s="344"/>
      <c r="AA1224" s="344"/>
      <c r="AB1224" s="344"/>
      <c r="AC1224" s="276" t="s">
        <v>475</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492</v>
      </c>
      <c r="Z1257" s="344"/>
      <c r="AA1257" s="344"/>
      <c r="AB1257" s="344"/>
      <c r="AC1257" s="276" t="s">
        <v>475</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492</v>
      </c>
      <c r="Z1290" s="344"/>
      <c r="AA1290" s="344"/>
      <c r="AB1290" s="344"/>
      <c r="AC1290" s="276" t="s">
        <v>475</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2018-08-21T11:04:06Z</cp:lastPrinted>
  <dcterms:created xsi:type="dcterms:W3CDTF">2012-03-13T00:50:25Z</dcterms:created>
  <dcterms:modified xsi:type="dcterms:W3CDTF">2018-09-05T05:03:35Z</dcterms:modified>
</cp:coreProperties>
</file>